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Desktop\AB2 tender\"/>
    </mc:Choice>
  </mc:AlternateContent>
  <xr:revisionPtr revIDLastSave="0" documentId="13_ncr:1_{4E679C30-62F8-4E8E-B595-E77E723355A6}" xr6:coauthVersionLast="47" xr6:coauthVersionMax="47" xr10:uidLastSave="{00000000-0000-0000-0000-000000000000}"/>
  <bookViews>
    <workbookView xWindow="-120" yWindow="-120" windowWidth="20730" windowHeight="11160" tabRatio="820" xr2:uid="{00000000-000D-0000-FFFF-FFFF00000000}"/>
  </bookViews>
  <sheets>
    <sheet name="რესურსული ხ-ვა" sheetId="13" r:id="rId1"/>
    <sheet name="სატენდერო ხ-ვა" sheetId="12" r:id="rId2"/>
    <sheet name="მოცულობათა უწყისი" sheetId="11" r:id="rId3"/>
  </sheets>
  <definedNames>
    <definedName name="_xlnm._FilterDatabase" localSheetId="2" hidden="1">'მოცულობათა უწყისი'!$A$3:$E$72</definedName>
    <definedName name="_xlnm._FilterDatabase" localSheetId="1" hidden="1">'სატენდერო ხ-ვა'!$A$3:$F$51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3" i="13" l="1"/>
  <c r="E442" i="13"/>
  <c r="E441" i="13"/>
  <c r="E440" i="13"/>
  <c r="E439" i="13"/>
  <c r="E438" i="13"/>
  <c r="E436" i="13"/>
  <c r="E435" i="13"/>
  <c r="E434" i="13"/>
  <c r="E433" i="13"/>
  <c r="E432" i="13"/>
  <c r="E431" i="13"/>
  <c r="E427" i="13"/>
  <c r="E426" i="13"/>
  <c r="E425" i="13"/>
  <c r="E424" i="13"/>
  <c r="E423" i="13"/>
  <c r="E422" i="13"/>
  <c r="E420" i="13"/>
  <c r="E419" i="13"/>
  <c r="E418" i="13"/>
  <c r="E417" i="13"/>
  <c r="E416" i="13"/>
  <c r="E415" i="13"/>
  <c r="E412" i="13"/>
  <c r="E411" i="13"/>
  <c r="D410" i="13"/>
  <c r="E410" i="13" s="1"/>
  <c r="E409" i="13"/>
  <c r="E408" i="13"/>
  <c r="E407" i="13"/>
  <c r="E405" i="13"/>
  <c r="E404" i="13"/>
  <c r="E403" i="13"/>
  <c r="E402" i="13"/>
  <c r="E401" i="13"/>
  <c r="E400" i="13"/>
  <c r="E399" i="13"/>
  <c r="E395" i="13"/>
  <c r="E394" i="13"/>
  <c r="E393" i="13"/>
  <c r="E392" i="13"/>
  <c r="E391" i="13"/>
  <c r="E390" i="13"/>
  <c r="E388" i="13"/>
  <c r="E387" i="13"/>
  <c r="E386" i="13"/>
  <c r="E385" i="13"/>
  <c r="E384" i="13"/>
  <c r="E383" i="13"/>
  <c r="E380" i="13"/>
  <c r="E379" i="13"/>
  <c r="D378" i="13"/>
  <c r="E378" i="13" s="1"/>
  <c r="E377" i="13"/>
  <c r="E376" i="13"/>
  <c r="E375" i="13"/>
  <c r="E373" i="13"/>
  <c r="E372" i="13"/>
  <c r="E371" i="13"/>
  <c r="E370" i="13"/>
  <c r="E369" i="13"/>
  <c r="E368" i="13"/>
  <c r="E367" i="13"/>
  <c r="E364" i="13"/>
  <c r="E363" i="13"/>
  <c r="E362" i="13"/>
  <c r="E361" i="13"/>
  <c r="E360" i="13"/>
  <c r="E359" i="13"/>
  <c r="E357" i="13"/>
  <c r="E356" i="13"/>
  <c r="E355" i="13"/>
  <c r="E354" i="13"/>
  <c r="E353" i="13"/>
  <c r="E352" i="13"/>
  <c r="E351" i="13"/>
  <c r="E347" i="13"/>
  <c r="E346" i="13"/>
  <c r="E345" i="13"/>
  <c r="E344" i="13"/>
  <c r="E343" i="13"/>
  <c r="E342" i="13"/>
  <c r="E340" i="13"/>
  <c r="E339" i="13"/>
  <c r="E338" i="13"/>
  <c r="E337" i="13"/>
  <c r="E336" i="13"/>
  <c r="E335" i="13"/>
  <c r="E332" i="13"/>
  <c r="E331" i="13"/>
  <c r="E330" i="13"/>
  <c r="E329" i="13"/>
  <c r="E328" i="13"/>
  <c r="E327" i="13"/>
  <c r="E325" i="13"/>
  <c r="E324" i="13"/>
  <c r="E323" i="13"/>
  <c r="E322" i="13"/>
  <c r="E321" i="13"/>
  <c r="E320" i="13"/>
  <c r="E319" i="13"/>
  <c r="E316" i="13"/>
  <c r="E315" i="13"/>
  <c r="E314" i="13"/>
  <c r="D314" i="13"/>
  <c r="E313" i="13"/>
  <c r="E312" i="13"/>
  <c r="E311" i="13"/>
  <c r="E309" i="13"/>
  <c r="E308" i="13"/>
  <c r="E307" i="13"/>
  <c r="E306" i="13"/>
  <c r="E305" i="13"/>
  <c r="E304" i="13"/>
  <c r="E303" i="13"/>
  <c r="E301" i="13"/>
  <c r="E300" i="13"/>
  <c r="E298" i="13"/>
  <c r="E297" i="13"/>
  <c r="E296" i="13"/>
  <c r="E295" i="13"/>
  <c r="E294" i="13"/>
  <c r="E291" i="13"/>
  <c r="E290" i="13"/>
  <c r="E289" i="13"/>
  <c r="E288" i="13"/>
  <c r="E287" i="13"/>
  <c r="E286" i="13"/>
  <c r="E284" i="13"/>
  <c r="E283" i="13"/>
  <c r="E282" i="13"/>
  <c r="E281" i="13"/>
  <c r="E280" i="13"/>
  <c r="E279" i="13"/>
  <c r="E278" i="13"/>
  <c r="E274" i="13"/>
  <c r="E273" i="13"/>
  <c r="E272" i="13"/>
  <c r="E271" i="13"/>
  <c r="E270" i="13"/>
  <c r="E269" i="13"/>
  <c r="E267" i="13"/>
  <c r="E266" i="13"/>
  <c r="E265" i="13"/>
  <c r="E264" i="13"/>
  <c r="E263" i="13"/>
  <c r="E262" i="13"/>
  <c r="E259" i="13"/>
  <c r="E258" i="13"/>
  <c r="E257" i="13"/>
  <c r="E256" i="13"/>
  <c r="E255" i="13"/>
  <c r="E254" i="13"/>
  <c r="E252" i="13"/>
  <c r="E251" i="13"/>
  <c r="E250" i="13"/>
  <c r="E249" i="13"/>
  <c r="E248" i="13"/>
  <c r="E247" i="13"/>
  <c r="E246" i="13"/>
  <c r="E243" i="13"/>
  <c r="E242" i="13"/>
  <c r="D241" i="13"/>
  <c r="E241" i="13" s="1"/>
  <c r="E240" i="13"/>
  <c r="E239" i="13"/>
  <c r="E238" i="13"/>
  <c r="E236" i="13"/>
  <c r="E235" i="13"/>
  <c r="E234" i="13"/>
  <c r="E233" i="13"/>
  <c r="E232" i="13"/>
  <c r="E231" i="13"/>
  <c r="E230" i="13"/>
  <c r="E227" i="13"/>
  <c r="E226" i="13"/>
  <c r="E225" i="13"/>
  <c r="E224" i="13"/>
  <c r="E223" i="13"/>
  <c r="E222" i="13"/>
  <c r="E220" i="13"/>
  <c r="E219" i="13"/>
  <c r="E218" i="13"/>
  <c r="E217" i="13"/>
  <c r="E216" i="13"/>
  <c r="E215" i="13"/>
  <c r="E214" i="13"/>
  <c r="E210" i="13"/>
  <c r="E209" i="13"/>
  <c r="E208" i="13"/>
  <c r="E207" i="13"/>
  <c r="E206" i="13"/>
  <c r="E205" i="13"/>
  <c r="E203" i="13"/>
  <c r="E202" i="13"/>
  <c r="E201" i="13"/>
  <c r="E200" i="13"/>
  <c r="E199" i="13"/>
  <c r="E198" i="13"/>
  <c r="E195" i="13"/>
  <c r="E194" i="13"/>
  <c r="E193" i="13"/>
  <c r="E192" i="13"/>
  <c r="E191" i="13"/>
  <c r="E190" i="13"/>
  <c r="E188" i="13"/>
  <c r="E187" i="13"/>
  <c r="E186" i="13"/>
  <c r="E185" i="13"/>
  <c r="E184" i="13"/>
  <c r="E183" i="13"/>
  <c r="E182" i="13"/>
  <c r="E179" i="13"/>
  <c r="E178" i="13"/>
  <c r="D177" i="13"/>
  <c r="E177" i="13" s="1"/>
  <c r="E176" i="13"/>
  <c r="E175" i="13"/>
  <c r="E174" i="13"/>
  <c r="E172" i="13"/>
  <c r="E171" i="13"/>
  <c r="E170" i="13"/>
  <c r="E169" i="13"/>
  <c r="E168" i="13"/>
  <c r="E167" i="13"/>
  <c r="E166" i="13"/>
  <c r="E163" i="13"/>
  <c r="E162" i="13"/>
  <c r="E161" i="13"/>
  <c r="E160" i="13"/>
  <c r="E159" i="13"/>
  <c r="E158" i="13"/>
  <c r="E156" i="13"/>
  <c r="E155" i="13"/>
  <c r="E154" i="13"/>
  <c r="E153" i="13"/>
  <c r="E152" i="13"/>
  <c r="E151" i="13"/>
  <c r="E150" i="13"/>
  <c r="E146" i="13"/>
  <c r="E145" i="13"/>
  <c r="E144" i="13"/>
  <c r="E143" i="13"/>
  <c r="E142" i="13"/>
  <c r="E141" i="13"/>
  <c r="E139" i="13"/>
  <c r="E138" i="13"/>
  <c r="E137" i="13"/>
  <c r="E136" i="13"/>
  <c r="E135" i="13"/>
  <c r="E134" i="13"/>
  <c r="E131" i="13"/>
  <c r="E130" i="13"/>
  <c r="E129" i="13"/>
  <c r="E128" i="13"/>
  <c r="E127" i="13"/>
  <c r="E126" i="13"/>
  <c r="E124" i="13"/>
  <c r="E123" i="13"/>
  <c r="E122" i="13"/>
  <c r="E121" i="13"/>
  <c r="E120" i="13"/>
  <c r="E119" i="13"/>
  <c r="E118" i="13"/>
  <c r="E115" i="13"/>
  <c r="E114" i="13"/>
  <c r="D113" i="13"/>
  <c r="E113" i="13" s="1"/>
  <c r="E112" i="13"/>
  <c r="E111" i="13"/>
  <c r="E110" i="13"/>
  <c r="E108" i="13"/>
  <c r="E107" i="13"/>
  <c r="E106" i="13"/>
  <c r="E105" i="13"/>
  <c r="E104" i="13"/>
  <c r="E103" i="13"/>
  <c r="E102" i="13"/>
  <c r="E99" i="13"/>
  <c r="E98" i="13"/>
  <c r="E97" i="13"/>
  <c r="E96" i="13"/>
  <c r="E95" i="13"/>
  <c r="E94" i="13"/>
  <c r="E92" i="13"/>
  <c r="E91" i="13"/>
  <c r="E90" i="13"/>
  <c r="E89" i="13"/>
  <c r="E88" i="13"/>
  <c r="E87" i="13"/>
  <c r="E86" i="13"/>
  <c r="E82" i="13"/>
  <c r="E81" i="13"/>
  <c r="E80" i="13"/>
  <c r="E79" i="13"/>
  <c r="E78" i="13"/>
  <c r="E77" i="13"/>
  <c r="E75" i="13"/>
  <c r="E74" i="13"/>
  <c r="E73" i="13"/>
  <c r="E72" i="13"/>
  <c r="E71" i="13"/>
  <c r="E70" i="13"/>
  <c r="E69" i="13"/>
  <c r="E66" i="13"/>
  <c r="E65" i="13"/>
  <c r="E64" i="13"/>
  <c r="E63" i="13"/>
  <c r="E62" i="13"/>
  <c r="E61" i="13"/>
  <c r="E59" i="13"/>
  <c r="E58" i="13"/>
  <c r="E57" i="13"/>
  <c r="E56" i="13"/>
  <c r="E55" i="13"/>
  <c r="E54" i="13"/>
  <c r="E53" i="13"/>
  <c r="E50" i="13"/>
  <c r="E49" i="13"/>
  <c r="E48" i="13"/>
  <c r="E47" i="13"/>
  <c r="E46" i="13"/>
  <c r="E45" i="13"/>
  <c r="E43" i="13"/>
  <c r="E42" i="13"/>
  <c r="E41" i="13"/>
  <c r="E40" i="13"/>
  <c r="E39" i="13"/>
  <c r="E38" i="13"/>
  <c r="E37" i="13"/>
  <c r="E32" i="13"/>
  <c r="E31" i="13"/>
  <c r="E30" i="13"/>
  <c r="E29" i="13"/>
  <c r="E28" i="13"/>
  <c r="E27" i="13"/>
  <c r="E26" i="13"/>
  <c r="E24" i="13"/>
  <c r="E23" i="13"/>
  <c r="E22" i="13"/>
  <c r="E21" i="13"/>
  <c r="E20" i="13"/>
  <c r="E19" i="13"/>
  <c r="E18" i="13"/>
  <c r="E16" i="13"/>
  <c r="E15" i="13"/>
  <c r="E14" i="13"/>
  <c r="E13" i="13"/>
  <c r="E12" i="13"/>
  <c r="E10" i="13"/>
  <c r="E9" i="13"/>
  <c r="E8" i="13"/>
  <c r="E7" i="13"/>
  <c r="E6" i="13"/>
  <c r="K445" i="13" l="1"/>
  <c r="I445" i="13"/>
  <c r="L445" i="13" l="1"/>
  <c r="G445" i="13" l="1"/>
  <c r="L446" i="13"/>
  <c r="L447" i="13"/>
  <c r="L448" i="13" l="1"/>
  <c r="L449" i="13" s="1"/>
  <c r="L450" i="13" l="1"/>
  <c r="L451" i="13" s="1"/>
  <c r="L452" i="13" l="1"/>
  <c r="L453" i="13" s="1"/>
  <c r="F43" i="12" l="1"/>
  <c r="F44" i="12" s="1"/>
  <c r="F45" i="12" s="1"/>
  <c r="F46" i="12" l="1"/>
  <c r="F47" i="12" s="1"/>
  <c r="F48" i="12" l="1"/>
  <c r="F49" i="12" s="1"/>
  <c r="F50" i="12" l="1"/>
  <c r="F51" i="12" s="1"/>
</calcChain>
</file>

<file path=xl/sharedStrings.xml><?xml version="1.0" encoding="utf-8"?>
<sst xmlns="http://schemas.openxmlformats.org/spreadsheetml/2006/main" count="1138" uniqueCount="87">
  <si>
    <t>N</t>
  </si>
  <si>
    <t>სამუშაოს დასახელება</t>
  </si>
  <si>
    <t>ჯამი</t>
  </si>
  <si>
    <t>სულ</t>
  </si>
  <si>
    <t>ტ</t>
  </si>
  <si>
    <t>ბეტონის მომზადების მოწყობა</t>
  </si>
  <si>
    <t xml:space="preserve">რკინაბეტონის ლენტური საძირკვლის მოწყობა </t>
  </si>
  <si>
    <t>რ.ბ. გადახურვის მოწყობა სისქით 200 მმ-მდე</t>
  </si>
  <si>
    <t>შრეობრივად დატკეპნილი მდინარის ხრეშის მომზადება</t>
  </si>
  <si>
    <t>_ბეტონი B7.5</t>
  </si>
  <si>
    <t>II. რ.ბ. კარკასის მოწყობა</t>
  </si>
  <si>
    <t>I. საძირკვლების მოწყობა</t>
  </si>
  <si>
    <t>1. ნიშნულები  -6.05; -4.35; -2.65</t>
  </si>
  <si>
    <t xml:space="preserve">რ.ბ. პანდუსის მოწყობა  </t>
  </si>
  <si>
    <t>2. ნიშნულები  -3.38;     -1.68; +0.02</t>
  </si>
  <si>
    <t xml:space="preserve">რ.ბ. რიგელების მოწყობა </t>
  </si>
  <si>
    <t xml:space="preserve">რ.ბ. კედლების და დიაფრაგმების მოწყობა  </t>
  </si>
  <si>
    <t xml:space="preserve">_ბეტონი B30 </t>
  </si>
  <si>
    <t xml:space="preserve">_ბეტონი B30  </t>
  </si>
  <si>
    <t>3. ნიშნულები  +0.14;   +1.84;   +3.54</t>
  </si>
  <si>
    <t xml:space="preserve">რ.ბ. გადახურვის მოწყობა </t>
  </si>
  <si>
    <t>4. ნიშნულები  +3.66;   +5.36;   +7.06</t>
  </si>
  <si>
    <t>5. ნიშნულები  +7.18;   +8.88;   +10.58</t>
  </si>
  <si>
    <t>ლითონის სვეტების მოწყობა</t>
  </si>
  <si>
    <t>6. ნიშნულები  +10.7;   +12.4;   +14.1</t>
  </si>
  <si>
    <t xml:space="preserve">რ.ბ. სვეტების მოწყობა </t>
  </si>
  <si>
    <t>7. ნიშნულები   +13.4;   +15.1;   +16.8</t>
  </si>
  <si>
    <t>8.  რ.ბ. კიბეების მოწყობა</t>
  </si>
  <si>
    <t xml:space="preserve">რ.ბ. კიბეების მოწყობა </t>
  </si>
  <si>
    <t>ზედნადები ხარჯები</t>
  </si>
  <si>
    <t>გეგმიური მოგება</t>
  </si>
  <si>
    <t>გაუთვალისწინებელი ხარჯები</t>
  </si>
  <si>
    <t>დღგ</t>
  </si>
  <si>
    <t xml:space="preserve">სულ  </t>
  </si>
  <si>
    <t>რაოდენობა</t>
  </si>
  <si>
    <t>განზომ.</t>
  </si>
  <si>
    <t>შენიშვნები</t>
  </si>
  <si>
    <t>განზ.</t>
  </si>
  <si>
    <t>რაოდ.</t>
  </si>
  <si>
    <t>ერთ. ღირებ.</t>
  </si>
  <si>
    <t xml:space="preserve">_არმატურა </t>
  </si>
  <si>
    <t>_პოლიეთილენის ფირი 0.15 მმ</t>
  </si>
  <si>
    <t>_ჰიდროსაიზოლაციო მემბრანა</t>
  </si>
  <si>
    <t>_ლითონის კონსტრუქცია</t>
  </si>
  <si>
    <r>
      <t xml:space="preserve"> მ</t>
    </r>
    <r>
      <rPr>
        <vertAlign val="superscript"/>
        <sz val="11"/>
        <rFont val="Sylfaen"/>
        <family val="1"/>
        <charset val="204"/>
      </rPr>
      <t>3</t>
    </r>
  </si>
  <si>
    <r>
      <t>მ</t>
    </r>
    <r>
      <rPr>
        <vertAlign val="superscript"/>
        <sz val="11"/>
        <rFont val="Sylfaen"/>
        <family val="1"/>
        <charset val="204"/>
      </rPr>
      <t>2</t>
    </r>
  </si>
  <si>
    <r>
      <t>მ</t>
    </r>
    <r>
      <rPr>
        <vertAlign val="superscript"/>
        <sz val="11"/>
        <rFont val="Sylfaen"/>
        <family val="1"/>
        <charset val="204"/>
      </rPr>
      <t>3</t>
    </r>
  </si>
  <si>
    <t>ზ/ე</t>
  </si>
  <si>
    <t>ნორმატიული რესურსი</t>
  </si>
  <si>
    <t>მასალები</t>
  </si>
  <si>
    <t>ხელფასი</t>
  </si>
  <si>
    <t>ტრანსპორტი და მექანიზმები</t>
  </si>
  <si>
    <t>ერთ</t>
  </si>
  <si>
    <t>100 მ3</t>
  </si>
  <si>
    <t>შრომითი დანახარჯები</t>
  </si>
  <si>
    <t>კც/სთ</t>
  </si>
  <si>
    <t>ავტოგრეიდერი 79 კვტ (108 ცხ. ძ.)</t>
  </si>
  <si>
    <t>მნქ/სთ</t>
  </si>
  <si>
    <t>სატკეპნი საგზაო თვითმავალი პნევმოსვლაზე 18 ტ</t>
  </si>
  <si>
    <t>მოსარწყავ-მოსარეცხი მანქანა 6000 ლ</t>
  </si>
  <si>
    <t xml:space="preserve">ქვიშა-ხრეშოვანი ნარევი </t>
  </si>
  <si>
    <r>
      <t>მ</t>
    </r>
    <r>
      <rPr>
        <vertAlign val="superscript"/>
        <sz val="10"/>
        <rFont val="Sylfaen"/>
        <family val="1"/>
        <charset val="204"/>
      </rPr>
      <t>3</t>
    </r>
  </si>
  <si>
    <r>
      <t>100 მ</t>
    </r>
    <r>
      <rPr>
        <vertAlign val="superscript"/>
        <sz val="10"/>
        <rFont val="Sylfaen"/>
        <family val="1"/>
        <charset val="204"/>
      </rPr>
      <t>3</t>
    </r>
  </si>
  <si>
    <t>სხვა მანქანები</t>
  </si>
  <si>
    <t>ლარი</t>
  </si>
  <si>
    <t>ჰიდროსაიზოლაციო მემბრანა</t>
  </si>
  <si>
    <r>
      <t>მ</t>
    </r>
    <r>
      <rPr>
        <vertAlign val="superscript"/>
        <sz val="10"/>
        <rFont val="Sylfaen"/>
        <family val="1"/>
        <charset val="204"/>
      </rPr>
      <t>2</t>
    </r>
  </si>
  <si>
    <t>სხვა მასალები</t>
  </si>
  <si>
    <t>ამწე კოშკურა 8 ტ</t>
  </si>
  <si>
    <t>ამწე საავტომობილო სვლაზე 10 ტ</t>
  </si>
  <si>
    <t>სატვირთველა 5.0 ტნ</t>
  </si>
  <si>
    <t xml:space="preserve">ვიბრატორი </t>
  </si>
  <si>
    <t>ძარიანი ავტომობილი 5.0 ტნ</t>
  </si>
  <si>
    <t>შედუღების აგრეგატი</t>
  </si>
  <si>
    <t>პოლიეთილენის ფირი 0.15 მმ</t>
  </si>
  <si>
    <t>ელექტროდი შედუღების</t>
  </si>
  <si>
    <t>სამშ. ლურსმანი</t>
  </si>
  <si>
    <t>მავთული</t>
  </si>
  <si>
    <t>ფიცარი ჩამოგანილი წიწვოვანი,  III ხარ.</t>
  </si>
  <si>
    <t>ფანერა ლამინირებული საყალიბე  სისქით 18 მმ</t>
  </si>
  <si>
    <t xml:space="preserve">არმატურა </t>
  </si>
  <si>
    <t>პრ.</t>
  </si>
  <si>
    <t>სამშ. ჭანჭიკები</t>
  </si>
  <si>
    <t>ლითონის დგარები ინვენტარული</t>
  </si>
  <si>
    <t>ც</t>
  </si>
  <si>
    <t xml:space="preserve">არმატურა  </t>
  </si>
  <si>
    <t>ლითონის კონსტრუქცია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</si>
</sst>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7" formatCode="0.000"/>
  </numFmts>
  <fonts count="26" x14ac:knownFonts="1">
    <font>
      <sz val="11"/>
      <color theme="1"/>
      <name val="Calibri"/>
      <family val="2"/>
      <scheme val="minor"/>
    </font>
    <font>
      <sz val="11"/>
      <color theme="1"/>
      <name val="Calibri"/>
      <family val="2"/>
      <scheme val="minor"/>
    </font>
    <font>
      <sz val="10"/>
      <name val="Arial Cyr"/>
      <family val="2"/>
      <charset val="204"/>
    </font>
    <font>
      <sz val="11"/>
      <color theme="1"/>
      <name val="Calibri"/>
      <family val="2"/>
      <charset val="204"/>
      <scheme val="minor"/>
    </font>
    <font>
      <sz val="10"/>
      <name val="Arial"/>
      <family val="2"/>
      <charset val="204"/>
    </font>
    <font>
      <sz val="10"/>
      <name val="Arial Cyr"/>
      <charset val="204"/>
    </font>
    <font>
      <sz val="12"/>
      <name val="Sylfaen"/>
      <family val="1"/>
      <charset val="204"/>
    </font>
    <font>
      <sz val="12"/>
      <name val="Arial"/>
      <family val="2"/>
    </font>
    <font>
      <sz val="11"/>
      <color indexed="8"/>
      <name val="Calibri"/>
      <family val="2"/>
    </font>
    <font>
      <sz val="11"/>
      <color indexed="8"/>
      <name val="Calibri"/>
      <family val="2"/>
      <charset val="204"/>
    </font>
    <font>
      <sz val="10"/>
      <name val="Arial"/>
      <family val="2"/>
    </font>
    <font>
      <sz val="11"/>
      <color theme="1"/>
      <name val="Calibri"/>
      <family val="2"/>
    </font>
    <font>
      <sz val="11"/>
      <color theme="1"/>
      <name val="Calibri"/>
      <family val="2"/>
      <charset val="1"/>
      <scheme val="minor"/>
    </font>
    <font>
      <b/>
      <sz val="11"/>
      <name val="Sylfaen"/>
      <family val="1"/>
      <charset val="204"/>
    </font>
    <font>
      <sz val="11"/>
      <name val="Sylfaen"/>
      <family val="1"/>
      <charset val="204"/>
    </font>
    <font>
      <sz val="11"/>
      <name val="Arial"/>
      <family val="2"/>
      <charset val="204"/>
    </font>
    <font>
      <vertAlign val="superscript"/>
      <sz val="11"/>
      <name val="Sylfaen"/>
      <family val="1"/>
      <charset val="204"/>
    </font>
    <font>
      <sz val="11"/>
      <color rgb="FFFF0000"/>
      <name val="Sylfaen"/>
      <family val="1"/>
      <charset val="204"/>
    </font>
    <font>
      <sz val="10"/>
      <name val="Sylfaen"/>
      <family val="1"/>
      <charset val="204"/>
    </font>
    <font>
      <b/>
      <sz val="10"/>
      <name val="Sylfaen"/>
      <family val="1"/>
      <charset val="204"/>
    </font>
    <font>
      <vertAlign val="superscript"/>
      <sz val="10"/>
      <name val="Sylfaen"/>
      <family val="1"/>
      <charset val="204"/>
    </font>
    <font>
      <sz val="10"/>
      <color rgb="FFFF0000"/>
      <name val="Sylfaen"/>
      <family val="1"/>
      <charset val="204"/>
    </font>
    <font>
      <b/>
      <sz val="11"/>
      <name val="Calibri Light"/>
      <family val="1"/>
      <charset val="204"/>
      <scheme val="major"/>
    </font>
    <font>
      <b/>
      <sz val="11"/>
      <name val="Arial"/>
      <family val="2"/>
    </font>
    <font>
      <b/>
      <sz val="11"/>
      <name val="Arial"/>
      <family val="2"/>
      <charset val="204"/>
    </font>
    <font>
      <b/>
      <sz val="11"/>
      <name val="Calibri Light"/>
      <family val="1"/>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0" fontId="3" fillId="0" borderId="0"/>
    <xf numFmtId="0" fontId="4" fillId="0" borderId="0"/>
    <xf numFmtId="0" fontId="5" fillId="0" borderId="0"/>
    <xf numFmtId="0" fontId="6" fillId="0" borderId="0"/>
    <xf numFmtId="0" fontId="4" fillId="0" borderId="0"/>
    <xf numFmtId="0" fontId="7" fillId="0" borderId="0"/>
    <xf numFmtId="0" fontId="8" fillId="0" borderId="0"/>
    <xf numFmtId="0" fontId="9" fillId="0" borderId="0"/>
    <xf numFmtId="0" fontId="10" fillId="0" borderId="0"/>
    <xf numFmtId="0" fontId="8"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11" fillId="0" borderId="0"/>
    <xf numFmtId="0" fontId="4" fillId="0" borderId="0"/>
    <xf numFmtId="0" fontId="2" fillId="0" borderId="0"/>
    <xf numFmtId="0" fontId="8" fillId="0" borderId="0"/>
    <xf numFmtId="0" fontId="10" fillId="0" borderId="0"/>
    <xf numFmtId="0" fontId="12" fillId="0" borderId="0"/>
  </cellStyleXfs>
  <cellXfs count="133">
    <xf numFmtId="0" fontId="0" fillId="0" borderId="0" xfId="0"/>
    <xf numFmtId="1" fontId="13"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10" applyFont="1" applyFill="1" applyBorder="1" applyAlignment="1">
      <alignment horizontal="center" vertical="center" wrapText="1"/>
    </xf>
    <xf numFmtId="1" fontId="14"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5" fillId="0" borderId="0" xfId="0" applyFont="1" applyFill="1" applyAlignment="1">
      <alignment vertical="center" wrapText="1"/>
    </xf>
    <xf numFmtId="0" fontId="14" fillId="0" borderId="0" xfId="3" applyFont="1" applyFill="1" applyAlignment="1">
      <alignment vertical="center" wrapText="1"/>
    </xf>
    <xf numFmtId="0" fontId="14" fillId="0" borderId="0" xfId="3" applyFont="1" applyFill="1" applyAlignment="1">
      <alignment horizontal="center" vertical="center" wrapText="1"/>
    </xf>
    <xf numFmtId="3" fontId="13" fillId="0" borderId="1" xfId="0" applyNumberFormat="1" applyFont="1" applyFill="1" applyBorder="1" applyAlignment="1" applyProtection="1">
      <alignment horizontal="center" vertical="center" wrapText="1"/>
    </xf>
    <xf numFmtId="0" fontId="13" fillId="0" borderId="0" xfId="3" applyFont="1" applyFill="1" applyAlignment="1">
      <alignment horizontal="center" vertical="center" wrapText="1"/>
    </xf>
    <xf numFmtId="4" fontId="13" fillId="0" borderId="1" xfId="0" applyNumberFormat="1" applyFont="1" applyFill="1" applyBorder="1" applyAlignment="1" applyProtection="1">
      <alignment horizontal="center" vertical="center" wrapText="1"/>
    </xf>
    <xf numFmtId="0" fontId="13" fillId="0" borderId="1" xfId="12" applyFont="1" applyFill="1" applyBorder="1" applyAlignment="1">
      <alignment vertical="center" wrapText="1"/>
    </xf>
    <xf numFmtId="0" fontId="14" fillId="0" borderId="1" xfId="4" applyFont="1" applyFill="1" applyBorder="1" applyAlignment="1">
      <alignment horizontal="center" vertical="center" wrapText="1"/>
    </xf>
    <xf numFmtId="4" fontId="13" fillId="0" borderId="1" xfId="1" applyNumberFormat="1" applyFont="1" applyFill="1" applyBorder="1" applyAlignment="1">
      <alignment horizontal="right" vertical="center" wrapText="1"/>
    </xf>
    <xf numFmtId="4" fontId="14" fillId="0" borderId="1" xfId="6" applyNumberFormat="1" applyFont="1" applyFill="1" applyBorder="1" applyAlignment="1">
      <alignment horizontal="right" vertical="center" wrapText="1"/>
    </xf>
    <xf numFmtId="0" fontId="14" fillId="0" borderId="0" xfId="0" applyFont="1" applyFill="1" applyAlignment="1">
      <alignment horizontal="center" vertical="center" wrapText="1"/>
    </xf>
    <xf numFmtId="49" fontId="13" fillId="0" borderId="1" xfId="13" applyNumberFormat="1" applyFont="1" applyFill="1" applyBorder="1" applyAlignment="1">
      <alignment vertical="center" wrapText="1"/>
    </xf>
    <xf numFmtId="4" fontId="13" fillId="0" borderId="1" xfId="0" applyNumberFormat="1" applyFont="1" applyFill="1" applyBorder="1" applyAlignment="1">
      <alignment horizontal="right" vertical="center" wrapText="1"/>
    </xf>
    <xf numFmtId="49" fontId="14" fillId="0" borderId="1" xfId="13"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2" fontId="14" fillId="0" borderId="1" xfId="4" applyNumberFormat="1" applyFont="1" applyFill="1" applyBorder="1" applyAlignment="1">
      <alignment horizontal="center" vertical="center" wrapText="1"/>
    </xf>
    <xf numFmtId="4" fontId="14" fillId="0" borderId="1" xfId="0" applyNumberFormat="1" applyFont="1" applyFill="1" applyBorder="1" applyAlignment="1">
      <alignment horizontal="right" vertical="center" wrapText="1"/>
    </xf>
    <xf numFmtId="4" fontId="14" fillId="0" borderId="1" xfId="8" applyNumberFormat="1" applyFont="1" applyFill="1" applyBorder="1" applyAlignment="1">
      <alignment horizontal="right" vertical="center" wrapText="1"/>
    </xf>
    <xf numFmtId="0" fontId="14" fillId="0" borderId="0" xfId="0" applyFont="1" applyFill="1" applyBorder="1" applyAlignment="1">
      <alignment vertical="center" wrapText="1"/>
    </xf>
    <xf numFmtId="0" fontId="14" fillId="0" borderId="0" xfId="11" applyFont="1" applyFill="1" applyAlignment="1">
      <alignment horizontal="center" vertical="center" wrapText="1"/>
    </xf>
    <xf numFmtId="0" fontId="14" fillId="0" borderId="1" xfId="0" applyFont="1" applyFill="1" applyBorder="1" applyAlignment="1">
      <alignment horizontal="left" vertical="center" wrapText="1"/>
    </xf>
    <xf numFmtId="164" fontId="14" fillId="0" borderId="1" xfId="0" applyNumberFormat="1" applyFont="1" applyFill="1" applyBorder="1" applyAlignment="1">
      <alignment horizontal="right" vertical="center" wrapText="1"/>
    </xf>
    <xf numFmtId="4" fontId="17" fillId="0" borderId="1" xfId="0" applyNumberFormat="1" applyFont="1" applyFill="1" applyBorder="1" applyAlignment="1">
      <alignment horizontal="right" vertical="center" wrapText="1"/>
    </xf>
    <xf numFmtId="49"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 xfId="8" applyNumberFormat="1" applyFont="1" applyFill="1" applyBorder="1" applyAlignment="1">
      <alignment horizontal="right" vertical="center" wrapText="1"/>
    </xf>
    <xf numFmtId="49" fontId="14" fillId="0" borderId="0" xfId="0" applyNumberFormat="1" applyFont="1" applyFill="1" applyBorder="1" applyAlignment="1">
      <alignment vertical="center" wrapText="1"/>
    </xf>
    <xf numFmtId="4" fontId="14" fillId="0" borderId="1" xfId="18" applyNumberFormat="1" applyFont="1" applyFill="1" applyBorder="1" applyAlignment="1">
      <alignment horizontal="right" vertical="center" wrapText="1"/>
    </xf>
    <xf numFmtId="0" fontId="14" fillId="0" borderId="1" xfId="10" applyFont="1" applyFill="1" applyBorder="1" applyAlignment="1">
      <alignment vertical="center" wrapText="1"/>
    </xf>
    <xf numFmtId="4" fontId="17" fillId="0" borderId="1" xfId="10" applyNumberFormat="1" applyFont="1" applyFill="1" applyBorder="1" applyAlignment="1">
      <alignment horizontal="right" vertical="center" wrapText="1"/>
    </xf>
    <xf numFmtId="4" fontId="14" fillId="0" borderId="1" xfId="10" applyNumberFormat="1" applyFont="1" applyFill="1" applyBorder="1" applyAlignment="1">
      <alignment vertical="center" wrapText="1"/>
    </xf>
    <xf numFmtId="0" fontId="14" fillId="0" borderId="0" xfId="10" applyFont="1" applyFill="1" applyAlignment="1">
      <alignment vertical="center" wrapText="1"/>
    </xf>
    <xf numFmtId="0" fontId="14" fillId="0" borderId="0" xfId="10" applyFont="1" applyFill="1" applyAlignment="1">
      <alignment horizontal="center" vertical="center" wrapText="1"/>
    </xf>
    <xf numFmtId="4" fontId="17" fillId="0" borderId="0" xfId="10" applyNumberFormat="1" applyFont="1" applyFill="1" applyAlignment="1">
      <alignment horizontal="right" vertical="center" wrapText="1"/>
    </xf>
    <xf numFmtId="4" fontId="14" fillId="0" borderId="0" xfId="10" applyNumberFormat="1" applyFont="1" applyFill="1" applyAlignment="1">
      <alignment vertical="center" wrapText="1"/>
    </xf>
    <xf numFmtId="3" fontId="14" fillId="0" borderId="1" xfId="0" applyNumberFormat="1" applyFont="1" applyFill="1" applyBorder="1" applyAlignment="1" applyProtection="1">
      <alignment horizontal="center" vertical="center" wrapText="1"/>
    </xf>
    <xf numFmtId="0" fontId="14" fillId="0" borderId="1" xfId="12" applyFont="1" applyFill="1" applyBorder="1" applyAlignment="1">
      <alignment vertical="center" wrapText="1"/>
    </xf>
    <xf numFmtId="4" fontId="14" fillId="0" borderId="1" xfId="1" applyNumberFormat="1" applyFont="1" applyFill="1" applyBorder="1" applyAlignment="1">
      <alignment horizontal="right" vertical="center" wrapText="1"/>
    </xf>
    <xf numFmtId="49" fontId="14" fillId="0" borderId="1" xfId="13" applyNumberFormat="1" applyFont="1" applyFill="1" applyBorder="1" applyAlignment="1">
      <alignment vertical="center" wrapText="1"/>
    </xf>
    <xf numFmtId="164" fontId="17" fillId="0" borderId="1" xfId="0" applyNumberFormat="1" applyFont="1" applyFill="1" applyBorder="1" applyAlignment="1">
      <alignment horizontal="right" vertical="center" wrapText="1"/>
    </xf>
    <xf numFmtId="49" fontId="14" fillId="0" borderId="1" xfId="0" applyNumberFormat="1" applyFont="1" applyFill="1" applyBorder="1" applyAlignment="1">
      <alignment horizontal="right" vertical="center" wrapText="1"/>
    </xf>
    <xf numFmtId="165" fontId="14" fillId="0" borderId="1" xfId="0" applyNumberFormat="1" applyFont="1" applyFill="1" applyBorder="1" applyAlignment="1">
      <alignment horizontal="right" vertical="center" wrapText="1"/>
    </xf>
    <xf numFmtId="0" fontId="17" fillId="0" borderId="1" xfId="10" applyFont="1" applyFill="1" applyBorder="1" applyAlignment="1">
      <alignment horizontal="right" vertical="center" wrapText="1"/>
    </xf>
    <xf numFmtId="0" fontId="17" fillId="0" borderId="0" xfId="10" applyFont="1" applyFill="1" applyAlignment="1">
      <alignment horizontal="right" vertical="center" wrapText="1"/>
    </xf>
    <xf numFmtId="3" fontId="14"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7" applyFont="1" applyFill="1" applyBorder="1" applyAlignment="1">
      <alignment horizontal="center" vertical="center" wrapText="1"/>
    </xf>
    <xf numFmtId="4" fontId="13" fillId="0" borderId="1" xfId="7" applyNumberFormat="1" applyFont="1" applyFill="1" applyBorder="1" applyAlignment="1">
      <alignment horizontal="right" vertical="center" wrapText="1"/>
    </xf>
    <xf numFmtId="9" fontId="13" fillId="0" borderId="1" xfId="7" applyNumberFormat="1" applyFont="1" applyFill="1" applyBorder="1" applyAlignment="1">
      <alignment horizontal="center" vertical="center" wrapText="1"/>
    </xf>
    <xf numFmtId="0" fontId="18" fillId="0" borderId="0" xfId="3" applyFont="1" applyFill="1" applyAlignment="1">
      <alignment vertical="center" wrapText="1"/>
    </xf>
    <xf numFmtId="0" fontId="18" fillId="0" borderId="1" xfId="0" applyFont="1" applyFill="1" applyBorder="1" applyAlignment="1">
      <alignment horizontal="center" vertical="center" wrapText="1"/>
    </xf>
    <xf numFmtId="0" fontId="18" fillId="0" borderId="0" xfId="3" applyFont="1" applyFill="1" applyAlignment="1">
      <alignment horizontal="center" vertical="center" wrapText="1"/>
    </xf>
    <xf numFmtId="1" fontId="19" fillId="0" borderId="1" xfId="0" applyNumberFormat="1" applyFont="1" applyFill="1" applyBorder="1" applyAlignment="1" applyProtection="1">
      <alignment horizontal="center" vertical="center" wrapText="1"/>
    </xf>
    <xf numFmtId="3" fontId="19" fillId="0" borderId="1" xfId="0" applyNumberFormat="1" applyFont="1" applyFill="1" applyBorder="1" applyAlignment="1" applyProtection="1">
      <alignment horizontal="center" vertical="center" wrapText="1"/>
    </xf>
    <xf numFmtId="0" fontId="19" fillId="0" borderId="0" xfId="3" applyFont="1" applyFill="1" applyAlignment="1">
      <alignment horizontal="center" vertical="center" wrapText="1"/>
    </xf>
    <xf numFmtId="0" fontId="19" fillId="0" borderId="1" xfId="0" applyFont="1" applyFill="1" applyBorder="1" applyAlignment="1">
      <alignment horizontal="center" vertical="center" wrapText="1"/>
    </xf>
    <xf numFmtId="0" fontId="19" fillId="0" borderId="1" xfId="12" applyFont="1" applyFill="1" applyBorder="1" applyAlignment="1">
      <alignment vertical="center" wrapText="1"/>
    </xf>
    <xf numFmtId="0" fontId="18" fillId="0" borderId="1" xfId="4" applyFont="1" applyFill="1" applyBorder="1" applyAlignment="1">
      <alignment horizontal="center" vertical="center" wrapText="1"/>
    </xf>
    <xf numFmtId="164" fontId="18" fillId="0" borderId="1" xfId="1" applyNumberFormat="1" applyFont="1" applyFill="1" applyBorder="1" applyAlignment="1">
      <alignment horizontal="right" vertical="center" wrapText="1"/>
    </xf>
    <xf numFmtId="4" fontId="19" fillId="0" borderId="1" xfId="1" applyNumberFormat="1" applyFont="1" applyFill="1" applyBorder="1" applyAlignment="1">
      <alignment horizontal="right" vertical="center" wrapText="1"/>
    </xf>
    <xf numFmtId="4" fontId="18" fillId="0" borderId="1" xfId="0" applyNumberFormat="1" applyFont="1" applyFill="1" applyBorder="1" applyAlignment="1">
      <alignment horizontal="right" vertical="center" wrapText="1"/>
    </xf>
    <xf numFmtId="4" fontId="18" fillId="0" borderId="1" xfId="6" applyNumberFormat="1" applyFont="1" applyFill="1" applyBorder="1" applyAlignment="1">
      <alignment horizontal="right" vertical="center" wrapText="1"/>
    </xf>
    <xf numFmtId="0" fontId="18" fillId="0" borderId="0" xfId="0" applyFont="1" applyFill="1" applyAlignment="1">
      <alignment horizontal="center" vertical="center" wrapText="1"/>
    </xf>
    <xf numFmtId="2" fontId="18" fillId="0" borderId="1" xfId="0" applyNumberFormat="1" applyFont="1" applyFill="1" applyBorder="1" applyAlignment="1">
      <alignment horizontal="left" vertical="center" wrapText="1"/>
    </xf>
    <xf numFmtId="0" fontId="18" fillId="0" borderId="1" xfId="5" applyFont="1" applyFill="1" applyBorder="1" applyAlignment="1">
      <alignment horizontal="center" vertical="center" wrapText="1"/>
    </xf>
    <xf numFmtId="4" fontId="18" fillId="0" borderId="1" xfId="4" applyNumberFormat="1" applyFont="1" applyFill="1" applyBorder="1" applyAlignment="1">
      <alignment horizontal="right" vertical="center" wrapText="1"/>
    </xf>
    <xf numFmtId="4" fontId="18" fillId="0" borderId="1" xfId="1"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167" fontId="18" fillId="0" borderId="1" xfId="13" applyNumberFormat="1" applyFont="1" applyFill="1" applyBorder="1" applyAlignment="1">
      <alignment horizontal="center" vertical="center" wrapText="1"/>
    </xf>
    <xf numFmtId="2" fontId="18" fillId="0" borderId="1" xfId="0" applyNumberFormat="1" applyFont="1" applyFill="1" applyBorder="1" applyAlignment="1">
      <alignment vertical="center" wrapText="1"/>
    </xf>
    <xf numFmtId="2" fontId="18" fillId="0" borderId="1" xfId="4" applyNumberFormat="1" applyFont="1" applyFill="1" applyBorder="1" applyAlignment="1">
      <alignment horizontal="center" vertical="center" wrapText="1"/>
    </xf>
    <xf numFmtId="49" fontId="19" fillId="0" borderId="1" xfId="13" applyNumberFormat="1" applyFont="1" applyFill="1" applyBorder="1" applyAlignment="1">
      <alignment vertical="center" wrapText="1"/>
    </xf>
    <xf numFmtId="4" fontId="19" fillId="0" borderId="1" xfId="0" applyNumberFormat="1" applyFont="1" applyFill="1" applyBorder="1" applyAlignment="1">
      <alignment horizontal="right" vertical="center" wrapText="1"/>
    </xf>
    <xf numFmtId="164" fontId="19" fillId="0" borderId="1" xfId="0" applyNumberFormat="1" applyFont="1" applyFill="1" applyBorder="1" applyAlignment="1">
      <alignment horizontal="right" vertical="center" wrapText="1"/>
    </xf>
    <xf numFmtId="4" fontId="18" fillId="0" borderId="1" xfId="8" applyNumberFormat="1" applyFont="1" applyFill="1" applyBorder="1" applyAlignment="1">
      <alignment horizontal="right" vertical="center" wrapText="1"/>
    </xf>
    <xf numFmtId="4" fontId="18" fillId="0" borderId="1" xfId="18" applyNumberFormat="1" applyFont="1" applyFill="1" applyBorder="1" applyAlignment="1">
      <alignment horizontal="right" vertical="center" wrapText="1"/>
    </xf>
    <xf numFmtId="4" fontId="18" fillId="0" borderId="1" xfId="10" applyNumberFormat="1" applyFont="1" applyFill="1" applyBorder="1" applyAlignment="1">
      <alignment horizontal="right" vertical="center" wrapText="1"/>
    </xf>
    <xf numFmtId="0" fontId="18" fillId="0" borderId="1" xfId="0" applyNumberFormat="1" applyFont="1" applyFill="1" applyBorder="1" applyAlignment="1">
      <alignment horizontal="left" vertical="center" wrapText="1"/>
    </xf>
    <xf numFmtId="4" fontId="18" fillId="0" borderId="1" xfId="14" applyNumberFormat="1" applyFont="1" applyFill="1" applyBorder="1" applyAlignment="1">
      <alignment horizontal="right" vertical="center" wrapText="1"/>
    </xf>
    <xf numFmtId="0" fontId="18" fillId="0" borderId="0" xfId="0" applyFont="1" applyFill="1" applyBorder="1" applyAlignment="1">
      <alignment vertical="center" wrapText="1"/>
    </xf>
    <xf numFmtId="49" fontId="18" fillId="0" borderId="1" xfId="13" applyNumberFormat="1" applyFont="1" applyFill="1" applyBorder="1" applyAlignment="1">
      <alignment horizontal="left" vertical="center" wrapText="1"/>
    </xf>
    <xf numFmtId="0" fontId="18" fillId="0" borderId="0" xfId="11" applyFont="1" applyFill="1" applyAlignment="1">
      <alignment horizontal="center" vertical="center" wrapText="1"/>
    </xf>
    <xf numFmtId="0" fontId="18" fillId="0" borderId="1" xfId="0" applyFont="1" applyFill="1" applyBorder="1" applyAlignment="1">
      <alignment vertical="center" wrapText="1"/>
    </xf>
    <xf numFmtId="4" fontId="18" fillId="0" borderId="1" xfId="16" applyNumberFormat="1" applyFont="1" applyFill="1" applyBorder="1" applyAlignment="1">
      <alignment horizontal="right" vertical="center" wrapText="1"/>
    </xf>
    <xf numFmtId="0" fontId="18"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right" vertical="center" wrapText="1"/>
    </xf>
    <xf numFmtId="4" fontId="18" fillId="0" borderId="1" xfId="15" applyNumberFormat="1" applyFont="1" applyFill="1" applyBorder="1" applyAlignment="1">
      <alignment horizontal="right" vertical="center" wrapText="1"/>
    </xf>
    <xf numFmtId="165" fontId="18" fillId="0" borderId="1" xfId="0" applyNumberFormat="1" applyFont="1" applyFill="1" applyBorder="1" applyAlignment="1">
      <alignment horizontal="right" vertical="center" wrapText="1"/>
    </xf>
    <xf numFmtId="4" fontId="18" fillId="0" borderId="1" xfId="13" applyNumberFormat="1" applyFont="1" applyFill="1" applyBorder="1" applyAlignment="1">
      <alignment horizontal="right" vertical="center" wrapText="1"/>
    </xf>
    <xf numFmtId="164" fontId="21"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wrapText="1"/>
    </xf>
    <xf numFmtId="4" fontId="18" fillId="0" borderId="0" xfId="0" applyNumberFormat="1" applyFont="1" applyFill="1" applyBorder="1" applyAlignment="1">
      <alignment vertical="center" wrapText="1"/>
    </xf>
    <xf numFmtId="49" fontId="19"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right" vertical="center" wrapText="1"/>
    </xf>
    <xf numFmtId="49" fontId="18" fillId="0" borderId="1" xfId="8" applyNumberFormat="1" applyFont="1" applyFill="1" applyBorder="1" applyAlignment="1">
      <alignment horizontal="right" vertical="center" wrapText="1"/>
    </xf>
    <xf numFmtId="49" fontId="18" fillId="0" borderId="0" xfId="0" applyNumberFormat="1" applyFont="1" applyFill="1" applyBorder="1" applyAlignment="1">
      <alignment vertical="center" wrapText="1"/>
    </xf>
    <xf numFmtId="0" fontId="18" fillId="0" borderId="1" xfId="10" applyFont="1" applyFill="1" applyBorder="1" applyAlignment="1">
      <alignment horizontal="center" vertical="center" wrapText="1"/>
    </xf>
    <xf numFmtId="0" fontId="18" fillId="0" borderId="1" xfId="10" applyFont="1" applyFill="1" applyBorder="1" applyAlignment="1">
      <alignment vertical="center" wrapText="1"/>
    </xf>
    <xf numFmtId="0" fontId="18" fillId="0" borderId="1" xfId="10" applyFont="1" applyFill="1" applyBorder="1" applyAlignment="1">
      <alignment horizontal="right" vertical="center" wrapText="1"/>
    </xf>
    <xf numFmtId="0" fontId="21" fillId="0" borderId="1" xfId="10" applyFont="1" applyFill="1" applyBorder="1" applyAlignment="1">
      <alignment horizontal="right" vertical="center" wrapText="1"/>
    </xf>
    <xf numFmtId="4" fontId="18" fillId="0" borderId="1" xfId="10" applyNumberFormat="1" applyFont="1" applyFill="1" applyBorder="1" applyAlignment="1">
      <alignment vertical="center" wrapText="1"/>
    </xf>
    <xf numFmtId="0" fontId="18" fillId="0" borderId="0" xfId="10" applyFont="1" applyFill="1" applyAlignment="1">
      <alignment vertical="center" wrapText="1"/>
    </xf>
    <xf numFmtId="3" fontId="22"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7" applyFont="1" applyFill="1" applyBorder="1" applyAlignment="1">
      <alignment horizontal="center" vertical="center" wrapText="1"/>
    </xf>
    <xf numFmtId="4" fontId="22" fillId="0" borderId="1" xfId="0" applyNumberFormat="1" applyFont="1" applyFill="1" applyBorder="1" applyAlignment="1">
      <alignment vertical="center" wrapText="1"/>
    </xf>
    <xf numFmtId="4" fontId="22" fillId="0" borderId="1" xfId="7" applyNumberFormat="1" applyFont="1" applyFill="1" applyBorder="1" applyAlignment="1">
      <alignment horizontal="right" vertical="center" wrapText="1"/>
    </xf>
    <xf numFmtId="4" fontId="22" fillId="0" borderId="1" xfId="0" applyNumberFormat="1" applyFont="1" applyFill="1" applyBorder="1" applyAlignment="1">
      <alignment horizontal="right" vertical="center" wrapText="1"/>
    </xf>
    <xf numFmtId="0" fontId="24" fillId="0" borderId="0" xfId="0" applyFont="1" applyFill="1" applyAlignment="1">
      <alignment vertical="center" wrapText="1"/>
    </xf>
    <xf numFmtId="9" fontId="25" fillId="0" borderId="1" xfId="7" applyNumberFormat="1" applyFont="1" applyFill="1" applyBorder="1" applyAlignment="1">
      <alignment horizontal="center" vertical="center" wrapText="1"/>
    </xf>
    <xf numFmtId="0" fontId="25" fillId="0" borderId="1" xfId="7" applyFont="1" applyFill="1" applyBorder="1" applyAlignment="1">
      <alignment horizontal="center" vertical="center" wrapText="1"/>
    </xf>
    <xf numFmtId="0" fontId="18" fillId="0" borderId="0" xfId="10" applyFont="1" applyFill="1" applyAlignment="1">
      <alignment horizontal="center" vertical="center" wrapText="1"/>
    </xf>
    <xf numFmtId="0" fontId="18" fillId="0" borderId="0" xfId="10" applyFont="1" applyFill="1" applyAlignment="1">
      <alignment horizontal="right" vertical="center" wrapText="1"/>
    </xf>
    <xf numFmtId="0" fontId="21" fillId="0" borderId="0" xfId="10" applyFont="1" applyFill="1" applyAlignment="1">
      <alignment horizontal="right" vertical="center" wrapText="1"/>
    </xf>
    <xf numFmtId="4" fontId="18" fillId="0" borderId="0" xfId="10" applyNumberFormat="1" applyFont="1" applyFill="1" applyAlignment="1">
      <alignment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cellXfs>
  <cellStyles count="25">
    <cellStyle name="Comma" xfId="1" builtinId="3"/>
    <cellStyle name="Normal" xfId="0" builtinId="0"/>
    <cellStyle name="Normal 10" xfId="17" xr:uid="{00000000-0005-0000-0000-000000000000}"/>
    <cellStyle name="Normal 10 2 2" xfId="8" xr:uid="{00000000-0005-0000-0000-000001000000}"/>
    <cellStyle name="Normal 10 3" xfId="11" xr:uid="{00000000-0005-0000-0000-000002000000}"/>
    <cellStyle name="Normal 11" xfId="22" xr:uid="{00000000-0005-0000-0000-000003000000}"/>
    <cellStyle name="Normal 12" xfId="13" xr:uid="{00000000-0005-0000-0000-000004000000}"/>
    <cellStyle name="Normal 13 3" xfId="19" xr:uid="{00000000-0005-0000-0000-000005000000}"/>
    <cellStyle name="Normal 14 3" xfId="2" xr:uid="{00000000-0005-0000-0000-000006000000}"/>
    <cellStyle name="Normal 2" xfId="9" xr:uid="{00000000-0005-0000-0000-000007000000}"/>
    <cellStyle name="Normal 2 2 2" xfId="23" xr:uid="{00000000-0005-0000-0000-000008000000}"/>
    <cellStyle name="Normal 2 3 2 2" xfId="6" xr:uid="{00000000-0005-0000-0000-000009000000}"/>
    <cellStyle name="Normal 3_4-xidebii-sgrim" xfId="21" xr:uid="{00000000-0005-0000-0000-00000A000000}"/>
    <cellStyle name="Normal 5" xfId="12" xr:uid="{00000000-0005-0000-0000-00000B000000}"/>
    <cellStyle name="Normal 5 2" xfId="15" xr:uid="{00000000-0005-0000-0000-00000C000000}"/>
    <cellStyle name="Normal 8" xfId="20" xr:uid="{00000000-0005-0000-0000-00000D000000}"/>
    <cellStyle name="Normal_3-1----6-4" xfId="14" xr:uid="{00000000-0005-0000-0000-00000E000000}"/>
    <cellStyle name="Normal_abasha 2" xfId="18" xr:uid="{00000000-0005-0000-0000-00000F000000}"/>
    <cellStyle name="Normal_Direct Cost &amp; Revenue as of May 22 2003" xfId="7" xr:uid="{00000000-0005-0000-0000-000010000000}"/>
    <cellStyle name="Normal_Tbilisi-Bakurcixe-Lagodexi 26.12 xarjT. (2) 2" xfId="3" xr:uid="{00000000-0005-0000-0000-000011000000}"/>
    <cellStyle name="Normal_xarjTaRricxva 01.02.2016  (Zugdidi-Jvari-Mestia-foreqtirebuli bolo eqspertiza gavlili) 2" xfId="10" xr:uid="{00000000-0005-0000-0000-000012000000}"/>
    <cellStyle name="silfain" xfId="5" xr:uid="{00000000-0005-0000-0000-000013000000}"/>
    <cellStyle name="Обычный 2" xfId="16" xr:uid="{00000000-0005-0000-0000-000015000000}"/>
    <cellStyle name="Обычный 3" xfId="24" xr:uid="{00000000-0005-0000-0000-000016000000}"/>
    <cellStyle name="Обычный_Лист1" xfId="4" xr:uid="{00000000-0005-0000-0000-000017000000}"/>
  </cellStyles>
  <dxfs count="315">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workbookViewId="0">
      <selection activeCell="C8" sqref="C8"/>
    </sheetView>
  </sheetViews>
  <sheetFormatPr defaultRowHeight="15" x14ac:dyDescent="0.25"/>
  <cols>
    <col min="1" max="1" width="6" style="119" customWidth="1"/>
    <col min="2" max="2" width="45.42578125" style="109" customWidth="1"/>
    <col min="3" max="3" width="8" style="109" customWidth="1"/>
    <col min="4" max="4" width="9.7109375" style="120" customWidth="1"/>
    <col min="5" max="5" width="12.140625" style="121" customWidth="1"/>
    <col min="6" max="6" width="10.7109375" style="120" customWidth="1"/>
    <col min="7" max="7" width="14.85546875" style="109" customWidth="1"/>
    <col min="8" max="8" width="7" style="109" customWidth="1"/>
    <col min="9" max="9" width="14" style="109" customWidth="1"/>
    <col min="10" max="10" width="8.140625" style="109" customWidth="1"/>
    <col min="11" max="11" width="12" style="109" customWidth="1"/>
    <col min="12" max="12" width="15.7109375" style="122" customWidth="1"/>
    <col min="13" max="13" width="18.85546875" style="109" customWidth="1"/>
    <col min="14" max="16384" width="9.140625" style="109"/>
  </cols>
  <sheetData>
    <row r="1" spans="1:12" s="56" customFormat="1" ht="15" customHeight="1" x14ac:dyDescent="0.25">
      <c r="A1" s="127" t="s">
        <v>0</v>
      </c>
      <c r="B1" s="127" t="s">
        <v>1</v>
      </c>
      <c r="C1" s="127" t="s">
        <v>47</v>
      </c>
      <c r="D1" s="123" t="s">
        <v>48</v>
      </c>
      <c r="E1" s="124"/>
      <c r="F1" s="123" t="s">
        <v>49</v>
      </c>
      <c r="G1" s="124"/>
      <c r="H1" s="123" t="s">
        <v>50</v>
      </c>
      <c r="I1" s="124"/>
      <c r="J1" s="123" t="s">
        <v>51</v>
      </c>
      <c r="K1" s="124"/>
      <c r="L1" s="125" t="s">
        <v>2</v>
      </c>
    </row>
    <row r="2" spans="1:12" s="58" customFormat="1" x14ac:dyDescent="0.25">
      <c r="A2" s="128"/>
      <c r="B2" s="128"/>
      <c r="C2" s="128"/>
      <c r="D2" s="57" t="s">
        <v>52</v>
      </c>
      <c r="E2" s="57" t="s">
        <v>3</v>
      </c>
      <c r="F2" s="57" t="s">
        <v>52</v>
      </c>
      <c r="G2" s="57" t="s">
        <v>3</v>
      </c>
      <c r="H2" s="57" t="s">
        <v>52</v>
      </c>
      <c r="I2" s="57" t="s">
        <v>3</v>
      </c>
      <c r="J2" s="57" t="s">
        <v>52</v>
      </c>
      <c r="K2" s="57" t="s">
        <v>3</v>
      </c>
      <c r="L2" s="126"/>
    </row>
    <row r="3" spans="1:12" s="61" customFormat="1" x14ac:dyDescent="0.25">
      <c r="A3" s="59">
        <v>1</v>
      </c>
      <c r="B3" s="59">
        <v>2</v>
      </c>
      <c r="C3" s="59">
        <v>3</v>
      </c>
      <c r="D3" s="59">
        <v>4</v>
      </c>
      <c r="E3" s="59">
        <v>5</v>
      </c>
      <c r="F3" s="59">
        <v>6</v>
      </c>
      <c r="G3" s="59">
        <v>7</v>
      </c>
      <c r="H3" s="59">
        <v>8</v>
      </c>
      <c r="I3" s="59">
        <v>9</v>
      </c>
      <c r="J3" s="59">
        <v>10</v>
      </c>
      <c r="K3" s="59">
        <v>11</v>
      </c>
      <c r="L3" s="60">
        <v>12</v>
      </c>
    </row>
    <row r="4" spans="1:12" s="61" customFormat="1" x14ac:dyDescent="0.25">
      <c r="A4" s="59"/>
      <c r="B4" s="1" t="s">
        <v>11</v>
      </c>
      <c r="C4" s="59"/>
      <c r="D4" s="59"/>
      <c r="E4" s="59"/>
      <c r="F4" s="59"/>
      <c r="G4" s="59"/>
      <c r="H4" s="59"/>
      <c r="I4" s="59"/>
      <c r="J4" s="59"/>
      <c r="K4" s="59"/>
      <c r="L4" s="60"/>
    </row>
    <row r="5" spans="1:12" s="69" customFormat="1" ht="30" x14ac:dyDescent="0.25">
      <c r="A5" s="62">
        <v>1</v>
      </c>
      <c r="B5" s="63" t="s">
        <v>8</v>
      </c>
      <c r="C5" s="64" t="s">
        <v>53</v>
      </c>
      <c r="D5" s="65"/>
      <c r="E5" s="66">
        <v>1.65</v>
      </c>
      <c r="F5" s="67"/>
      <c r="G5" s="67"/>
      <c r="H5" s="67"/>
      <c r="I5" s="67"/>
      <c r="J5" s="67"/>
      <c r="K5" s="67"/>
      <c r="L5" s="68"/>
    </row>
    <row r="6" spans="1:12" s="69" customFormat="1" x14ac:dyDescent="0.25">
      <c r="A6" s="62"/>
      <c r="B6" s="70" t="s">
        <v>54</v>
      </c>
      <c r="C6" s="71" t="s">
        <v>55</v>
      </c>
      <c r="D6" s="72">
        <v>15</v>
      </c>
      <c r="E6" s="67">
        <f>D6*E5</f>
        <v>24.75</v>
      </c>
      <c r="F6" s="67"/>
      <c r="G6" s="67"/>
      <c r="H6" s="73"/>
      <c r="I6" s="67"/>
      <c r="J6" s="67"/>
      <c r="K6" s="67"/>
      <c r="L6" s="68"/>
    </row>
    <row r="7" spans="1:12" s="69" customFormat="1" x14ac:dyDescent="0.25">
      <c r="A7" s="62"/>
      <c r="B7" s="74" t="s">
        <v>56</v>
      </c>
      <c r="C7" s="75" t="s">
        <v>57</v>
      </c>
      <c r="D7" s="72">
        <v>2.16</v>
      </c>
      <c r="E7" s="67">
        <f>D7*E5</f>
        <v>3.5640000000000001</v>
      </c>
      <c r="F7" s="67"/>
      <c r="G7" s="67"/>
      <c r="H7" s="67"/>
      <c r="I7" s="67"/>
      <c r="J7" s="67"/>
      <c r="K7" s="67"/>
      <c r="L7" s="68"/>
    </row>
    <row r="8" spans="1:12" s="69" customFormat="1" ht="30" x14ac:dyDescent="0.25">
      <c r="A8" s="62"/>
      <c r="B8" s="74" t="s">
        <v>58</v>
      </c>
      <c r="C8" s="75" t="s">
        <v>57</v>
      </c>
      <c r="D8" s="72">
        <v>2.73</v>
      </c>
      <c r="E8" s="67">
        <f>D8*E5</f>
        <v>4.5045000000000002</v>
      </c>
      <c r="F8" s="67"/>
      <c r="G8" s="67"/>
      <c r="H8" s="67"/>
      <c r="I8" s="67"/>
      <c r="J8" s="67"/>
      <c r="K8" s="67"/>
      <c r="L8" s="68"/>
    </row>
    <row r="9" spans="1:12" s="69" customFormat="1" x14ac:dyDescent="0.25">
      <c r="A9" s="62"/>
      <c r="B9" s="74" t="s">
        <v>59</v>
      </c>
      <c r="C9" s="75" t="s">
        <v>57</v>
      </c>
      <c r="D9" s="72">
        <v>0.97</v>
      </c>
      <c r="E9" s="67">
        <f>D9*E5</f>
        <v>1.6004999999999998</v>
      </c>
      <c r="F9" s="67"/>
      <c r="G9" s="67"/>
      <c r="H9" s="67"/>
      <c r="I9" s="67"/>
      <c r="J9" s="67"/>
      <c r="K9" s="67"/>
      <c r="L9" s="68"/>
    </row>
    <row r="10" spans="1:12" s="69" customFormat="1" ht="15.75" x14ac:dyDescent="0.25">
      <c r="A10" s="62"/>
      <c r="B10" s="76" t="s">
        <v>60</v>
      </c>
      <c r="C10" s="77" t="s">
        <v>61</v>
      </c>
      <c r="D10" s="72">
        <v>126</v>
      </c>
      <c r="E10" s="67">
        <f>D10*E5</f>
        <v>207.89999999999998</v>
      </c>
      <c r="F10" s="67"/>
      <c r="G10" s="67"/>
      <c r="H10" s="67"/>
      <c r="I10" s="67"/>
      <c r="J10" s="67"/>
      <c r="K10" s="67"/>
      <c r="L10" s="68"/>
    </row>
    <row r="11" spans="1:12" s="69" customFormat="1" ht="15.75" x14ac:dyDescent="0.25">
      <c r="A11" s="62">
        <v>2</v>
      </c>
      <c r="B11" s="78" t="s">
        <v>5</v>
      </c>
      <c r="C11" s="64" t="s">
        <v>62</v>
      </c>
      <c r="D11" s="79"/>
      <c r="E11" s="80">
        <v>0.80800000000000005</v>
      </c>
      <c r="F11" s="67"/>
      <c r="G11" s="67"/>
      <c r="H11" s="67"/>
      <c r="I11" s="67"/>
      <c r="J11" s="67"/>
      <c r="K11" s="67"/>
      <c r="L11" s="81"/>
    </row>
    <row r="12" spans="1:12" s="69" customFormat="1" x14ac:dyDescent="0.25">
      <c r="A12" s="62"/>
      <c r="B12" s="70" t="s">
        <v>54</v>
      </c>
      <c r="C12" s="71" t="s">
        <v>55</v>
      </c>
      <c r="D12" s="67">
        <v>137</v>
      </c>
      <c r="E12" s="67">
        <f>D12*E11</f>
        <v>110.69600000000001</v>
      </c>
      <c r="F12" s="67"/>
      <c r="G12" s="67"/>
      <c r="H12" s="73"/>
      <c r="I12" s="82"/>
      <c r="J12" s="67"/>
      <c r="K12" s="67"/>
      <c r="L12" s="81"/>
    </row>
    <row r="13" spans="1:12" s="69" customFormat="1" x14ac:dyDescent="0.25">
      <c r="A13" s="62"/>
      <c r="B13" s="74" t="s">
        <v>63</v>
      </c>
      <c r="C13" s="57" t="s">
        <v>64</v>
      </c>
      <c r="D13" s="67">
        <v>28.3</v>
      </c>
      <c r="E13" s="67">
        <f>D13*E11</f>
        <v>22.866400000000002</v>
      </c>
      <c r="F13" s="67"/>
      <c r="G13" s="67"/>
      <c r="H13" s="67"/>
      <c r="I13" s="67"/>
      <c r="J13" s="68"/>
      <c r="K13" s="83"/>
      <c r="L13" s="81"/>
    </row>
    <row r="14" spans="1:12" s="86" customFormat="1" ht="15.75" x14ac:dyDescent="0.25">
      <c r="A14" s="62"/>
      <c r="B14" s="84" t="s">
        <v>65</v>
      </c>
      <c r="C14" s="77" t="s">
        <v>66</v>
      </c>
      <c r="D14" s="67">
        <v>250</v>
      </c>
      <c r="E14" s="67">
        <f>D14*E11</f>
        <v>202</v>
      </c>
      <c r="F14" s="85"/>
      <c r="G14" s="67"/>
      <c r="H14" s="67"/>
      <c r="I14" s="67"/>
      <c r="J14" s="67"/>
      <c r="K14" s="67"/>
      <c r="L14" s="81"/>
    </row>
    <row r="15" spans="1:12" s="69" customFormat="1" ht="15.75" x14ac:dyDescent="0.25">
      <c r="A15" s="62"/>
      <c r="B15" s="87" t="s">
        <v>9</v>
      </c>
      <c r="C15" s="77" t="s">
        <v>61</v>
      </c>
      <c r="D15" s="67">
        <v>102</v>
      </c>
      <c r="E15" s="67">
        <f>D15*E11</f>
        <v>82.416000000000011</v>
      </c>
      <c r="F15" s="67"/>
      <c r="G15" s="67"/>
      <c r="H15" s="67"/>
      <c r="I15" s="67"/>
      <c r="J15" s="67"/>
      <c r="K15" s="67"/>
      <c r="L15" s="81"/>
    </row>
    <row r="16" spans="1:12" s="69" customFormat="1" x14ac:dyDescent="0.25">
      <c r="A16" s="62"/>
      <c r="B16" s="74" t="s">
        <v>67</v>
      </c>
      <c r="C16" s="57" t="s">
        <v>64</v>
      </c>
      <c r="D16" s="67">
        <v>62</v>
      </c>
      <c r="E16" s="67">
        <f>D16*E11</f>
        <v>50.096000000000004</v>
      </c>
      <c r="F16" s="68"/>
      <c r="G16" s="67"/>
      <c r="H16" s="67"/>
      <c r="I16" s="67"/>
      <c r="J16" s="67"/>
      <c r="K16" s="67"/>
      <c r="L16" s="81"/>
    </row>
    <row r="17" spans="1:12" s="88" customFormat="1" ht="30" x14ac:dyDescent="0.25">
      <c r="A17" s="62">
        <v>3</v>
      </c>
      <c r="B17" s="78" t="s">
        <v>6</v>
      </c>
      <c r="C17" s="64" t="s">
        <v>62</v>
      </c>
      <c r="D17" s="79"/>
      <c r="E17" s="79">
        <v>2.96</v>
      </c>
      <c r="F17" s="82"/>
      <c r="G17" s="82"/>
      <c r="H17" s="82"/>
      <c r="I17" s="82"/>
      <c r="J17" s="82"/>
      <c r="K17" s="82"/>
      <c r="L17" s="82"/>
    </row>
    <row r="18" spans="1:12" s="86" customFormat="1" x14ac:dyDescent="0.25">
      <c r="A18" s="62"/>
      <c r="B18" s="89" t="s">
        <v>54</v>
      </c>
      <c r="C18" s="71" t="s">
        <v>55</v>
      </c>
      <c r="D18" s="67">
        <v>446.04</v>
      </c>
      <c r="E18" s="67">
        <f>E17*D18</f>
        <v>1320.2784000000001</v>
      </c>
      <c r="F18" s="67"/>
      <c r="G18" s="67"/>
      <c r="H18" s="73"/>
      <c r="I18" s="82"/>
      <c r="J18" s="67"/>
      <c r="K18" s="67"/>
      <c r="L18" s="81"/>
    </row>
    <row r="19" spans="1:12" s="86" customFormat="1" x14ac:dyDescent="0.25">
      <c r="A19" s="62"/>
      <c r="B19" s="89" t="s">
        <v>68</v>
      </c>
      <c r="C19" s="75" t="s">
        <v>57</v>
      </c>
      <c r="D19" s="67">
        <v>23.68</v>
      </c>
      <c r="E19" s="67">
        <f>D19*E17</f>
        <v>70.092799999999997</v>
      </c>
      <c r="F19" s="67"/>
      <c r="G19" s="67"/>
      <c r="H19" s="67"/>
      <c r="I19" s="67"/>
      <c r="J19" s="68"/>
      <c r="K19" s="90"/>
      <c r="L19" s="81"/>
    </row>
    <row r="20" spans="1:12" s="86" customFormat="1" x14ac:dyDescent="0.25">
      <c r="A20" s="62"/>
      <c r="B20" s="89" t="s">
        <v>69</v>
      </c>
      <c r="C20" s="75" t="s">
        <v>57</v>
      </c>
      <c r="D20" s="67">
        <v>1.25</v>
      </c>
      <c r="E20" s="67">
        <f>D20*E17</f>
        <v>3.7</v>
      </c>
      <c r="F20" s="67"/>
      <c r="G20" s="67"/>
      <c r="H20" s="67"/>
      <c r="I20" s="67"/>
      <c r="J20" s="68"/>
      <c r="K20" s="90"/>
      <c r="L20" s="81"/>
    </row>
    <row r="21" spans="1:12" s="86" customFormat="1" x14ac:dyDescent="0.25">
      <c r="A21" s="62"/>
      <c r="B21" s="84" t="s">
        <v>70</v>
      </c>
      <c r="C21" s="75" t="s">
        <v>57</v>
      </c>
      <c r="D21" s="67">
        <v>0.27</v>
      </c>
      <c r="E21" s="67">
        <f>D21*E17</f>
        <v>0.79920000000000002</v>
      </c>
      <c r="F21" s="67"/>
      <c r="G21" s="67"/>
      <c r="H21" s="67"/>
      <c r="I21" s="67"/>
      <c r="J21" s="68"/>
      <c r="K21" s="90"/>
      <c r="L21" s="81"/>
    </row>
    <row r="22" spans="1:12" s="86" customFormat="1" x14ac:dyDescent="0.25">
      <c r="A22" s="62"/>
      <c r="B22" s="84" t="s">
        <v>71</v>
      </c>
      <c r="C22" s="75" t="s">
        <v>57</v>
      </c>
      <c r="D22" s="67">
        <v>21.42</v>
      </c>
      <c r="E22" s="67">
        <f>D22*E17</f>
        <v>63.403200000000005</v>
      </c>
      <c r="F22" s="67"/>
      <c r="G22" s="67"/>
      <c r="H22" s="67"/>
      <c r="I22" s="67"/>
      <c r="J22" s="68"/>
      <c r="K22" s="90"/>
      <c r="L22" s="81"/>
    </row>
    <row r="23" spans="1:12" s="86" customFormat="1" x14ac:dyDescent="0.25">
      <c r="A23" s="62"/>
      <c r="B23" s="84" t="s">
        <v>72</v>
      </c>
      <c r="C23" s="75" t="s">
        <v>57</v>
      </c>
      <c r="D23" s="67">
        <v>1.87</v>
      </c>
      <c r="E23" s="67">
        <f>D23*E17</f>
        <v>5.5352000000000006</v>
      </c>
      <c r="F23" s="67"/>
      <c r="G23" s="67"/>
      <c r="H23" s="67"/>
      <c r="I23" s="67"/>
      <c r="J23" s="68"/>
      <c r="K23" s="90"/>
      <c r="L23" s="81"/>
    </row>
    <row r="24" spans="1:12" s="86" customFormat="1" x14ac:dyDescent="0.25">
      <c r="A24" s="62"/>
      <c r="B24" s="84" t="s">
        <v>73</v>
      </c>
      <c r="C24" s="75" t="s">
        <v>57</v>
      </c>
      <c r="D24" s="67">
        <v>120</v>
      </c>
      <c r="E24" s="67">
        <f>D24*E17</f>
        <v>355.2</v>
      </c>
      <c r="F24" s="67"/>
      <c r="G24" s="67"/>
      <c r="H24" s="67"/>
      <c r="I24" s="67"/>
      <c r="J24" s="68"/>
      <c r="K24" s="90"/>
      <c r="L24" s="81"/>
    </row>
    <row r="25" spans="1:12" s="86" customFormat="1" x14ac:dyDescent="0.25">
      <c r="A25" s="62"/>
      <c r="B25" s="91" t="s">
        <v>49</v>
      </c>
      <c r="C25" s="75"/>
      <c r="D25" s="67"/>
      <c r="E25" s="67"/>
      <c r="F25" s="67"/>
      <c r="G25" s="67"/>
      <c r="H25" s="67"/>
      <c r="I25" s="67"/>
      <c r="J25" s="68"/>
      <c r="K25" s="90"/>
      <c r="L25" s="81"/>
    </row>
    <row r="26" spans="1:12" s="86" customFormat="1" ht="15.75" x14ac:dyDescent="0.25">
      <c r="A26" s="62"/>
      <c r="B26" s="84" t="s">
        <v>74</v>
      </c>
      <c r="C26" s="77" t="s">
        <v>66</v>
      </c>
      <c r="D26" s="92">
        <v>88.2</v>
      </c>
      <c r="E26" s="67">
        <f>D26*E17</f>
        <v>261.072</v>
      </c>
      <c r="F26" s="85"/>
      <c r="G26" s="67"/>
      <c r="H26" s="67"/>
      <c r="I26" s="67"/>
      <c r="J26" s="67"/>
      <c r="K26" s="67"/>
      <c r="L26" s="81"/>
    </row>
    <row r="27" spans="1:12" s="86" customFormat="1" x14ac:dyDescent="0.25">
      <c r="A27" s="62"/>
      <c r="B27" s="74" t="s">
        <v>75</v>
      </c>
      <c r="C27" s="77" t="s">
        <v>4</v>
      </c>
      <c r="D27" s="92">
        <v>0.13</v>
      </c>
      <c r="E27" s="67">
        <f>D27*E17</f>
        <v>0.38480000000000003</v>
      </c>
      <c r="F27" s="93"/>
      <c r="G27" s="67"/>
      <c r="H27" s="67"/>
      <c r="I27" s="67"/>
      <c r="J27" s="67"/>
      <c r="K27" s="67"/>
      <c r="L27" s="81"/>
    </row>
    <row r="28" spans="1:12" s="86" customFormat="1" x14ac:dyDescent="0.25">
      <c r="A28" s="62"/>
      <c r="B28" s="74" t="s">
        <v>76</v>
      </c>
      <c r="C28" s="77" t="s">
        <v>4</v>
      </c>
      <c r="D28" s="92">
        <v>0.01</v>
      </c>
      <c r="E28" s="67">
        <f>D28*E17</f>
        <v>2.9600000000000001E-2</v>
      </c>
      <c r="F28" s="68"/>
      <c r="G28" s="67"/>
      <c r="H28" s="67"/>
      <c r="I28" s="67"/>
      <c r="J28" s="67"/>
      <c r="K28" s="67"/>
      <c r="L28" s="81"/>
    </row>
    <row r="29" spans="1:12" s="86" customFormat="1" x14ac:dyDescent="0.25">
      <c r="A29" s="62"/>
      <c r="B29" s="74" t="s">
        <v>77</v>
      </c>
      <c r="C29" s="77" t="s">
        <v>4</v>
      </c>
      <c r="D29" s="94">
        <v>3.0300000000000001E-2</v>
      </c>
      <c r="E29" s="67">
        <f>D29*E17</f>
        <v>8.9688000000000004E-2</v>
      </c>
      <c r="F29" s="95"/>
      <c r="G29" s="67"/>
      <c r="H29" s="67"/>
      <c r="I29" s="67"/>
      <c r="J29" s="67"/>
      <c r="K29" s="67"/>
      <c r="L29" s="81"/>
    </row>
    <row r="30" spans="1:12" s="86" customFormat="1" ht="15.75" x14ac:dyDescent="0.25">
      <c r="A30" s="62"/>
      <c r="B30" s="74" t="s">
        <v>78</v>
      </c>
      <c r="C30" s="77" t="s">
        <v>61</v>
      </c>
      <c r="D30" s="67">
        <v>0.47</v>
      </c>
      <c r="E30" s="67">
        <f>D30*E17</f>
        <v>1.3912</v>
      </c>
      <c r="F30" s="67"/>
      <c r="G30" s="67"/>
      <c r="H30" s="67"/>
      <c r="I30" s="67"/>
      <c r="J30" s="67"/>
      <c r="K30" s="67"/>
      <c r="L30" s="81"/>
    </row>
    <row r="31" spans="1:12" s="86" customFormat="1" ht="15.75" x14ac:dyDescent="0.25">
      <c r="A31" s="62"/>
      <c r="B31" s="74" t="s">
        <v>79</v>
      </c>
      <c r="C31" s="77" t="s">
        <v>66</v>
      </c>
      <c r="D31" s="67">
        <v>39.200000000000003</v>
      </c>
      <c r="E31" s="67">
        <f>D31*E17</f>
        <v>116.03200000000001</v>
      </c>
      <c r="F31" s="93"/>
      <c r="G31" s="67"/>
      <c r="H31" s="67"/>
      <c r="I31" s="67"/>
      <c r="J31" s="67"/>
      <c r="K31" s="67"/>
      <c r="L31" s="81"/>
    </row>
    <row r="32" spans="1:12" s="86" customFormat="1" ht="15.75" x14ac:dyDescent="0.25">
      <c r="A32" s="62"/>
      <c r="B32" s="84" t="s">
        <v>18</v>
      </c>
      <c r="C32" s="77" t="s">
        <v>61</v>
      </c>
      <c r="D32" s="92">
        <v>101.5</v>
      </c>
      <c r="E32" s="67">
        <f>D32*E17</f>
        <v>300.44</v>
      </c>
      <c r="F32" s="85"/>
      <c r="G32" s="67"/>
      <c r="H32" s="67"/>
      <c r="I32" s="67"/>
      <c r="J32" s="67"/>
      <c r="K32" s="67"/>
      <c r="L32" s="81"/>
    </row>
    <row r="33" spans="1:12" s="86" customFormat="1" x14ac:dyDescent="0.25">
      <c r="A33" s="62"/>
      <c r="B33" s="74" t="s">
        <v>80</v>
      </c>
      <c r="C33" s="57" t="s">
        <v>4</v>
      </c>
      <c r="D33" s="67" t="s">
        <v>81</v>
      </c>
      <c r="E33" s="92">
        <v>50.11</v>
      </c>
      <c r="F33" s="67"/>
      <c r="G33" s="67"/>
      <c r="H33" s="67"/>
      <c r="I33" s="67"/>
      <c r="J33" s="67"/>
      <c r="K33" s="67"/>
      <c r="L33" s="81"/>
    </row>
    <row r="34" spans="1:12" s="86" customFormat="1" x14ac:dyDescent="0.25">
      <c r="A34" s="62"/>
      <c r="B34" s="2" t="s">
        <v>10</v>
      </c>
      <c r="C34" s="57"/>
      <c r="D34" s="67"/>
      <c r="E34" s="96"/>
      <c r="F34" s="67"/>
      <c r="G34" s="67"/>
      <c r="H34" s="67"/>
      <c r="I34" s="67"/>
      <c r="J34" s="67"/>
      <c r="K34" s="67"/>
      <c r="L34" s="81"/>
    </row>
    <row r="35" spans="1:12" s="86" customFormat="1" x14ac:dyDescent="0.25">
      <c r="A35" s="62"/>
      <c r="B35" s="62" t="s">
        <v>12</v>
      </c>
      <c r="C35" s="57"/>
      <c r="D35" s="67"/>
      <c r="E35" s="96"/>
      <c r="F35" s="67"/>
      <c r="G35" s="67"/>
      <c r="H35" s="67"/>
      <c r="I35" s="67"/>
      <c r="J35" s="67"/>
      <c r="K35" s="67"/>
      <c r="L35" s="81"/>
    </row>
    <row r="36" spans="1:12" s="88" customFormat="1" ht="15.75" x14ac:dyDescent="0.25">
      <c r="A36" s="62">
        <v>1</v>
      </c>
      <c r="B36" s="78" t="s">
        <v>25</v>
      </c>
      <c r="C36" s="64" t="s">
        <v>62</v>
      </c>
      <c r="D36" s="79"/>
      <c r="E36" s="97">
        <v>0.15629999999999999</v>
      </c>
      <c r="F36" s="82"/>
      <c r="G36" s="82"/>
      <c r="H36" s="82"/>
      <c r="I36" s="82"/>
      <c r="J36" s="82"/>
      <c r="K36" s="82"/>
      <c r="L36" s="82"/>
    </row>
    <row r="37" spans="1:12" s="86" customFormat="1" x14ac:dyDescent="0.25">
      <c r="A37" s="62"/>
      <c r="B37" s="89" t="s">
        <v>54</v>
      </c>
      <c r="C37" s="71" t="s">
        <v>55</v>
      </c>
      <c r="D37" s="67">
        <v>1569.4</v>
      </c>
      <c r="E37" s="67">
        <f>E36*D37</f>
        <v>245.29722000000001</v>
      </c>
      <c r="F37" s="67"/>
      <c r="G37" s="67"/>
      <c r="H37" s="73"/>
      <c r="I37" s="82"/>
      <c r="J37" s="67"/>
      <c r="K37" s="67"/>
      <c r="L37" s="81"/>
    </row>
    <row r="38" spans="1:12" s="86" customFormat="1" x14ac:dyDescent="0.25">
      <c r="A38" s="62"/>
      <c r="B38" s="89" t="s">
        <v>68</v>
      </c>
      <c r="C38" s="75" t="s">
        <v>57</v>
      </c>
      <c r="D38" s="67">
        <v>93.3</v>
      </c>
      <c r="E38" s="67">
        <f>D38*E36</f>
        <v>14.582789999999999</v>
      </c>
      <c r="F38" s="67"/>
      <c r="G38" s="67"/>
      <c r="H38" s="67"/>
      <c r="I38" s="67"/>
      <c r="J38" s="68"/>
      <c r="K38" s="90"/>
      <c r="L38" s="81"/>
    </row>
    <row r="39" spans="1:12" s="86" customFormat="1" x14ac:dyDescent="0.25">
      <c r="A39" s="62"/>
      <c r="B39" s="89" t="s">
        <v>69</v>
      </c>
      <c r="C39" s="75" t="s">
        <v>57</v>
      </c>
      <c r="D39" s="67">
        <v>2.84</v>
      </c>
      <c r="E39" s="67">
        <f>D39*E36</f>
        <v>0.44389199999999995</v>
      </c>
      <c r="F39" s="67"/>
      <c r="G39" s="67"/>
      <c r="H39" s="67"/>
      <c r="I39" s="67"/>
      <c r="J39" s="68"/>
      <c r="K39" s="90"/>
      <c r="L39" s="81"/>
    </row>
    <row r="40" spans="1:12" s="86" customFormat="1" x14ac:dyDescent="0.25">
      <c r="A40" s="62"/>
      <c r="B40" s="84" t="s">
        <v>70</v>
      </c>
      <c r="C40" s="75" t="s">
        <v>57</v>
      </c>
      <c r="D40" s="67">
        <v>0.27</v>
      </c>
      <c r="E40" s="67">
        <f>D40*E36</f>
        <v>4.2201000000000002E-2</v>
      </c>
      <c r="F40" s="67"/>
      <c r="G40" s="67"/>
      <c r="H40" s="67"/>
      <c r="I40" s="67"/>
      <c r="J40" s="68"/>
      <c r="K40" s="90"/>
      <c r="L40" s="81"/>
    </row>
    <row r="41" spans="1:12" s="86" customFormat="1" x14ac:dyDescent="0.25">
      <c r="A41" s="62"/>
      <c r="B41" s="84" t="s">
        <v>71</v>
      </c>
      <c r="C41" s="75" t="s">
        <v>57</v>
      </c>
      <c r="D41" s="67">
        <v>61.88</v>
      </c>
      <c r="E41" s="67">
        <f>D41*E36</f>
        <v>9.6718440000000001</v>
      </c>
      <c r="F41" s="67"/>
      <c r="G41" s="67"/>
      <c r="H41" s="67"/>
      <c r="I41" s="67"/>
      <c r="J41" s="68"/>
      <c r="K41" s="90"/>
      <c r="L41" s="81"/>
    </row>
    <row r="42" spans="1:12" s="86" customFormat="1" x14ac:dyDescent="0.25">
      <c r="A42" s="62"/>
      <c r="B42" s="84" t="s">
        <v>72</v>
      </c>
      <c r="C42" s="75" t="s">
        <v>57</v>
      </c>
      <c r="D42" s="67">
        <v>4.2699999999999996</v>
      </c>
      <c r="E42" s="67">
        <f>D42*E36</f>
        <v>0.66740099999999991</v>
      </c>
      <c r="F42" s="67"/>
      <c r="G42" s="67"/>
      <c r="H42" s="67"/>
      <c r="I42" s="67"/>
      <c r="J42" s="68"/>
      <c r="K42" s="90"/>
      <c r="L42" s="81"/>
    </row>
    <row r="43" spans="1:12" s="86" customFormat="1" x14ac:dyDescent="0.25">
      <c r="A43" s="62"/>
      <c r="B43" s="84" t="s">
        <v>73</v>
      </c>
      <c r="C43" s="75" t="s">
        <v>57</v>
      </c>
      <c r="D43" s="67">
        <v>120</v>
      </c>
      <c r="E43" s="67">
        <f>D43*E36</f>
        <v>18.756</v>
      </c>
      <c r="F43" s="67"/>
      <c r="G43" s="67"/>
      <c r="H43" s="67"/>
      <c r="I43" s="67"/>
      <c r="J43" s="68"/>
      <c r="K43" s="90"/>
      <c r="L43" s="81"/>
    </row>
    <row r="44" spans="1:12" s="86" customFormat="1" x14ac:dyDescent="0.25">
      <c r="A44" s="62"/>
      <c r="B44" s="91" t="s">
        <v>49</v>
      </c>
      <c r="C44" s="75"/>
      <c r="D44" s="67"/>
      <c r="E44" s="67"/>
      <c r="F44" s="67"/>
      <c r="G44" s="67"/>
      <c r="H44" s="67"/>
      <c r="I44" s="67"/>
      <c r="J44" s="68"/>
      <c r="K44" s="90"/>
      <c r="L44" s="81"/>
    </row>
    <row r="45" spans="1:12" s="86" customFormat="1" x14ac:dyDescent="0.25">
      <c r="A45" s="62"/>
      <c r="B45" s="74" t="s">
        <v>75</v>
      </c>
      <c r="C45" s="77" t="s">
        <v>4</v>
      </c>
      <c r="D45" s="92">
        <v>0.15</v>
      </c>
      <c r="E45" s="94">
        <f>D45*E36</f>
        <v>2.3444999999999997E-2</v>
      </c>
      <c r="F45" s="93"/>
      <c r="G45" s="67"/>
      <c r="H45" s="67"/>
      <c r="I45" s="67"/>
      <c r="J45" s="67"/>
      <c r="K45" s="67"/>
      <c r="L45" s="81"/>
    </row>
    <row r="46" spans="1:12" s="86" customFormat="1" x14ac:dyDescent="0.25">
      <c r="A46" s="62"/>
      <c r="B46" s="74" t="s">
        <v>82</v>
      </c>
      <c r="C46" s="77" t="s">
        <v>4</v>
      </c>
      <c r="D46" s="92">
        <v>7.0000000000000007E-2</v>
      </c>
      <c r="E46" s="94">
        <f>D46*E36</f>
        <v>1.0941000000000001E-2</v>
      </c>
      <c r="F46" s="68"/>
      <c r="G46" s="67"/>
      <c r="H46" s="67"/>
      <c r="I46" s="67"/>
      <c r="J46" s="67"/>
      <c r="K46" s="67"/>
      <c r="L46" s="81"/>
    </row>
    <row r="47" spans="1:12" s="86" customFormat="1" x14ac:dyDescent="0.25">
      <c r="A47" s="62"/>
      <c r="B47" s="74" t="s">
        <v>76</v>
      </c>
      <c r="C47" s="77" t="s">
        <v>4</v>
      </c>
      <c r="D47" s="92">
        <v>0.01</v>
      </c>
      <c r="E47" s="94">
        <f>D47*E36</f>
        <v>1.5629999999999999E-3</v>
      </c>
      <c r="F47" s="68"/>
      <c r="G47" s="67"/>
      <c r="H47" s="67"/>
      <c r="I47" s="67"/>
      <c r="J47" s="67"/>
      <c r="K47" s="67"/>
      <c r="L47" s="81"/>
    </row>
    <row r="48" spans="1:12" s="86" customFormat="1" ht="15.75" x14ac:dyDescent="0.25">
      <c r="A48" s="62"/>
      <c r="B48" s="74" t="s">
        <v>78</v>
      </c>
      <c r="C48" s="77" t="s">
        <v>61</v>
      </c>
      <c r="D48" s="67">
        <v>1.95</v>
      </c>
      <c r="E48" s="67">
        <f>D48*E36</f>
        <v>0.30478499999999997</v>
      </c>
      <c r="F48" s="67"/>
      <c r="G48" s="67"/>
      <c r="H48" s="67"/>
      <c r="I48" s="67"/>
      <c r="J48" s="67"/>
      <c r="K48" s="67"/>
      <c r="L48" s="81"/>
    </row>
    <row r="49" spans="1:12" s="86" customFormat="1" ht="15.75" x14ac:dyDescent="0.25">
      <c r="A49" s="62"/>
      <c r="B49" s="74" t="s">
        <v>79</v>
      </c>
      <c r="C49" s="77" t="s">
        <v>66</v>
      </c>
      <c r="D49" s="67">
        <v>135</v>
      </c>
      <c r="E49" s="67">
        <f>D49*E36</f>
        <v>21.1005</v>
      </c>
      <c r="F49" s="68"/>
      <c r="G49" s="67"/>
      <c r="H49" s="67"/>
      <c r="I49" s="67"/>
      <c r="J49" s="67"/>
      <c r="K49" s="67"/>
      <c r="L49" s="81"/>
    </row>
    <row r="50" spans="1:12" s="86" customFormat="1" ht="15.75" x14ac:dyDescent="0.25">
      <c r="A50" s="62"/>
      <c r="B50" s="84" t="s">
        <v>17</v>
      </c>
      <c r="C50" s="77" t="s">
        <v>61</v>
      </c>
      <c r="D50" s="67">
        <v>101.5</v>
      </c>
      <c r="E50" s="67">
        <f>D50*E36</f>
        <v>15.86445</v>
      </c>
      <c r="F50" s="85"/>
      <c r="G50" s="67"/>
      <c r="H50" s="67"/>
      <c r="I50" s="67"/>
      <c r="J50" s="67"/>
      <c r="K50" s="67"/>
      <c r="L50" s="81"/>
    </row>
    <row r="51" spans="1:12" s="86" customFormat="1" x14ac:dyDescent="0.25">
      <c r="A51" s="62"/>
      <c r="B51" s="74" t="s">
        <v>80</v>
      </c>
      <c r="C51" s="57" t="s">
        <v>4</v>
      </c>
      <c r="D51" s="67" t="s">
        <v>81</v>
      </c>
      <c r="E51" s="92">
        <v>6.3440000000000003</v>
      </c>
      <c r="F51" s="67"/>
      <c r="G51" s="67"/>
      <c r="H51" s="67"/>
      <c r="I51" s="67"/>
      <c r="J51" s="67"/>
      <c r="K51" s="67"/>
      <c r="L51" s="81"/>
    </row>
    <row r="52" spans="1:12" s="88" customFormat="1" ht="15.75" x14ac:dyDescent="0.25">
      <c r="A52" s="62">
        <v>2</v>
      </c>
      <c r="B52" s="78" t="s">
        <v>16</v>
      </c>
      <c r="C52" s="64" t="s">
        <v>62</v>
      </c>
      <c r="D52" s="79"/>
      <c r="E52" s="79">
        <v>1.52</v>
      </c>
      <c r="F52" s="82"/>
      <c r="G52" s="82"/>
      <c r="H52" s="82"/>
      <c r="I52" s="82"/>
      <c r="J52" s="82"/>
      <c r="K52" s="82"/>
      <c r="L52" s="82"/>
    </row>
    <row r="53" spans="1:12" s="86" customFormat="1" x14ac:dyDescent="0.25">
      <c r="A53" s="62"/>
      <c r="B53" s="89" t="s">
        <v>54</v>
      </c>
      <c r="C53" s="71" t="s">
        <v>55</v>
      </c>
      <c r="D53" s="67">
        <v>852.04</v>
      </c>
      <c r="E53" s="67">
        <f>E52*D53</f>
        <v>1295.1007999999999</v>
      </c>
      <c r="F53" s="67"/>
      <c r="G53" s="67"/>
      <c r="H53" s="73"/>
      <c r="I53" s="82"/>
      <c r="J53" s="67"/>
      <c r="K53" s="67"/>
      <c r="L53" s="81"/>
    </row>
    <row r="54" spans="1:12" s="86" customFormat="1" x14ac:dyDescent="0.25">
      <c r="A54" s="62"/>
      <c r="B54" s="89" t="s">
        <v>68</v>
      </c>
      <c r="C54" s="75" t="s">
        <v>57</v>
      </c>
      <c r="D54" s="67">
        <v>54.1</v>
      </c>
      <c r="E54" s="67">
        <f>D54*E52</f>
        <v>82.231999999999999</v>
      </c>
      <c r="F54" s="67"/>
      <c r="G54" s="67"/>
      <c r="H54" s="67"/>
      <c r="I54" s="67"/>
      <c r="J54" s="68"/>
      <c r="K54" s="90"/>
      <c r="L54" s="81"/>
    </row>
    <row r="55" spans="1:12" s="86" customFormat="1" x14ac:dyDescent="0.25">
      <c r="A55" s="62"/>
      <c r="B55" s="89" t="s">
        <v>69</v>
      </c>
      <c r="C55" s="75" t="s">
        <v>57</v>
      </c>
      <c r="D55" s="67">
        <v>0.71</v>
      </c>
      <c r="E55" s="67">
        <f>D55*E52</f>
        <v>1.0791999999999999</v>
      </c>
      <c r="F55" s="67"/>
      <c r="G55" s="67"/>
      <c r="H55" s="67"/>
      <c r="I55" s="67"/>
      <c r="J55" s="68"/>
      <c r="K55" s="90"/>
      <c r="L55" s="81"/>
    </row>
    <row r="56" spans="1:12" s="86" customFormat="1" x14ac:dyDescent="0.25">
      <c r="A56" s="62"/>
      <c r="B56" s="84" t="s">
        <v>70</v>
      </c>
      <c r="C56" s="75" t="s">
        <v>57</v>
      </c>
      <c r="D56" s="67">
        <v>0.27</v>
      </c>
      <c r="E56" s="67">
        <f>D56*E52</f>
        <v>0.41040000000000004</v>
      </c>
      <c r="F56" s="67"/>
      <c r="G56" s="67"/>
      <c r="H56" s="67"/>
      <c r="I56" s="67"/>
      <c r="J56" s="68"/>
      <c r="K56" s="90"/>
      <c r="L56" s="81"/>
    </row>
    <row r="57" spans="1:12" s="86" customFormat="1" x14ac:dyDescent="0.25">
      <c r="A57" s="62"/>
      <c r="B57" s="84" t="s">
        <v>71</v>
      </c>
      <c r="C57" s="75" t="s">
        <v>57</v>
      </c>
      <c r="D57" s="67">
        <v>42.6</v>
      </c>
      <c r="E57" s="67">
        <f>D57*E52</f>
        <v>64.75200000000001</v>
      </c>
      <c r="F57" s="67"/>
      <c r="G57" s="67"/>
      <c r="H57" s="67"/>
      <c r="I57" s="67"/>
      <c r="J57" s="68"/>
      <c r="K57" s="90"/>
      <c r="L57" s="81"/>
    </row>
    <row r="58" spans="1:12" s="86" customFormat="1" x14ac:dyDescent="0.25">
      <c r="A58" s="62"/>
      <c r="B58" s="84" t="s">
        <v>72</v>
      </c>
      <c r="C58" s="75" t="s">
        <v>57</v>
      </c>
      <c r="D58" s="67">
        <v>1.08</v>
      </c>
      <c r="E58" s="67">
        <f>D58*E52</f>
        <v>1.6416000000000002</v>
      </c>
      <c r="F58" s="67"/>
      <c r="G58" s="67"/>
      <c r="H58" s="67"/>
      <c r="I58" s="67"/>
      <c r="J58" s="68"/>
      <c r="K58" s="90"/>
      <c r="L58" s="81"/>
    </row>
    <row r="59" spans="1:12" s="86" customFormat="1" x14ac:dyDescent="0.25">
      <c r="A59" s="62"/>
      <c r="B59" s="84" t="s">
        <v>73</v>
      </c>
      <c r="C59" s="75" t="s">
        <v>57</v>
      </c>
      <c r="D59" s="67">
        <v>120</v>
      </c>
      <c r="E59" s="67">
        <f>D59*E52</f>
        <v>182.4</v>
      </c>
      <c r="F59" s="67"/>
      <c r="G59" s="67"/>
      <c r="H59" s="67"/>
      <c r="I59" s="67"/>
      <c r="J59" s="68"/>
      <c r="K59" s="90"/>
      <c r="L59" s="81"/>
    </row>
    <row r="60" spans="1:12" s="86" customFormat="1" x14ac:dyDescent="0.25">
      <c r="A60" s="62"/>
      <c r="B60" s="91" t="s">
        <v>49</v>
      </c>
      <c r="C60" s="75"/>
      <c r="D60" s="67"/>
      <c r="E60" s="67"/>
      <c r="F60" s="67"/>
      <c r="G60" s="67"/>
      <c r="H60" s="67"/>
      <c r="I60" s="67"/>
      <c r="J60" s="68"/>
      <c r="K60" s="90"/>
      <c r="L60" s="81"/>
    </row>
    <row r="61" spans="1:12" s="86" customFormat="1" x14ac:dyDescent="0.25">
      <c r="A61" s="62"/>
      <c r="B61" s="74" t="s">
        <v>75</v>
      </c>
      <c r="C61" s="77" t="s">
        <v>4</v>
      </c>
      <c r="D61" s="92">
        <v>0.2</v>
      </c>
      <c r="E61" s="94">
        <f>D61*E52</f>
        <v>0.30400000000000005</v>
      </c>
      <c r="F61" s="93"/>
      <c r="G61" s="67"/>
      <c r="H61" s="67"/>
      <c r="I61" s="67"/>
      <c r="J61" s="67"/>
      <c r="K61" s="67"/>
      <c r="L61" s="81"/>
    </row>
    <row r="62" spans="1:12" s="86" customFormat="1" x14ac:dyDescent="0.25">
      <c r="A62" s="62"/>
      <c r="B62" s="74" t="s">
        <v>82</v>
      </c>
      <c r="C62" s="77" t="s">
        <v>4</v>
      </c>
      <c r="D62" s="92">
        <v>0.09</v>
      </c>
      <c r="E62" s="94">
        <f>D62*E52</f>
        <v>0.1368</v>
      </c>
      <c r="F62" s="68"/>
      <c r="G62" s="67"/>
      <c r="H62" s="67"/>
      <c r="I62" s="67"/>
      <c r="J62" s="67"/>
      <c r="K62" s="67"/>
      <c r="L62" s="81"/>
    </row>
    <row r="63" spans="1:12" s="86" customFormat="1" x14ac:dyDescent="0.25">
      <c r="A63" s="62"/>
      <c r="B63" s="74" t="s">
        <v>76</v>
      </c>
      <c r="C63" s="77" t="s">
        <v>4</v>
      </c>
      <c r="D63" s="92">
        <v>0.01</v>
      </c>
      <c r="E63" s="94">
        <f>D63*E52</f>
        <v>1.52E-2</v>
      </c>
      <c r="F63" s="68"/>
      <c r="G63" s="67"/>
      <c r="H63" s="67"/>
      <c r="I63" s="67"/>
      <c r="J63" s="67"/>
      <c r="K63" s="67"/>
      <c r="L63" s="81"/>
    </row>
    <row r="64" spans="1:12" s="86" customFormat="1" ht="15.75" x14ac:dyDescent="0.25">
      <c r="A64" s="62"/>
      <c r="B64" s="74" t="s">
        <v>78</v>
      </c>
      <c r="C64" s="77" t="s">
        <v>61</v>
      </c>
      <c r="D64" s="67">
        <v>2.2999999999999998</v>
      </c>
      <c r="E64" s="67">
        <f>D64*E52</f>
        <v>3.4959999999999996</v>
      </c>
      <c r="F64" s="67"/>
      <c r="G64" s="67"/>
      <c r="H64" s="67"/>
      <c r="I64" s="67"/>
      <c r="J64" s="67"/>
      <c r="K64" s="67"/>
      <c r="L64" s="81"/>
    </row>
    <row r="65" spans="1:12" s="86" customFormat="1" ht="15.75" x14ac:dyDescent="0.25">
      <c r="A65" s="62"/>
      <c r="B65" s="74" t="s">
        <v>79</v>
      </c>
      <c r="C65" s="77" t="s">
        <v>66</v>
      </c>
      <c r="D65" s="67">
        <v>100</v>
      </c>
      <c r="E65" s="67">
        <f>D65*E52</f>
        <v>152</v>
      </c>
      <c r="F65" s="68"/>
      <c r="G65" s="67"/>
      <c r="H65" s="67"/>
      <c r="I65" s="67"/>
      <c r="J65" s="67"/>
      <c r="K65" s="67"/>
      <c r="L65" s="81"/>
    </row>
    <row r="66" spans="1:12" s="86" customFormat="1" ht="15.75" x14ac:dyDescent="0.25">
      <c r="A66" s="62"/>
      <c r="B66" s="84" t="s">
        <v>17</v>
      </c>
      <c r="C66" s="77" t="s">
        <v>61</v>
      </c>
      <c r="D66" s="67">
        <v>101.5</v>
      </c>
      <c r="E66" s="67">
        <f>D66*E52</f>
        <v>154.28</v>
      </c>
      <c r="F66" s="85"/>
      <c r="G66" s="67"/>
      <c r="H66" s="67"/>
      <c r="I66" s="67"/>
      <c r="J66" s="67"/>
      <c r="K66" s="67"/>
      <c r="L66" s="81"/>
    </row>
    <row r="67" spans="1:12" s="86" customFormat="1" x14ac:dyDescent="0.25">
      <c r="A67" s="62"/>
      <c r="B67" s="74" t="s">
        <v>80</v>
      </c>
      <c r="C67" s="57" t="s">
        <v>4</v>
      </c>
      <c r="D67" s="67" t="s">
        <v>81</v>
      </c>
      <c r="E67" s="92">
        <v>32.191000000000003</v>
      </c>
      <c r="F67" s="67"/>
      <c r="G67" s="67"/>
      <c r="H67" s="67"/>
      <c r="I67" s="67"/>
      <c r="J67" s="67"/>
      <c r="K67" s="67"/>
      <c r="L67" s="81"/>
    </row>
    <row r="68" spans="1:12" s="88" customFormat="1" ht="15.75" x14ac:dyDescent="0.25">
      <c r="A68" s="62">
        <v>3</v>
      </c>
      <c r="B68" s="78" t="s">
        <v>13</v>
      </c>
      <c r="C68" s="64" t="s">
        <v>62</v>
      </c>
      <c r="D68" s="79"/>
      <c r="E68" s="79">
        <v>0.5</v>
      </c>
      <c r="F68" s="82"/>
      <c r="G68" s="82"/>
      <c r="H68" s="82"/>
      <c r="I68" s="82"/>
      <c r="J68" s="82"/>
      <c r="K68" s="82"/>
      <c r="L68" s="82"/>
    </row>
    <row r="69" spans="1:12" s="86" customFormat="1" x14ac:dyDescent="0.25">
      <c r="A69" s="62"/>
      <c r="B69" s="89" t="s">
        <v>54</v>
      </c>
      <c r="C69" s="71" t="s">
        <v>55</v>
      </c>
      <c r="D69" s="67">
        <v>852.04</v>
      </c>
      <c r="E69" s="67">
        <f>E68*D69</f>
        <v>426.02</v>
      </c>
      <c r="F69" s="67"/>
      <c r="G69" s="67"/>
      <c r="H69" s="73"/>
      <c r="I69" s="82"/>
      <c r="J69" s="67"/>
      <c r="K69" s="67"/>
      <c r="L69" s="81"/>
    </row>
    <row r="70" spans="1:12" s="86" customFormat="1" x14ac:dyDescent="0.25">
      <c r="A70" s="62"/>
      <c r="B70" s="89" t="s">
        <v>68</v>
      </c>
      <c r="C70" s="75" t="s">
        <v>57</v>
      </c>
      <c r="D70" s="67">
        <v>54.1</v>
      </c>
      <c r="E70" s="67">
        <f>D70*E68</f>
        <v>27.05</v>
      </c>
      <c r="F70" s="67"/>
      <c r="G70" s="67"/>
      <c r="H70" s="67"/>
      <c r="I70" s="67"/>
      <c r="J70" s="68"/>
      <c r="K70" s="90"/>
      <c r="L70" s="81"/>
    </row>
    <row r="71" spans="1:12" s="86" customFormat="1" x14ac:dyDescent="0.25">
      <c r="A71" s="62"/>
      <c r="B71" s="89" t="s">
        <v>69</v>
      </c>
      <c r="C71" s="75" t="s">
        <v>57</v>
      </c>
      <c r="D71" s="67">
        <v>0.71</v>
      </c>
      <c r="E71" s="67">
        <f>D71*E68</f>
        <v>0.35499999999999998</v>
      </c>
      <c r="F71" s="67"/>
      <c r="G71" s="67"/>
      <c r="H71" s="67"/>
      <c r="I71" s="67"/>
      <c r="J71" s="68"/>
      <c r="K71" s="90"/>
      <c r="L71" s="81"/>
    </row>
    <row r="72" spans="1:12" s="86" customFormat="1" x14ac:dyDescent="0.25">
      <c r="A72" s="62"/>
      <c r="B72" s="84" t="s">
        <v>70</v>
      </c>
      <c r="C72" s="75" t="s">
        <v>57</v>
      </c>
      <c r="D72" s="67">
        <v>0.27</v>
      </c>
      <c r="E72" s="67">
        <f>D72*E68</f>
        <v>0.13500000000000001</v>
      </c>
      <c r="F72" s="67"/>
      <c r="G72" s="67"/>
      <c r="H72" s="67"/>
      <c r="I72" s="67"/>
      <c r="J72" s="68"/>
      <c r="K72" s="90"/>
      <c r="L72" s="81"/>
    </row>
    <row r="73" spans="1:12" s="86" customFormat="1" x14ac:dyDescent="0.25">
      <c r="A73" s="62"/>
      <c r="B73" s="84" t="s">
        <v>71</v>
      </c>
      <c r="C73" s="75" t="s">
        <v>57</v>
      </c>
      <c r="D73" s="67">
        <v>42.6</v>
      </c>
      <c r="E73" s="67">
        <f>D73*E68</f>
        <v>21.3</v>
      </c>
      <c r="F73" s="67"/>
      <c r="G73" s="67"/>
      <c r="H73" s="67"/>
      <c r="I73" s="67"/>
      <c r="J73" s="68"/>
      <c r="K73" s="90"/>
      <c r="L73" s="81"/>
    </row>
    <row r="74" spans="1:12" s="86" customFormat="1" x14ac:dyDescent="0.25">
      <c r="A74" s="62"/>
      <c r="B74" s="84" t="s">
        <v>72</v>
      </c>
      <c r="C74" s="75" t="s">
        <v>57</v>
      </c>
      <c r="D74" s="67">
        <v>1.08</v>
      </c>
      <c r="E74" s="67">
        <f>D74*E68</f>
        <v>0.54</v>
      </c>
      <c r="F74" s="67"/>
      <c r="G74" s="67"/>
      <c r="H74" s="67"/>
      <c r="I74" s="67"/>
      <c r="J74" s="68"/>
      <c r="K74" s="90"/>
      <c r="L74" s="81"/>
    </row>
    <row r="75" spans="1:12" s="86" customFormat="1" x14ac:dyDescent="0.25">
      <c r="A75" s="62"/>
      <c r="B75" s="84" t="s">
        <v>73</v>
      </c>
      <c r="C75" s="75" t="s">
        <v>57</v>
      </c>
      <c r="D75" s="67">
        <v>120</v>
      </c>
      <c r="E75" s="67">
        <f>D75*E68</f>
        <v>60</v>
      </c>
      <c r="F75" s="67"/>
      <c r="G75" s="67"/>
      <c r="H75" s="67"/>
      <c r="I75" s="67"/>
      <c r="J75" s="68"/>
      <c r="K75" s="90"/>
      <c r="L75" s="81"/>
    </row>
    <row r="76" spans="1:12" s="86" customFormat="1" x14ac:dyDescent="0.25">
      <c r="A76" s="62"/>
      <c r="B76" s="91" t="s">
        <v>49</v>
      </c>
      <c r="C76" s="75"/>
      <c r="D76" s="67"/>
      <c r="E76" s="67"/>
      <c r="F76" s="67"/>
      <c r="G76" s="67"/>
      <c r="H76" s="67"/>
      <c r="I76" s="67"/>
      <c r="J76" s="68"/>
      <c r="K76" s="90"/>
      <c r="L76" s="81"/>
    </row>
    <row r="77" spans="1:12" s="86" customFormat="1" x14ac:dyDescent="0.25">
      <c r="A77" s="62"/>
      <c r="B77" s="74" t="s">
        <v>75</v>
      </c>
      <c r="C77" s="77" t="s">
        <v>4</v>
      </c>
      <c r="D77" s="92">
        <v>0.2</v>
      </c>
      <c r="E77" s="94">
        <f>D77*E68</f>
        <v>0.1</v>
      </c>
      <c r="F77" s="93"/>
      <c r="G77" s="67"/>
      <c r="H77" s="67"/>
      <c r="I77" s="67"/>
      <c r="J77" s="67"/>
      <c r="K77" s="67"/>
      <c r="L77" s="81"/>
    </row>
    <row r="78" spans="1:12" s="86" customFormat="1" x14ac:dyDescent="0.25">
      <c r="A78" s="62"/>
      <c r="B78" s="74" t="s">
        <v>82</v>
      </c>
      <c r="C78" s="77" t="s">
        <v>4</v>
      </c>
      <c r="D78" s="92">
        <v>0.09</v>
      </c>
      <c r="E78" s="94">
        <f>D78*E68</f>
        <v>4.4999999999999998E-2</v>
      </c>
      <c r="F78" s="68"/>
      <c r="G78" s="67"/>
      <c r="H78" s="67"/>
      <c r="I78" s="67"/>
      <c r="J78" s="67"/>
      <c r="K78" s="67"/>
      <c r="L78" s="81"/>
    </row>
    <row r="79" spans="1:12" s="86" customFormat="1" x14ac:dyDescent="0.25">
      <c r="A79" s="62"/>
      <c r="B79" s="74" t="s">
        <v>76</v>
      </c>
      <c r="C79" s="77" t="s">
        <v>4</v>
      </c>
      <c r="D79" s="92">
        <v>0.01</v>
      </c>
      <c r="E79" s="94">
        <f>D79*E68</f>
        <v>5.0000000000000001E-3</v>
      </c>
      <c r="F79" s="68"/>
      <c r="G79" s="67"/>
      <c r="H79" s="67"/>
      <c r="I79" s="67"/>
      <c r="J79" s="67"/>
      <c r="K79" s="67"/>
      <c r="L79" s="81"/>
    </row>
    <row r="80" spans="1:12" s="86" customFormat="1" ht="15.75" x14ac:dyDescent="0.25">
      <c r="A80" s="62"/>
      <c r="B80" s="74" t="s">
        <v>78</v>
      </c>
      <c r="C80" s="77" t="s">
        <v>61</v>
      </c>
      <c r="D80" s="67">
        <v>1.69</v>
      </c>
      <c r="E80" s="67">
        <f>D80*E68</f>
        <v>0.84499999999999997</v>
      </c>
      <c r="F80" s="67"/>
      <c r="G80" s="67"/>
      <c r="H80" s="67"/>
      <c r="I80" s="67"/>
      <c r="J80" s="67"/>
      <c r="K80" s="67"/>
      <c r="L80" s="81"/>
    </row>
    <row r="81" spans="1:12" s="86" customFormat="1" ht="15.75" x14ac:dyDescent="0.25">
      <c r="A81" s="62"/>
      <c r="B81" s="74" t="s">
        <v>79</v>
      </c>
      <c r="C81" s="77" t="s">
        <v>66</v>
      </c>
      <c r="D81" s="67">
        <v>74</v>
      </c>
      <c r="E81" s="67">
        <f>D81*E68</f>
        <v>37</v>
      </c>
      <c r="F81" s="68"/>
      <c r="G81" s="67"/>
      <c r="H81" s="67"/>
      <c r="I81" s="67"/>
      <c r="J81" s="67"/>
      <c r="K81" s="67"/>
      <c r="L81" s="81"/>
    </row>
    <row r="82" spans="1:12" s="86" customFormat="1" ht="15.75" x14ac:dyDescent="0.25">
      <c r="A82" s="62"/>
      <c r="B82" s="84" t="s">
        <v>17</v>
      </c>
      <c r="C82" s="77" t="s">
        <v>61</v>
      </c>
      <c r="D82" s="67">
        <v>101.5</v>
      </c>
      <c r="E82" s="67">
        <f>D82*E68</f>
        <v>50.75</v>
      </c>
      <c r="F82" s="85"/>
      <c r="G82" s="67"/>
      <c r="H82" s="67"/>
      <c r="I82" s="67"/>
      <c r="J82" s="67"/>
      <c r="K82" s="67"/>
      <c r="L82" s="81"/>
    </row>
    <row r="83" spans="1:12" s="86" customFormat="1" x14ac:dyDescent="0.25">
      <c r="A83" s="62"/>
      <c r="B83" s="74" t="s">
        <v>80</v>
      </c>
      <c r="C83" s="57" t="s">
        <v>4</v>
      </c>
      <c r="D83" s="67" t="s">
        <v>81</v>
      </c>
      <c r="E83" s="92">
        <v>3.6019999999999999</v>
      </c>
      <c r="F83" s="67"/>
      <c r="G83" s="67"/>
      <c r="H83" s="67"/>
      <c r="I83" s="67"/>
      <c r="J83" s="67"/>
      <c r="K83" s="67"/>
      <c r="L83" s="81"/>
    </row>
    <row r="84" spans="1:12" s="86" customFormat="1" x14ac:dyDescent="0.25">
      <c r="A84" s="62"/>
      <c r="B84" s="62" t="s">
        <v>14</v>
      </c>
      <c r="C84" s="57"/>
      <c r="D84" s="67"/>
      <c r="E84" s="92"/>
      <c r="F84" s="67"/>
      <c r="G84" s="67"/>
      <c r="H84" s="67"/>
      <c r="I84" s="67"/>
      <c r="J84" s="67"/>
      <c r="K84" s="67"/>
      <c r="L84" s="81"/>
    </row>
    <row r="85" spans="1:12" s="88" customFormat="1" ht="15.75" x14ac:dyDescent="0.25">
      <c r="A85" s="62">
        <v>1</v>
      </c>
      <c r="B85" s="78" t="s">
        <v>25</v>
      </c>
      <c r="C85" s="64" t="s">
        <v>62</v>
      </c>
      <c r="D85" s="79"/>
      <c r="E85" s="97">
        <v>0.21809999999999999</v>
      </c>
      <c r="F85" s="82"/>
      <c r="G85" s="82"/>
      <c r="H85" s="82"/>
      <c r="I85" s="82"/>
      <c r="J85" s="82"/>
      <c r="K85" s="82"/>
      <c r="L85" s="82"/>
    </row>
    <row r="86" spans="1:12" s="86" customFormat="1" x14ac:dyDescent="0.25">
      <c r="A86" s="62"/>
      <c r="B86" s="89" t="s">
        <v>54</v>
      </c>
      <c r="C86" s="71" t="s">
        <v>55</v>
      </c>
      <c r="D86" s="67">
        <v>1569.4</v>
      </c>
      <c r="E86" s="67">
        <f>E85*D86</f>
        <v>342.28613999999999</v>
      </c>
      <c r="F86" s="67"/>
      <c r="G86" s="67"/>
      <c r="H86" s="73"/>
      <c r="I86" s="82"/>
      <c r="J86" s="67"/>
      <c r="K86" s="67"/>
      <c r="L86" s="81"/>
    </row>
    <row r="87" spans="1:12" s="86" customFormat="1" x14ac:dyDescent="0.25">
      <c r="A87" s="62"/>
      <c r="B87" s="89" t="s">
        <v>68</v>
      </c>
      <c r="C87" s="75" t="s">
        <v>57</v>
      </c>
      <c r="D87" s="67">
        <v>93.3</v>
      </c>
      <c r="E87" s="67">
        <f>D87*E85</f>
        <v>20.34873</v>
      </c>
      <c r="F87" s="67"/>
      <c r="G87" s="67"/>
      <c r="H87" s="67"/>
      <c r="I87" s="67"/>
      <c r="J87" s="68"/>
      <c r="K87" s="90"/>
      <c r="L87" s="81"/>
    </row>
    <row r="88" spans="1:12" s="86" customFormat="1" x14ac:dyDescent="0.25">
      <c r="A88" s="62"/>
      <c r="B88" s="89" t="s">
        <v>69</v>
      </c>
      <c r="C88" s="75" t="s">
        <v>57</v>
      </c>
      <c r="D88" s="67">
        <v>2.84</v>
      </c>
      <c r="E88" s="67">
        <f>D88*E85</f>
        <v>0.61940399999999995</v>
      </c>
      <c r="F88" s="67"/>
      <c r="G88" s="67"/>
      <c r="H88" s="67"/>
      <c r="I88" s="67"/>
      <c r="J88" s="68"/>
      <c r="K88" s="90"/>
      <c r="L88" s="81"/>
    </row>
    <row r="89" spans="1:12" s="86" customFormat="1" x14ac:dyDescent="0.25">
      <c r="A89" s="62"/>
      <c r="B89" s="84" t="s">
        <v>70</v>
      </c>
      <c r="C89" s="75" t="s">
        <v>57</v>
      </c>
      <c r="D89" s="67">
        <v>0.27</v>
      </c>
      <c r="E89" s="67">
        <f>D89*E85</f>
        <v>5.8887000000000002E-2</v>
      </c>
      <c r="F89" s="67"/>
      <c r="G89" s="67"/>
      <c r="H89" s="67"/>
      <c r="I89" s="67"/>
      <c r="J89" s="68"/>
      <c r="K89" s="90"/>
      <c r="L89" s="81"/>
    </row>
    <row r="90" spans="1:12" s="86" customFormat="1" x14ac:dyDescent="0.25">
      <c r="A90" s="62"/>
      <c r="B90" s="84" t="s">
        <v>71</v>
      </c>
      <c r="C90" s="75" t="s">
        <v>57</v>
      </c>
      <c r="D90" s="67">
        <v>61.88</v>
      </c>
      <c r="E90" s="67">
        <f>D90*E85</f>
        <v>13.496027999999999</v>
      </c>
      <c r="F90" s="67"/>
      <c r="G90" s="67"/>
      <c r="H90" s="67"/>
      <c r="I90" s="67"/>
      <c r="J90" s="68"/>
      <c r="K90" s="90"/>
      <c r="L90" s="81"/>
    </row>
    <row r="91" spans="1:12" s="86" customFormat="1" x14ac:dyDescent="0.25">
      <c r="A91" s="62"/>
      <c r="B91" s="84" t="s">
        <v>72</v>
      </c>
      <c r="C91" s="75" t="s">
        <v>57</v>
      </c>
      <c r="D91" s="67">
        <v>4.2699999999999996</v>
      </c>
      <c r="E91" s="67">
        <f>D91*E85</f>
        <v>0.93128699999999986</v>
      </c>
      <c r="F91" s="67"/>
      <c r="G91" s="67"/>
      <c r="H91" s="67"/>
      <c r="I91" s="67"/>
      <c r="J91" s="68"/>
      <c r="K91" s="90"/>
      <c r="L91" s="81"/>
    </row>
    <row r="92" spans="1:12" s="86" customFormat="1" x14ac:dyDescent="0.25">
      <c r="A92" s="62"/>
      <c r="B92" s="84" t="s">
        <v>73</v>
      </c>
      <c r="C92" s="75" t="s">
        <v>57</v>
      </c>
      <c r="D92" s="67">
        <v>120</v>
      </c>
      <c r="E92" s="67">
        <f>D92*E85</f>
        <v>26.171999999999997</v>
      </c>
      <c r="F92" s="67"/>
      <c r="G92" s="67"/>
      <c r="H92" s="67"/>
      <c r="I92" s="67"/>
      <c r="J92" s="68"/>
      <c r="K92" s="90"/>
      <c r="L92" s="81"/>
    </row>
    <row r="93" spans="1:12" s="86" customFormat="1" x14ac:dyDescent="0.25">
      <c r="A93" s="62"/>
      <c r="B93" s="91" t="s">
        <v>49</v>
      </c>
      <c r="C93" s="75"/>
      <c r="D93" s="67"/>
      <c r="E93" s="67"/>
      <c r="F93" s="67"/>
      <c r="G93" s="67"/>
      <c r="H93" s="67"/>
      <c r="I93" s="67"/>
      <c r="J93" s="68"/>
      <c r="K93" s="90"/>
      <c r="L93" s="81"/>
    </row>
    <row r="94" spans="1:12" s="86" customFormat="1" x14ac:dyDescent="0.25">
      <c r="A94" s="62"/>
      <c r="B94" s="74" t="s">
        <v>75</v>
      </c>
      <c r="C94" s="77" t="s">
        <v>4</v>
      </c>
      <c r="D94" s="92">
        <v>0.15</v>
      </c>
      <c r="E94" s="94">
        <f>D94*E85</f>
        <v>3.2714999999999994E-2</v>
      </c>
      <c r="F94" s="93"/>
      <c r="G94" s="67"/>
      <c r="H94" s="67"/>
      <c r="I94" s="67"/>
      <c r="J94" s="67"/>
      <c r="K94" s="67"/>
      <c r="L94" s="81"/>
    </row>
    <row r="95" spans="1:12" s="86" customFormat="1" x14ac:dyDescent="0.25">
      <c r="A95" s="62"/>
      <c r="B95" s="74" t="s">
        <v>82</v>
      </c>
      <c r="C95" s="77" t="s">
        <v>4</v>
      </c>
      <c r="D95" s="92">
        <v>7.0000000000000007E-2</v>
      </c>
      <c r="E95" s="94">
        <f>D95*E85</f>
        <v>1.5267000000000001E-2</v>
      </c>
      <c r="F95" s="68"/>
      <c r="G95" s="67"/>
      <c r="H95" s="67"/>
      <c r="I95" s="67"/>
      <c r="J95" s="67"/>
      <c r="K95" s="67"/>
      <c r="L95" s="81"/>
    </row>
    <row r="96" spans="1:12" s="86" customFormat="1" x14ac:dyDescent="0.25">
      <c r="A96" s="62"/>
      <c r="B96" s="74" t="s">
        <v>76</v>
      </c>
      <c r="C96" s="77" t="s">
        <v>4</v>
      </c>
      <c r="D96" s="92">
        <v>0.01</v>
      </c>
      <c r="E96" s="94">
        <f>D96*E85</f>
        <v>2.1809999999999998E-3</v>
      </c>
      <c r="F96" s="68"/>
      <c r="G96" s="67"/>
      <c r="H96" s="67"/>
      <c r="I96" s="67"/>
      <c r="J96" s="67"/>
      <c r="K96" s="67"/>
      <c r="L96" s="81"/>
    </row>
    <row r="97" spans="1:12" s="86" customFormat="1" ht="15.75" x14ac:dyDescent="0.25">
      <c r="A97" s="62"/>
      <c r="B97" s="74" t="s">
        <v>78</v>
      </c>
      <c r="C97" s="77" t="s">
        <v>61</v>
      </c>
      <c r="D97" s="67">
        <v>1.95</v>
      </c>
      <c r="E97" s="67">
        <f>D97*E85</f>
        <v>0.42529499999999998</v>
      </c>
      <c r="F97" s="67"/>
      <c r="G97" s="67"/>
      <c r="H97" s="67"/>
      <c r="I97" s="67"/>
      <c r="J97" s="67"/>
      <c r="K97" s="67"/>
      <c r="L97" s="81"/>
    </row>
    <row r="98" spans="1:12" s="86" customFormat="1" ht="15.75" x14ac:dyDescent="0.25">
      <c r="A98" s="62"/>
      <c r="B98" s="74" t="s">
        <v>79</v>
      </c>
      <c r="C98" s="77" t="s">
        <v>66</v>
      </c>
      <c r="D98" s="67">
        <v>135</v>
      </c>
      <c r="E98" s="67">
        <f>D98*E85</f>
        <v>29.443499999999997</v>
      </c>
      <c r="F98" s="68"/>
      <c r="G98" s="67"/>
      <c r="H98" s="67"/>
      <c r="I98" s="67"/>
      <c r="J98" s="67"/>
      <c r="K98" s="67"/>
      <c r="L98" s="81"/>
    </row>
    <row r="99" spans="1:12" s="86" customFormat="1" ht="15.75" x14ac:dyDescent="0.25">
      <c r="A99" s="62"/>
      <c r="B99" s="84" t="s">
        <v>17</v>
      </c>
      <c r="C99" s="77" t="s">
        <v>61</v>
      </c>
      <c r="D99" s="67">
        <v>101.5</v>
      </c>
      <c r="E99" s="67">
        <f>D99*E85</f>
        <v>22.137149999999998</v>
      </c>
      <c r="F99" s="85"/>
      <c r="G99" s="67"/>
      <c r="H99" s="67"/>
      <c r="I99" s="67"/>
      <c r="J99" s="67"/>
      <c r="K99" s="67"/>
      <c r="L99" s="81"/>
    </row>
    <row r="100" spans="1:12" s="86" customFormat="1" x14ac:dyDescent="0.25">
      <c r="A100" s="62"/>
      <c r="B100" s="74" t="s">
        <v>80</v>
      </c>
      <c r="C100" s="57" t="s">
        <v>4</v>
      </c>
      <c r="D100" s="67" t="s">
        <v>81</v>
      </c>
      <c r="E100" s="92">
        <v>5.4450000000000003</v>
      </c>
      <c r="F100" s="67"/>
      <c r="G100" s="67"/>
      <c r="H100" s="67"/>
      <c r="I100" s="67"/>
      <c r="J100" s="67"/>
      <c r="K100" s="67"/>
      <c r="L100" s="81"/>
    </row>
    <row r="101" spans="1:12" s="88" customFormat="1" ht="15.75" x14ac:dyDescent="0.25">
      <c r="A101" s="62">
        <v>2</v>
      </c>
      <c r="B101" s="78" t="s">
        <v>15</v>
      </c>
      <c r="C101" s="64" t="s">
        <v>62</v>
      </c>
      <c r="D101" s="79"/>
      <c r="E101" s="97">
        <v>0.46350000000000002</v>
      </c>
      <c r="F101" s="82"/>
      <c r="G101" s="82"/>
      <c r="H101" s="82"/>
      <c r="I101" s="82"/>
      <c r="J101" s="82"/>
      <c r="K101" s="82"/>
      <c r="L101" s="82"/>
    </row>
    <row r="102" spans="1:12" s="86" customFormat="1" x14ac:dyDescent="0.25">
      <c r="A102" s="62"/>
      <c r="B102" s="89" t="s">
        <v>54</v>
      </c>
      <c r="C102" s="71" t="s">
        <v>55</v>
      </c>
      <c r="D102" s="67">
        <v>1749.3</v>
      </c>
      <c r="E102" s="67">
        <f>E101*D102</f>
        <v>810.80055000000004</v>
      </c>
      <c r="F102" s="67"/>
      <c r="G102" s="67"/>
      <c r="H102" s="73"/>
      <c r="I102" s="82"/>
      <c r="J102" s="67"/>
      <c r="K102" s="67"/>
      <c r="L102" s="81"/>
    </row>
    <row r="103" spans="1:12" s="86" customFormat="1" x14ac:dyDescent="0.25">
      <c r="A103" s="62"/>
      <c r="B103" s="89" t="s">
        <v>68</v>
      </c>
      <c r="C103" s="75" t="s">
        <v>57</v>
      </c>
      <c r="D103" s="67">
        <v>91.51</v>
      </c>
      <c r="E103" s="67">
        <f>D103*E101</f>
        <v>42.414885000000005</v>
      </c>
      <c r="F103" s="67"/>
      <c r="G103" s="67"/>
      <c r="H103" s="67"/>
      <c r="I103" s="67"/>
      <c r="J103" s="68"/>
      <c r="K103" s="90"/>
      <c r="L103" s="81"/>
    </row>
    <row r="104" spans="1:12" s="86" customFormat="1" x14ac:dyDescent="0.25">
      <c r="A104" s="62"/>
      <c r="B104" s="89" t="s">
        <v>69</v>
      </c>
      <c r="C104" s="75" t="s">
        <v>57</v>
      </c>
      <c r="D104" s="67">
        <v>1.63</v>
      </c>
      <c r="E104" s="67">
        <f>D104*E101</f>
        <v>0.75550499999999998</v>
      </c>
      <c r="F104" s="67"/>
      <c r="G104" s="67"/>
      <c r="H104" s="67"/>
      <c r="I104" s="67"/>
      <c r="J104" s="68"/>
      <c r="K104" s="90"/>
      <c r="L104" s="81"/>
    </row>
    <row r="105" spans="1:12" s="86" customFormat="1" x14ac:dyDescent="0.25">
      <c r="A105" s="62"/>
      <c r="B105" s="84" t="s">
        <v>70</v>
      </c>
      <c r="C105" s="75" t="s">
        <v>57</v>
      </c>
      <c r="D105" s="67">
        <v>0.27</v>
      </c>
      <c r="E105" s="67">
        <f>D105*E101</f>
        <v>0.12514500000000001</v>
      </c>
      <c r="F105" s="67"/>
      <c r="G105" s="67"/>
      <c r="H105" s="67"/>
      <c r="I105" s="67"/>
      <c r="J105" s="68"/>
      <c r="K105" s="90"/>
      <c r="L105" s="81"/>
    </row>
    <row r="106" spans="1:12" s="86" customFormat="1" x14ac:dyDescent="0.25">
      <c r="A106" s="62"/>
      <c r="B106" s="84" t="s">
        <v>71</v>
      </c>
      <c r="C106" s="75" t="s">
        <v>57</v>
      </c>
      <c r="D106" s="67">
        <v>85.68</v>
      </c>
      <c r="E106" s="67">
        <f>D106*E101</f>
        <v>39.712680000000006</v>
      </c>
      <c r="F106" s="67"/>
      <c r="G106" s="67"/>
      <c r="H106" s="67"/>
      <c r="I106" s="67"/>
      <c r="J106" s="68"/>
      <c r="K106" s="90"/>
      <c r="L106" s="81"/>
    </row>
    <row r="107" spans="1:12" s="86" customFormat="1" x14ac:dyDescent="0.25">
      <c r="A107" s="62"/>
      <c r="B107" s="84" t="s">
        <v>72</v>
      </c>
      <c r="C107" s="75" t="s">
        <v>57</v>
      </c>
      <c r="D107" s="67">
        <v>2.44</v>
      </c>
      <c r="E107" s="67">
        <f>D107*E101</f>
        <v>1.1309400000000001</v>
      </c>
      <c r="F107" s="67"/>
      <c r="G107" s="67"/>
      <c r="H107" s="67"/>
      <c r="I107" s="67"/>
      <c r="J107" s="68"/>
      <c r="K107" s="90"/>
      <c r="L107" s="81"/>
    </row>
    <row r="108" spans="1:12" s="86" customFormat="1" x14ac:dyDescent="0.25">
      <c r="A108" s="62"/>
      <c r="B108" s="84" t="s">
        <v>73</v>
      </c>
      <c r="C108" s="75" t="s">
        <v>57</v>
      </c>
      <c r="D108" s="67">
        <v>120</v>
      </c>
      <c r="E108" s="67">
        <f>D108*E101</f>
        <v>55.620000000000005</v>
      </c>
      <c r="F108" s="67"/>
      <c r="G108" s="67"/>
      <c r="H108" s="67"/>
      <c r="I108" s="67"/>
      <c r="J108" s="68"/>
      <c r="K108" s="90"/>
      <c r="L108" s="81"/>
    </row>
    <row r="109" spans="1:12" s="86" customFormat="1" x14ac:dyDescent="0.25">
      <c r="A109" s="62"/>
      <c r="B109" s="91" t="s">
        <v>49</v>
      </c>
      <c r="C109" s="75"/>
      <c r="D109" s="67"/>
      <c r="E109" s="67"/>
      <c r="F109" s="67"/>
      <c r="G109" s="67"/>
      <c r="H109" s="67"/>
      <c r="I109" s="67"/>
      <c r="J109" s="68"/>
      <c r="K109" s="90"/>
      <c r="L109" s="81"/>
    </row>
    <row r="110" spans="1:12" s="86" customFormat="1" x14ac:dyDescent="0.25">
      <c r="A110" s="62"/>
      <c r="B110" s="74" t="s">
        <v>75</v>
      </c>
      <c r="C110" s="77" t="s">
        <v>4</v>
      </c>
      <c r="D110" s="92">
        <v>0.34</v>
      </c>
      <c r="E110" s="94">
        <f>D110*E101</f>
        <v>0.15759000000000001</v>
      </c>
      <c r="F110" s="93"/>
      <c r="G110" s="67"/>
      <c r="H110" s="67"/>
      <c r="I110" s="67"/>
      <c r="J110" s="67"/>
      <c r="K110" s="67"/>
      <c r="L110" s="81"/>
    </row>
    <row r="111" spans="1:12" s="86" customFormat="1" x14ac:dyDescent="0.25">
      <c r="A111" s="62"/>
      <c r="B111" s="74" t="s">
        <v>77</v>
      </c>
      <c r="C111" s="77" t="s">
        <v>4</v>
      </c>
      <c r="D111" s="92">
        <v>5.3999999999999999E-2</v>
      </c>
      <c r="E111" s="94">
        <f>D111*E101</f>
        <v>2.5029000000000003E-2</v>
      </c>
      <c r="F111" s="68"/>
      <c r="G111" s="67"/>
      <c r="H111" s="67"/>
      <c r="I111" s="67"/>
      <c r="J111" s="67"/>
      <c r="K111" s="67"/>
      <c r="L111" s="81"/>
    </row>
    <row r="112" spans="1:12" s="86" customFormat="1" x14ac:dyDescent="0.25">
      <c r="A112" s="62"/>
      <c r="B112" s="74" t="s">
        <v>76</v>
      </c>
      <c r="C112" s="77" t="s">
        <v>4</v>
      </c>
      <c r="D112" s="92">
        <v>0.01</v>
      </c>
      <c r="E112" s="94">
        <f>D112*E101</f>
        <v>4.6350000000000002E-3</v>
      </c>
      <c r="F112" s="68"/>
      <c r="G112" s="67"/>
      <c r="H112" s="67"/>
      <c r="I112" s="67"/>
      <c r="J112" s="67"/>
      <c r="K112" s="67"/>
      <c r="L112" s="81"/>
    </row>
    <row r="113" spans="1:12" s="86" customFormat="1" ht="15.75" x14ac:dyDescent="0.25">
      <c r="A113" s="62"/>
      <c r="B113" s="74" t="s">
        <v>78</v>
      </c>
      <c r="C113" s="77" t="s">
        <v>61</v>
      </c>
      <c r="D113" s="67">
        <f>0.178+9.56+1.51+2.03</f>
        <v>13.278</v>
      </c>
      <c r="E113" s="67">
        <f>D113*E101</f>
        <v>6.1543530000000004</v>
      </c>
      <c r="F113" s="67"/>
      <c r="G113" s="67"/>
      <c r="H113" s="67"/>
      <c r="I113" s="67"/>
      <c r="J113" s="67"/>
      <c r="K113" s="67"/>
      <c r="L113" s="81"/>
    </row>
    <row r="114" spans="1:12" s="86" customFormat="1" ht="15.75" x14ac:dyDescent="0.25">
      <c r="A114" s="62"/>
      <c r="B114" s="74" t="s">
        <v>79</v>
      </c>
      <c r="C114" s="77" t="s">
        <v>66</v>
      </c>
      <c r="D114" s="67">
        <v>155</v>
      </c>
      <c r="E114" s="67">
        <f>D114*E101</f>
        <v>71.842500000000001</v>
      </c>
      <c r="F114" s="68"/>
      <c r="G114" s="67"/>
      <c r="H114" s="67"/>
      <c r="I114" s="67"/>
      <c r="J114" s="67"/>
      <c r="K114" s="67"/>
      <c r="L114" s="81"/>
    </row>
    <row r="115" spans="1:12" s="86" customFormat="1" ht="15.75" x14ac:dyDescent="0.25">
      <c r="A115" s="62"/>
      <c r="B115" s="84" t="s">
        <v>17</v>
      </c>
      <c r="C115" s="77" t="s">
        <v>61</v>
      </c>
      <c r="D115" s="67">
        <v>101.5</v>
      </c>
      <c r="E115" s="67">
        <f>D115*E101</f>
        <v>47.045250000000003</v>
      </c>
      <c r="F115" s="85"/>
      <c r="G115" s="67"/>
      <c r="H115" s="67"/>
      <c r="I115" s="67"/>
      <c r="J115" s="67"/>
      <c r="K115" s="67"/>
      <c r="L115" s="81"/>
    </row>
    <row r="116" spans="1:12" s="86" customFormat="1" x14ac:dyDescent="0.25">
      <c r="A116" s="62"/>
      <c r="B116" s="74" t="s">
        <v>80</v>
      </c>
      <c r="C116" s="57" t="s">
        <v>4</v>
      </c>
      <c r="D116" s="67" t="s">
        <v>81</v>
      </c>
      <c r="E116" s="92">
        <v>12.133100000000001</v>
      </c>
      <c r="F116" s="67"/>
      <c r="G116" s="67"/>
      <c r="H116" s="67"/>
      <c r="I116" s="67"/>
      <c r="J116" s="67"/>
      <c r="K116" s="67"/>
      <c r="L116" s="81"/>
    </row>
    <row r="117" spans="1:12" s="88" customFormat="1" ht="15.75" x14ac:dyDescent="0.25">
      <c r="A117" s="62">
        <v>3</v>
      </c>
      <c r="B117" s="78" t="s">
        <v>16</v>
      </c>
      <c r="C117" s="64" t="s">
        <v>62</v>
      </c>
      <c r="D117" s="79"/>
      <c r="E117" s="80">
        <v>0.55000000000000004</v>
      </c>
      <c r="F117" s="82"/>
      <c r="G117" s="82"/>
      <c r="H117" s="82"/>
      <c r="I117" s="82"/>
      <c r="J117" s="82"/>
      <c r="K117" s="82"/>
      <c r="L117" s="82"/>
    </row>
    <row r="118" spans="1:12" s="86" customFormat="1" x14ac:dyDescent="0.25">
      <c r="A118" s="62"/>
      <c r="B118" s="89" t="s">
        <v>54</v>
      </c>
      <c r="C118" s="71" t="s">
        <v>55</v>
      </c>
      <c r="D118" s="67">
        <v>852.04</v>
      </c>
      <c r="E118" s="67">
        <f>E117*D118</f>
        <v>468.62200000000001</v>
      </c>
      <c r="F118" s="67"/>
      <c r="G118" s="67"/>
      <c r="H118" s="73"/>
      <c r="I118" s="82"/>
      <c r="J118" s="67"/>
      <c r="K118" s="67"/>
      <c r="L118" s="81"/>
    </row>
    <row r="119" spans="1:12" s="86" customFormat="1" x14ac:dyDescent="0.25">
      <c r="A119" s="62"/>
      <c r="B119" s="89" t="s">
        <v>68</v>
      </c>
      <c r="C119" s="75" t="s">
        <v>57</v>
      </c>
      <c r="D119" s="67">
        <v>54.1</v>
      </c>
      <c r="E119" s="67">
        <f>D119*E117</f>
        <v>29.755000000000003</v>
      </c>
      <c r="F119" s="67"/>
      <c r="G119" s="67"/>
      <c r="H119" s="67"/>
      <c r="I119" s="67"/>
      <c r="J119" s="68"/>
      <c r="K119" s="90"/>
      <c r="L119" s="81"/>
    </row>
    <row r="120" spans="1:12" s="86" customFormat="1" x14ac:dyDescent="0.25">
      <c r="A120" s="62"/>
      <c r="B120" s="89" t="s">
        <v>69</v>
      </c>
      <c r="C120" s="75" t="s">
        <v>57</v>
      </c>
      <c r="D120" s="67">
        <v>0.71</v>
      </c>
      <c r="E120" s="67">
        <f>D120*E117</f>
        <v>0.39050000000000001</v>
      </c>
      <c r="F120" s="67"/>
      <c r="G120" s="67"/>
      <c r="H120" s="67"/>
      <c r="I120" s="67"/>
      <c r="J120" s="68"/>
      <c r="K120" s="90"/>
      <c r="L120" s="81"/>
    </row>
    <row r="121" spans="1:12" s="86" customFormat="1" x14ac:dyDescent="0.25">
      <c r="A121" s="62"/>
      <c r="B121" s="84" t="s">
        <v>70</v>
      </c>
      <c r="C121" s="75" t="s">
        <v>57</v>
      </c>
      <c r="D121" s="67">
        <v>0.27</v>
      </c>
      <c r="E121" s="67">
        <f>D121*E117</f>
        <v>0.14850000000000002</v>
      </c>
      <c r="F121" s="67"/>
      <c r="G121" s="67"/>
      <c r="H121" s="67"/>
      <c r="I121" s="67"/>
      <c r="J121" s="68"/>
      <c r="K121" s="90"/>
      <c r="L121" s="81"/>
    </row>
    <row r="122" spans="1:12" s="86" customFormat="1" x14ac:dyDescent="0.25">
      <c r="A122" s="62"/>
      <c r="B122" s="84" t="s">
        <v>71</v>
      </c>
      <c r="C122" s="75" t="s">
        <v>57</v>
      </c>
      <c r="D122" s="67">
        <v>42.6</v>
      </c>
      <c r="E122" s="67">
        <f>D122*E117</f>
        <v>23.430000000000003</v>
      </c>
      <c r="F122" s="67"/>
      <c r="G122" s="67"/>
      <c r="H122" s="67"/>
      <c r="I122" s="67"/>
      <c r="J122" s="68"/>
      <c r="K122" s="90"/>
      <c r="L122" s="81"/>
    </row>
    <row r="123" spans="1:12" s="86" customFormat="1" x14ac:dyDescent="0.25">
      <c r="A123" s="62"/>
      <c r="B123" s="84" t="s">
        <v>72</v>
      </c>
      <c r="C123" s="75" t="s">
        <v>57</v>
      </c>
      <c r="D123" s="67">
        <v>1.08</v>
      </c>
      <c r="E123" s="67">
        <f>D123*E117</f>
        <v>0.59400000000000008</v>
      </c>
      <c r="F123" s="67"/>
      <c r="G123" s="67"/>
      <c r="H123" s="67"/>
      <c r="I123" s="67"/>
      <c r="J123" s="68"/>
      <c r="K123" s="90"/>
      <c r="L123" s="81"/>
    </row>
    <row r="124" spans="1:12" s="86" customFormat="1" x14ac:dyDescent="0.25">
      <c r="A124" s="62"/>
      <c r="B124" s="84" t="s">
        <v>73</v>
      </c>
      <c r="C124" s="75" t="s">
        <v>57</v>
      </c>
      <c r="D124" s="67">
        <v>120</v>
      </c>
      <c r="E124" s="67">
        <f>D124*E117</f>
        <v>66</v>
      </c>
      <c r="F124" s="67"/>
      <c r="G124" s="67"/>
      <c r="H124" s="67"/>
      <c r="I124" s="67"/>
      <c r="J124" s="68"/>
      <c r="K124" s="90"/>
      <c r="L124" s="81"/>
    </row>
    <row r="125" spans="1:12" s="86" customFormat="1" x14ac:dyDescent="0.25">
      <c r="A125" s="62"/>
      <c r="B125" s="91" t="s">
        <v>49</v>
      </c>
      <c r="C125" s="75"/>
      <c r="D125" s="67"/>
      <c r="E125" s="67"/>
      <c r="F125" s="67"/>
      <c r="G125" s="67"/>
      <c r="H125" s="67"/>
      <c r="I125" s="67"/>
      <c r="J125" s="68"/>
      <c r="K125" s="90"/>
      <c r="L125" s="81"/>
    </row>
    <row r="126" spans="1:12" s="86" customFormat="1" x14ac:dyDescent="0.25">
      <c r="A126" s="62"/>
      <c r="B126" s="74" t="s">
        <v>75</v>
      </c>
      <c r="C126" s="77" t="s">
        <v>4</v>
      </c>
      <c r="D126" s="92">
        <v>0.2</v>
      </c>
      <c r="E126" s="94">
        <f>D126*E117</f>
        <v>0.11000000000000001</v>
      </c>
      <c r="F126" s="93"/>
      <c r="G126" s="67"/>
      <c r="H126" s="67"/>
      <c r="I126" s="67"/>
      <c r="J126" s="67"/>
      <c r="K126" s="67"/>
      <c r="L126" s="81"/>
    </row>
    <row r="127" spans="1:12" s="86" customFormat="1" x14ac:dyDescent="0.25">
      <c r="A127" s="62"/>
      <c r="B127" s="74" t="s">
        <v>82</v>
      </c>
      <c r="C127" s="77" t="s">
        <v>4</v>
      </c>
      <c r="D127" s="92">
        <v>0.09</v>
      </c>
      <c r="E127" s="94">
        <f>D127*E117</f>
        <v>4.9500000000000002E-2</v>
      </c>
      <c r="F127" s="68"/>
      <c r="G127" s="67"/>
      <c r="H127" s="67"/>
      <c r="I127" s="67"/>
      <c r="J127" s="67"/>
      <c r="K127" s="67"/>
      <c r="L127" s="81"/>
    </row>
    <row r="128" spans="1:12" s="86" customFormat="1" x14ac:dyDescent="0.25">
      <c r="A128" s="62"/>
      <c r="B128" s="74" t="s">
        <v>76</v>
      </c>
      <c r="C128" s="77" t="s">
        <v>4</v>
      </c>
      <c r="D128" s="92">
        <v>0.01</v>
      </c>
      <c r="E128" s="94">
        <f>D128*E117</f>
        <v>5.5000000000000005E-3</v>
      </c>
      <c r="F128" s="68"/>
      <c r="G128" s="67"/>
      <c r="H128" s="67"/>
      <c r="I128" s="67"/>
      <c r="J128" s="67"/>
      <c r="K128" s="67"/>
      <c r="L128" s="81"/>
    </row>
    <row r="129" spans="1:13" s="86" customFormat="1" ht="15.75" x14ac:dyDescent="0.25">
      <c r="A129" s="62"/>
      <c r="B129" s="74" t="s">
        <v>78</v>
      </c>
      <c r="C129" s="77" t="s">
        <v>61</v>
      </c>
      <c r="D129" s="67">
        <v>2.2999999999999998</v>
      </c>
      <c r="E129" s="67">
        <f>D129*E117</f>
        <v>1.2649999999999999</v>
      </c>
      <c r="F129" s="67"/>
      <c r="G129" s="67"/>
      <c r="H129" s="67"/>
      <c r="I129" s="67"/>
      <c r="J129" s="67"/>
      <c r="K129" s="67"/>
      <c r="L129" s="81"/>
    </row>
    <row r="130" spans="1:13" s="86" customFormat="1" ht="15.75" x14ac:dyDescent="0.25">
      <c r="A130" s="62"/>
      <c r="B130" s="74" t="s">
        <v>79</v>
      </c>
      <c r="C130" s="77" t="s">
        <v>66</v>
      </c>
      <c r="D130" s="67">
        <v>100</v>
      </c>
      <c r="E130" s="67">
        <f>D130*E117</f>
        <v>55.000000000000007</v>
      </c>
      <c r="F130" s="68"/>
      <c r="G130" s="67"/>
      <c r="H130" s="67"/>
      <c r="I130" s="67"/>
      <c r="J130" s="67"/>
      <c r="K130" s="67"/>
      <c r="L130" s="81"/>
    </row>
    <row r="131" spans="1:13" s="86" customFormat="1" ht="15.75" x14ac:dyDescent="0.25">
      <c r="A131" s="62"/>
      <c r="B131" s="84" t="s">
        <v>18</v>
      </c>
      <c r="C131" s="77" t="s">
        <v>61</v>
      </c>
      <c r="D131" s="67">
        <v>101.5</v>
      </c>
      <c r="E131" s="67">
        <f>D131*E117</f>
        <v>55.825000000000003</v>
      </c>
      <c r="F131" s="85"/>
      <c r="G131" s="67"/>
      <c r="H131" s="67"/>
      <c r="I131" s="67"/>
      <c r="J131" s="67"/>
      <c r="K131" s="67"/>
      <c r="L131" s="81"/>
    </row>
    <row r="132" spans="1:13" s="86" customFormat="1" x14ac:dyDescent="0.25">
      <c r="A132" s="62"/>
      <c r="B132" s="74" t="s">
        <v>80</v>
      </c>
      <c r="C132" s="57" t="s">
        <v>4</v>
      </c>
      <c r="D132" s="67" t="s">
        <v>81</v>
      </c>
      <c r="E132" s="92">
        <v>12.234</v>
      </c>
      <c r="F132" s="67"/>
      <c r="G132" s="67"/>
      <c r="H132" s="67"/>
      <c r="I132" s="67"/>
      <c r="J132" s="67"/>
      <c r="K132" s="67"/>
      <c r="L132" s="81"/>
    </row>
    <row r="133" spans="1:13" s="88" customFormat="1" ht="15.75" x14ac:dyDescent="0.25">
      <c r="A133" s="62">
        <v>4</v>
      </c>
      <c r="B133" s="78" t="s">
        <v>20</v>
      </c>
      <c r="C133" s="64" t="s">
        <v>62</v>
      </c>
      <c r="D133" s="79"/>
      <c r="E133" s="80">
        <v>2.0659999999999998</v>
      </c>
      <c r="F133" s="82"/>
      <c r="G133" s="82"/>
      <c r="H133" s="82"/>
      <c r="I133" s="82"/>
      <c r="J133" s="82"/>
      <c r="K133" s="82"/>
      <c r="L133" s="82"/>
    </row>
    <row r="134" spans="1:13" s="86" customFormat="1" x14ac:dyDescent="0.25">
      <c r="A134" s="62"/>
      <c r="B134" s="89" t="s">
        <v>54</v>
      </c>
      <c r="C134" s="71" t="s">
        <v>55</v>
      </c>
      <c r="D134" s="67">
        <v>951.08</v>
      </c>
      <c r="E134" s="67">
        <f>E133*D134</f>
        <v>1964.93128</v>
      </c>
      <c r="F134" s="67"/>
      <c r="G134" s="67"/>
      <c r="H134" s="73"/>
      <c r="I134" s="82"/>
      <c r="J134" s="67"/>
      <c r="K134" s="67"/>
      <c r="L134" s="81"/>
    </row>
    <row r="135" spans="1:13" s="86" customFormat="1" x14ac:dyDescent="0.25">
      <c r="A135" s="62"/>
      <c r="B135" s="89" t="s">
        <v>68</v>
      </c>
      <c r="C135" s="75" t="s">
        <v>57</v>
      </c>
      <c r="D135" s="67">
        <v>28.56</v>
      </c>
      <c r="E135" s="67">
        <f>D135*E133</f>
        <v>59.00495999999999</v>
      </c>
      <c r="F135" s="67"/>
      <c r="G135" s="67"/>
      <c r="H135" s="67"/>
      <c r="I135" s="67"/>
      <c r="J135" s="68"/>
      <c r="K135" s="90"/>
      <c r="L135" s="81"/>
    </row>
    <row r="136" spans="1:13" s="86" customFormat="1" x14ac:dyDescent="0.25">
      <c r="A136" s="62"/>
      <c r="B136" s="89" t="s">
        <v>69</v>
      </c>
      <c r="C136" s="75" t="s">
        <v>57</v>
      </c>
      <c r="D136" s="67">
        <v>0.94</v>
      </c>
      <c r="E136" s="67">
        <f>D136*E133</f>
        <v>1.9420399999999998</v>
      </c>
      <c r="F136" s="67"/>
      <c r="G136" s="67"/>
      <c r="H136" s="67"/>
      <c r="I136" s="67"/>
      <c r="J136" s="68"/>
      <c r="K136" s="90"/>
      <c r="L136" s="81"/>
    </row>
    <row r="137" spans="1:13" s="86" customFormat="1" x14ac:dyDescent="0.25">
      <c r="A137" s="62"/>
      <c r="B137" s="84" t="s">
        <v>70</v>
      </c>
      <c r="C137" s="75" t="s">
        <v>57</v>
      </c>
      <c r="D137" s="67">
        <v>0.27</v>
      </c>
      <c r="E137" s="67">
        <f>D137*E133</f>
        <v>0.55781999999999998</v>
      </c>
      <c r="F137" s="67"/>
      <c r="G137" s="67"/>
      <c r="H137" s="67"/>
      <c r="I137" s="67"/>
      <c r="J137" s="68"/>
      <c r="K137" s="90"/>
      <c r="L137" s="81"/>
    </row>
    <row r="138" spans="1:13" s="86" customFormat="1" x14ac:dyDescent="0.25">
      <c r="A138" s="62"/>
      <c r="B138" s="84" t="s">
        <v>71</v>
      </c>
      <c r="C138" s="75" t="s">
        <v>57</v>
      </c>
      <c r="D138" s="67">
        <v>47.96</v>
      </c>
      <c r="E138" s="67">
        <f>D138*E133</f>
        <v>99.085359999999994</v>
      </c>
      <c r="F138" s="67"/>
      <c r="G138" s="67"/>
      <c r="H138" s="67"/>
      <c r="I138" s="67"/>
      <c r="J138" s="68"/>
      <c r="K138" s="90"/>
      <c r="L138" s="81"/>
    </row>
    <row r="139" spans="1:13" s="86" customFormat="1" x14ac:dyDescent="0.25">
      <c r="A139" s="62"/>
      <c r="B139" s="84" t="s">
        <v>72</v>
      </c>
      <c r="C139" s="75" t="s">
        <v>57</v>
      </c>
      <c r="D139" s="67">
        <v>1.4</v>
      </c>
      <c r="E139" s="67">
        <f>D139*E133</f>
        <v>2.8923999999999994</v>
      </c>
      <c r="F139" s="67"/>
      <c r="G139" s="67"/>
      <c r="H139" s="67"/>
      <c r="I139" s="67"/>
      <c r="J139" s="68"/>
      <c r="K139" s="90"/>
      <c r="L139" s="81"/>
    </row>
    <row r="140" spans="1:13" s="86" customFormat="1" x14ac:dyDescent="0.25">
      <c r="A140" s="62"/>
      <c r="B140" s="91" t="s">
        <v>49</v>
      </c>
      <c r="C140" s="75"/>
      <c r="D140" s="67"/>
      <c r="E140" s="67"/>
      <c r="F140" s="67"/>
      <c r="G140" s="67"/>
      <c r="H140" s="67"/>
      <c r="I140" s="67"/>
      <c r="J140" s="68"/>
      <c r="K140" s="90"/>
      <c r="L140" s="81"/>
    </row>
    <row r="141" spans="1:13" s="86" customFormat="1" x14ac:dyDescent="0.25">
      <c r="A141" s="62"/>
      <c r="B141" s="74" t="s">
        <v>77</v>
      </c>
      <c r="C141" s="77" t="s">
        <v>4</v>
      </c>
      <c r="D141" s="94">
        <v>1.1599999999999999E-2</v>
      </c>
      <c r="E141" s="94">
        <f>D141*E133</f>
        <v>2.3965599999999997E-2</v>
      </c>
      <c r="F141" s="68"/>
      <c r="G141" s="67"/>
      <c r="H141" s="67"/>
      <c r="I141" s="67"/>
      <c r="J141" s="67"/>
      <c r="K141" s="67"/>
      <c r="L141" s="81"/>
    </row>
    <row r="142" spans="1:13" s="86" customFormat="1" x14ac:dyDescent="0.25">
      <c r="A142" s="62"/>
      <c r="B142" s="74" t="s">
        <v>76</v>
      </c>
      <c r="C142" s="77" t="s">
        <v>4</v>
      </c>
      <c r="D142" s="92">
        <v>0.01</v>
      </c>
      <c r="E142" s="94">
        <f>D142*E133</f>
        <v>2.0659999999999998E-2</v>
      </c>
      <c r="F142" s="68"/>
      <c r="G142" s="67"/>
      <c r="H142" s="67"/>
      <c r="I142" s="67"/>
      <c r="J142" s="67"/>
      <c r="K142" s="67"/>
      <c r="L142" s="81"/>
    </row>
    <row r="143" spans="1:13" s="86" customFormat="1" x14ac:dyDescent="0.25">
      <c r="A143" s="62"/>
      <c r="B143" s="74" t="s">
        <v>83</v>
      </c>
      <c r="C143" s="77" t="s">
        <v>84</v>
      </c>
      <c r="D143" s="67">
        <v>2.8</v>
      </c>
      <c r="E143" s="67">
        <f>D143*E133</f>
        <v>5.7847999999999988</v>
      </c>
      <c r="F143" s="93"/>
      <c r="G143" s="67"/>
      <c r="H143" s="67"/>
      <c r="I143" s="67"/>
      <c r="J143" s="67"/>
      <c r="K143" s="67"/>
      <c r="L143" s="81"/>
      <c r="M143" s="98"/>
    </row>
    <row r="144" spans="1:13" s="86" customFormat="1" ht="15.75" x14ac:dyDescent="0.25">
      <c r="A144" s="62"/>
      <c r="B144" s="74" t="s">
        <v>78</v>
      </c>
      <c r="C144" s="77" t="s">
        <v>61</v>
      </c>
      <c r="D144" s="67">
        <v>10.5</v>
      </c>
      <c r="E144" s="67">
        <f>D144*E133</f>
        <v>21.692999999999998</v>
      </c>
      <c r="F144" s="67"/>
      <c r="G144" s="67"/>
      <c r="H144" s="67"/>
      <c r="I144" s="67"/>
      <c r="J144" s="67"/>
      <c r="K144" s="67"/>
      <c r="L144" s="81"/>
    </row>
    <row r="145" spans="1:12" s="86" customFormat="1" ht="15.75" x14ac:dyDescent="0.25">
      <c r="A145" s="62"/>
      <c r="B145" s="74" t="s">
        <v>79</v>
      </c>
      <c r="C145" s="77" t="s">
        <v>66</v>
      </c>
      <c r="D145" s="67">
        <v>86.1</v>
      </c>
      <c r="E145" s="67">
        <f>D145*E133</f>
        <v>177.88259999999997</v>
      </c>
      <c r="F145" s="68"/>
      <c r="G145" s="67"/>
      <c r="H145" s="67"/>
      <c r="I145" s="67"/>
      <c r="J145" s="67"/>
      <c r="K145" s="67"/>
      <c r="L145" s="81"/>
    </row>
    <row r="146" spans="1:12" s="86" customFormat="1" ht="15.75" x14ac:dyDescent="0.25">
      <c r="A146" s="62"/>
      <c r="B146" s="84" t="s">
        <v>18</v>
      </c>
      <c r="C146" s="77" t="s">
        <v>61</v>
      </c>
      <c r="D146" s="67">
        <v>101.5</v>
      </c>
      <c r="E146" s="67">
        <f>D146*E133</f>
        <v>209.69899999999998</v>
      </c>
      <c r="F146" s="85"/>
      <c r="G146" s="67"/>
      <c r="H146" s="67"/>
      <c r="I146" s="67"/>
      <c r="J146" s="67"/>
      <c r="K146" s="67"/>
      <c r="L146" s="81"/>
    </row>
    <row r="147" spans="1:12" s="86" customFormat="1" x14ac:dyDescent="0.25">
      <c r="A147" s="62"/>
      <c r="B147" s="74" t="s">
        <v>85</v>
      </c>
      <c r="C147" s="57" t="s">
        <v>4</v>
      </c>
      <c r="D147" s="67" t="s">
        <v>81</v>
      </c>
      <c r="E147" s="92">
        <v>22.21</v>
      </c>
      <c r="F147" s="67"/>
      <c r="G147" s="67"/>
      <c r="H147" s="67"/>
      <c r="I147" s="67"/>
      <c r="J147" s="67"/>
      <c r="K147" s="67"/>
      <c r="L147" s="81"/>
    </row>
    <row r="148" spans="1:12" s="103" customFormat="1" x14ac:dyDescent="0.25">
      <c r="A148" s="99"/>
      <c r="B148" s="99" t="s">
        <v>19</v>
      </c>
      <c r="C148" s="100"/>
      <c r="D148" s="101"/>
      <c r="E148" s="101"/>
      <c r="F148" s="101"/>
      <c r="G148" s="101"/>
      <c r="H148" s="101"/>
      <c r="I148" s="101"/>
      <c r="J148" s="101"/>
      <c r="K148" s="101"/>
      <c r="L148" s="102"/>
    </row>
    <row r="149" spans="1:12" s="88" customFormat="1" ht="15.75" x14ac:dyDescent="0.25">
      <c r="A149" s="62">
        <v>1</v>
      </c>
      <c r="B149" s="78" t="s">
        <v>25</v>
      </c>
      <c r="C149" s="64" t="s">
        <v>62</v>
      </c>
      <c r="D149" s="79"/>
      <c r="E149" s="97">
        <v>0.14580000000000001</v>
      </c>
      <c r="F149" s="82"/>
      <c r="G149" s="82"/>
      <c r="H149" s="82"/>
      <c r="I149" s="82"/>
      <c r="J149" s="82"/>
      <c r="K149" s="82"/>
      <c r="L149" s="82"/>
    </row>
    <row r="150" spans="1:12" s="86" customFormat="1" x14ac:dyDescent="0.25">
      <c r="A150" s="62"/>
      <c r="B150" s="89" t="s">
        <v>54</v>
      </c>
      <c r="C150" s="71" t="s">
        <v>55</v>
      </c>
      <c r="D150" s="67">
        <v>1569.4</v>
      </c>
      <c r="E150" s="67">
        <f>E149*D150</f>
        <v>228.81852000000003</v>
      </c>
      <c r="F150" s="67"/>
      <c r="G150" s="67"/>
      <c r="H150" s="73"/>
      <c r="I150" s="82"/>
      <c r="J150" s="67"/>
      <c r="K150" s="67"/>
      <c r="L150" s="81"/>
    </row>
    <row r="151" spans="1:12" s="86" customFormat="1" x14ac:dyDescent="0.25">
      <c r="A151" s="62"/>
      <c r="B151" s="89" t="s">
        <v>68</v>
      </c>
      <c r="C151" s="75" t="s">
        <v>57</v>
      </c>
      <c r="D151" s="67">
        <v>93.3</v>
      </c>
      <c r="E151" s="67">
        <f>D151*E149</f>
        <v>13.603140000000002</v>
      </c>
      <c r="F151" s="67"/>
      <c r="G151" s="67"/>
      <c r="H151" s="67"/>
      <c r="I151" s="67"/>
      <c r="J151" s="68"/>
      <c r="K151" s="90"/>
      <c r="L151" s="81"/>
    </row>
    <row r="152" spans="1:12" s="86" customFormat="1" x14ac:dyDescent="0.25">
      <c r="A152" s="62"/>
      <c r="B152" s="89" t="s">
        <v>69</v>
      </c>
      <c r="C152" s="75" t="s">
        <v>57</v>
      </c>
      <c r="D152" s="67">
        <v>2.84</v>
      </c>
      <c r="E152" s="67">
        <f>D152*E149</f>
        <v>0.414072</v>
      </c>
      <c r="F152" s="67"/>
      <c r="G152" s="67"/>
      <c r="H152" s="67"/>
      <c r="I152" s="67"/>
      <c r="J152" s="68"/>
      <c r="K152" s="90"/>
      <c r="L152" s="81"/>
    </row>
    <row r="153" spans="1:12" s="86" customFormat="1" x14ac:dyDescent="0.25">
      <c r="A153" s="62"/>
      <c r="B153" s="84" t="s">
        <v>70</v>
      </c>
      <c r="C153" s="75" t="s">
        <v>57</v>
      </c>
      <c r="D153" s="67">
        <v>0.27</v>
      </c>
      <c r="E153" s="67">
        <f>D153*E149</f>
        <v>3.9366000000000005E-2</v>
      </c>
      <c r="F153" s="67"/>
      <c r="G153" s="67"/>
      <c r="H153" s="67"/>
      <c r="I153" s="67"/>
      <c r="J153" s="68"/>
      <c r="K153" s="90"/>
      <c r="L153" s="81"/>
    </row>
    <row r="154" spans="1:12" s="86" customFormat="1" x14ac:dyDescent="0.25">
      <c r="A154" s="62"/>
      <c r="B154" s="84" t="s">
        <v>71</v>
      </c>
      <c r="C154" s="75" t="s">
        <v>57</v>
      </c>
      <c r="D154" s="67">
        <v>61.88</v>
      </c>
      <c r="E154" s="67">
        <f>D154*E149</f>
        <v>9.0221040000000006</v>
      </c>
      <c r="F154" s="67"/>
      <c r="G154" s="67"/>
      <c r="H154" s="67"/>
      <c r="I154" s="67"/>
      <c r="J154" s="68"/>
      <c r="K154" s="90"/>
      <c r="L154" s="81"/>
    </row>
    <row r="155" spans="1:12" s="86" customFormat="1" x14ac:dyDescent="0.25">
      <c r="A155" s="62"/>
      <c r="B155" s="84" t="s">
        <v>72</v>
      </c>
      <c r="C155" s="75" t="s">
        <v>57</v>
      </c>
      <c r="D155" s="67">
        <v>4.2699999999999996</v>
      </c>
      <c r="E155" s="67">
        <f>D155*E149</f>
        <v>0.62256599999999995</v>
      </c>
      <c r="F155" s="67"/>
      <c r="G155" s="67"/>
      <c r="H155" s="67"/>
      <c r="I155" s="67"/>
      <c r="J155" s="68"/>
      <c r="K155" s="90"/>
      <c r="L155" s="81"/>
    </row>
    <row r="156" spans="1:12" s="86" customFormat="1" x14ac:dyDescent="0.25">
      <c r="A156" s="62"/>
      <c r="B156" s="84" t="s">
        <v>73</v>
      </c>
      <c r="C156" s="75" t="s">
        <v>57</v>
      </c>
      <c r="D156" s="67">
        <v>120</v>
      </c>
      <c r="E156" s="67">
        <f>D156*E149</f>
        <v>17.496000000000002</v>
      </c>
      <c r="F156" s="67"/>
      <c r="G156" s="67"/>
      <c r="H156" s="67"/>
      <c r="I156" s="67"/>
      <c r="J156" s="68"/>
      <c r="K156" s="90"/>
      <c r="L156" s="81"/>
    </row>
    <row r="157" spans="1:12" s="86" customFormat="1" x14ac:dyDescent="0.25">
      <c r="A157" s="62"/>
      <c r="B157" s="91" t="s">
        <v>49</v>
      </c>
      <c r="C157" s="75"/>
      <c r="D157" s="67"/>
      <c r="E157" s="67"/>
      <c r="F157" s="67"/>
      <c r="G157" s="67"/>
      <c r="H157" s="67"/>
      <c r="I157" s="67"/>
      <c r="J157" s="68"/>
      <c r="K157" s="90"/>
      <c r="L157" s="81"/>
    </row>
    <row r="158" spans="1:12" s="86" customFormat="1" x14ac:dyDescent="0.25">
      <c r="A158" s="62"/>
      <c r="B158" s="74" t="s">
        <v>75</v>
      </c>
      <c r="C158" s="77" t="s">
        <v>4</v>
      </c>
      <c r="D158" s="92">
        <v>0.15</v>
      </c>
      <c r="E158" s="94">
        <f>D158*E149</f>
        <v>2.1870000000000001E-2</v>
      </c>
      <c r="F158" s="93"/>
      <c r="G158" s="67"/>
      <c r="H158" s="67"/>
      <c r="I158" s="67"/>
      <c r="J158" s="67"/>
      <c r="K158" s="67"/>
      <c r="L158" s="81"/>
    </row>
    <row r="159" spans="1:12" s="86" customFormat="1" x14ac:dyDescent="0.25">
      <c r="A159" s="62"/>
      <c r="B159" s="74" t="s">
        <v>82</v>
      </c>
      <c r="C159" s="77" t="s">
        <v>4</v>
      </c>
      <c r="D159" s="92">
        <v>7.0000000000000007E-2</v>
      </c>
      <c r="E159" s="94">
        <f>D159*E149</f>
        <v>1.0206000000000002E-2</v>
      </c>
      <c r="F159" s="68"/>
      <c r="G159" s="67"/>
      <c r="H159" s="67"/>
      <c r="I159" s="67"/>
      <c r="J159" s="67"/>
      <c r="K159" s="67"/>
      <c r="L159" s="81"/>
    </row>
    <row r="160" spans="1:12" s="86" customFormat="1" x14ac:dyDescent="0.25">
      <c r="A160" s="62"/>
      <c r="B160" s="74" t="s">
        <v>76</v>
      </c>
      <c r="C160" s="77" t="s">
        <v>4</v>
      </c>
      <c r="D160" s="92">
        <v>0.01</v>
      </c>
      <c r="E160" s="94">
        <f>D160*E149</f>
        <v>1.4580000000000001E-3</v>
      </c>
      <c r="F160" s="68"/>
      <c r="G160" s="67"/>
      <c r="H160" s="67"/>
      <c r="I160" s="67"/>
      <c r="J160" s="67"/>
      <c r="K160" s="67"/>
      <c r="L160" s="81"/>
    </row>
    <row r="161" spans="1:12" s="86" customFormat="1" ht="15.75" x14ac:dyDescent="0.25">
      <c r="A161" s="62"/>
      <c r="B161" s="74" t="s">
        <v>78</v>
      </c>
      <c r="C161" s="77" t="s">
        <v>61</v>
      </c>
      <c r="D161" s="67">
        <v>1.95</v>
      </c>
      <c r="E161" s="67">
        <f>D161*E149</f>
        <v>0.28431000000000001</v>
      </c>
      <c r="F161" s="67"/>
      <c r="G161" s="67"/>
      <c r="H161" s="67"/>
      <c r="I161" s="67"/>
      <c r="J161" s="67"/>
      <c r="K161" s="67"/>
      <c r="L161" s="81"/>
    </row>
    <row r="162" spans="1:12" s="86" customFormat="1" ht="15.75" x14ac:dyDescent="0.25">
      <c r="A162" s="62"/>
      <c r="B162" s="74" t="s">
        <v>79</v>
      </c>
      <c r="C162" s="77" t="s">
        <v>66</v>
      </c>
      <c r="D162" s="67">
        <v>135</v>
      </c>
      <c r="E162" s="67">
        <f>D162*E149</f>
        <v>19.683000000000003</v>
      </c>
      <c r="F162" s="68"/>
      <c r="G162" s="67"/>
      <c r="H162" s="67"/>
      <c r="I162" s="67"/>
      <c r="J162" s="67"/>
      <c r="K162" s="67"/>
      <c r="L162" s="81"/>
    </row>
    <row r="163" spans="1:12" s="86" customFormat="1" ht="15.75" x14ac:dyDescent="0.25">
      <c r="A163" s="62"/>
      <c r="B163" s="84" t="s">
        <v>17</v>
      </c>
      <c r="C163" s="77" t="s">
        <v>61</v>
      </c>
      <c r="D163" s="67">
        <v>101.5</v>
      </c>
      <c r="E163" s="67">
        <f>D163*E149</f>
        <v>14.798700000000002</v>
      </c>
      <c r="F163" s="85"/>
      <c r="G163" s="67"/>
      <c r="H163" s="67"/>
      <c r="I163" s="67"/>
      <c r="J163" s="67"/>
      <c r="K163" s="67"/>
      <c r="L163" s="81"/>
    </row>
    <row r="164" spans="1:12" s="86" customFormat="1" x14ac:dyDescent="0.25">
      <c r="A164" s="62"/>
      <c r="B164" s="74" t="s">
        <v>80</v>
      </c>
      <c r="C164" s="57" t="s">
        <v>4</v>
      </c>
      <c r="D164" s="67" t="s">
        <v>81</v>
      </c>
      <c r="E164" s="92">
        <v>4.1159999999999997</v>
      </c>
      <c r="F164" s="67"/>
      <c r="G164" s="67"/>
      <c r="H164" s="67"/>
      <c r="I164" s="67"/>
      <c r="J164" s="67"/>
      <c r="K164" s="67"/>
      <c r="L164" s="81"/>
    </row>
    <row r="165" spans="1:12" s="88" customFormat="1" ht="15.75" x14ac:dyDescent="0.25">
      <c r="A165" s="62">
        <v>2</v>
      </c>
      <c r="B165" s="78" t="s">
        <v>15</v>
      </c>
      <c r="C165" s="64" t="s">
        <v>62</v>
      </c>
      <c r="D165" s="79"/>
      <c r="E165" s="97">
        <v>0.378</v>
      </c>
      <c r="F165" s="82"/>
      <c r="G165" s="82"/>
      <c r="H165" s="82"/>
      <c r="I165" s="82"/>
      <c r="J165" s="82"/>
      <c r="K165" s="82"/>
      <c r="L165" s="82"/>
    </row>
    <row r="166" spans="1:12" s="86" customFormat="1" x14ac:dyDescent="0.25">
      <c r="A166" s="62"/>
      <c r="B166" s="89" t="s">
        <v>54</v>
      </c>
      <c r="C166" s="71" t="s">
        <v>55</v>
      </c>
      <c r="D166" s="67">
        <v>1749.3</v>
      </c>
      <c r="E166" s="67">
        <f>E165*D166</f>
        <v>661.23540000000003</v>
      </c>
      <c r="F166" s="67"/>
      <c r="G166" s="67"/>
      <c r="H166" s="73"/>
      <c r="I166" s="82"/>
      <c r="J166" s="67"/>
      <c r="K166" s="67"/>
      <c r="L166" s="81"/>
    </row>
    <row r="167" spans="1:12" s="86" customFormat="1" x14ac:dyDescent="0.25">
      <c r="A167" s="62"/>
      <c r="B167" s="89" t="s">
        <v>68</v>
      </c>
      <c r="C167" s="75" t="s">
        <v>57</v>
      </c>
      <c r="D167" s="67">
        <v>91.51</v>
      </c>
      <c r="E167" s="67">
        <f>D167*E165</f>
        <v>34.590780000000002</v>
      </c>
      <c r="F167" s="67"/>
      <c r="G167" s="67"/>
      <c r="H167" s="67"/>
      <c r="I167" s="67"/>
      <c r="J167" s="68"/>
      <c r="K167" s="90"/>
      <c r="L167" s="81"/>
    </row>
    <row r="168" spans="1:12" s="86" customFormat="1" x14ac:dyDescent="0.25">
      <c r="A168" s="62"/>
      <c r="B168" s="89" t="s">
        <v>69</v>
      </c>
      <c r="C168" s="75" t="s">
        <v>57</v>
      </c>
      <c r="D168" s="67">
        <v>1.63</v>
      </c>
      <c r="E168" s="67">
        <f>D168*E165</f>
        <v>0.61613999999999991</v>
      </c>
      <c r="F168" s="67"/>
      <c r="G168" s="67"/>
      <c r="H168" s="67"/>
      <c r="I168" s="67"/>
      <c r="J168" s="68"/>
      <c r="K168" s="90"/>
      <c r="L168" s="81"/>
    </row>
    <row r="169" spans="1:12" s="86" customFormat="1" x14ac:dyDescent="0.25">
      <c r="A169" s="62"/>
      <c r="B169" s="84" t="s">
        <v>70</v>
      </c>
      <c r="C169" s="75" t="s">
        <v>57</v>
      </c>
      <c r="D169" s="67">
        <v>0.27</v>
      </c>
      <c r="E169" s="67">
        <f>D169*E165</f>
        <v>0.10206000000000001</v>
      </c>
      <c r="F169" s="67"/>
      <c r="G169" s="67"/>
      <c r="H169" s="67"/>
      <c r="I169" s="67"/>
      <c r="J169" s="68"/>
      <c r="K169" s="90"/>
      <c r="L169" s="81"/>
    </row>
    <row r="170" spans="1:12" s="86" customFormat="1" x14ac:dyDescent="0.25">
      <c r="A170" s="62"/>
      <c r="B170" s="84" t="s">
        <v>71</v>
      </c>
      <c r="C170" s="75" t="s">
        <v>57</v>
      </c>
      <c r="D170" s="67">
        <v>85.68</v>
      </c>
      <c r="E170" s="67">
        <f>D170*E165</f>
        <v>32.387040000000006</v>
      </c>
      <c r="F170" s="67"/>
      <c r="G170" s="67"/>
      <c r="H170" s="67"/>
      <c r="I170" s="67"/>
      <c r="J170" s="68"/>
      <c r="K170" s="90"/>
      <c r="L170" s="81"/>
    </row>
    <row r="171" spans="1:12" s="86" customFormat="1" x14ac:dyDescent="0.25">
      <c r="A171" s="62"/>
      <c r="B171" s="84" t="s">
        <v>72</v>
      </c>
      <c r="C171" s="75" t="s">
        <v>57</v>
      </c>
      <c r="D171" s="67">
        <v>2.44</v>
      </c>
      <c r="E171" s="67">
        <f>D171*E165</f>
        <v>0.92232000000000003</v>
      </c>
      <c r="F171" s="67"/>
      <c r="G171" s="67"/>
      <c r="H171" s="67"/>
      <c r="I171" s="67"/>
      <c r="J171" s="68"/>
      <c r="K171" s="90"/>
      <c r="L171" s="81"/>
    </row>
    <row r="172" spans="1:12" s="86" customFormat="1" x14ac:dyDescent="0.25">
      <c r="A172" s="62"/>
      <c r="B172" s="84" t="s">
        <v>73</v>
      </c>
      <c r="C172" s="75" t="s">
        <v>57</v>
      </c>
      <c r="D172" s="67">
        <v>120</v>
      </c>
      <c r="E172" s="67">
        <f>D172*E165</f>
        <v>45.36</v>
      </c>
      <c r="F172" s="67"/>
      <c r="G172" s="67"/>
      <c r="H172" s="67"/>
      <c r="I172" s="67"/>
      <c r="J172" s="68"/>
      <c r="K172" s="90"/>
      <c r="L172" s="81"/>
    </row>
    <row r="173" spans="1:12" s="86" customFormat="1" x14ac:dyDescent="0.25">
      <c r="A173" s="62"/>
      <c r="B173" s="91" t="s">
        <v>49</v>
      </c>
      <c r="C173" s="75"/>
      <c r="D173" s="67"/>
      <c r="E173" s="67"/>
      <c r="F173" s="67"/>
      <c r="G173" s="67"/>
      <c r="H173" s="67"/>
      <c r="I173" s="67"/>
      <c r="J173" s="68"/>
      <c r="K173" s="90"/>
      <c r="L173" s="81"/>
    </row>
    <row r="174" spans="1:12" s="86" customFormat="1" x14ac:dyDescent="0.25">
      <c r="A174" s="62"/>
      <c r="B174" s="74" t="s">
        <v>75</v>
      </c>
      <c r="C174" s="77" t="s">
        <v>4</v>
      </c>
      <c r="D174" s="92">
        <v>0.34</v>
      </c>
      <c r="E174" s="94">
        <f>D174*E165</f>
        <v>0.12852000000000002</v>
      </c>
      <c r="F174" s="93"/>
      <c r="G174" s="67"/>
      <c r="H174" s="67"/>
      <c r="I174" s="67"/>
      <c r="J174" s="67"/>
      <c r="K174" s="67"/>
      <c r="L174" s="81"/>
    </row>
    <row r="175" spans="1:12" s="86" customFormat="1" x14ac:dyDescent="0.25">
      <c r="A175" s="62"/>
      <c r="B175" s="74" t="s">
        <v>77</v>
      </c>
      <c r="C175" s="77" t="s">
        <v>4</v>
      </c>
      <c r="D175" s="92">
        <v>5.3999999999999999E-2</v>
      </c>
      <c r="E175" s="94">
        <f>D175*E165</f>
        <v>2.0412E-2</v>
      </c>
      <c r="F175" s="68"/>
      <c r="G175" s="67"/>
      <c r="H175" s="67"/>
      <c r="I175" s="67"/>
      <c r="J175" s="67"/>
      <c r="K175" s="67"/>
      <c r="L175" s="81"/>
    </row>
    <row r="176" spans="1:12" s="86" customFormat="1" x14ac:dyDescent="0.25">
      <c r="A176" s="62"/>
      <c r="B176" s="74" t="s">
        <v>76</v>
      </c>
      <c r="C176" s="77" t="s">
        <v>4</v>
      </c>
      <c r="D176" s="92">
        <v>0.01</v>
      </c>
      <c r="E176" s="94">
        <f>D176*E165</f>
        <v>3.7799999999999999E-3</v>
      </c>
      <c r="F176" s="68"/>
      <c r="G176" s="67"/>
      <c r="H176" s="67"/>
      <c r="I176" s="67"/>
      <c r="J176" s="67"/>
      <c r="K176" s="67"/>
      <c r="L176" s="81"/>
    </row>
    <row r="177" spans="1:12" s="86" customFormat="1" ht="15.75" x14ac:dyDescent="0.25">
      <c r="A177" s="62"/>
      <c r="B177" s="74" t="s">
        <v>78</v>
      </c>
      <c r="C177" s="77" t="s">
        <v>61</v>
      </c>
      <c r="D177" s="67">
        <f>0.178+9.56+1.51+2.03</f>
        <v>13.278</v>
      </c>
      <c r="E177" s="67">
        <f>D177*E165</f>
        <v>5.0190840000000003</v>
      </c>
      <c r="F177" s="67"/>
      <c r="G177" s="67"/>
      <c r="H177" s="67"/>
      <c r="I177" s="67"/>
      <c r="J177" s="67"/>
      <c r="K177" s="67"/>
      <c r="L177" s="81"/>
    </row>
    <row r="178" spans="1:12" s="86" customFormat="1" ht="15.75" x14ac:dyDescent="0.25">
      <c r="A178" s="62"/>
      <c r="B178" s="74" t="s">
        <v>79</v>
      </c>
      <c r="C178" s="77" t="s">
        <v>66</v>
      </c>
      <c r="D178" s="67">
        <v>155</v>
      </c>
      <c r="E178" s="67">
        <f>D178*E165</f>
        <v>58.59</v>
      </c>
      <c r="F178" s="68"/>
      <c r="G178" s="67"/>
      <c r="H178" s="67"/>
      <c r="I178" s="67"/>
      <c r="J178" s="67"/>
      <c r="K178" s="67"/>
      <c r="L178" s="81"/>
    </row>
    <row r="179" spans="1:12" s="86" customFormat="1" ht="15.75" x14ac:dyDescent="0.25">
      <c r="A179" s="62"/>
      <c r="B179" s="84" t="s">
        <v>17</v>
      </c>
      <c r="C179" s="77" t="s">
        <v>61</v>
      </c>
      <c r="D179" s="67">
        <v>101.5</v>
      </c>
      <c r="E179" s="67">
        <f>D179*E165</f>
        <v>38.366999999999997</v>
      </c>
      <c r="F179" s="85"/>
      <c r="G179" s="67"/>
      <c r="H179" s="67"/>
      <c r="I179" s="67"/>
      <c r="J179" s="67"/>
      <c r="K179" s="67"/>
      <c r="L179" s="81"/>
    </row>
    <row r="180" spans="1:12" s="86" customFormat="1" x14ac:dyDescent="0.25">
      <c r="A180" s="62"/>
      <c r="B180" s="74" t="s">
        <v>80</v>
      </c>
      <c r="C180" s="57" t="s">
        <v>4</v>
      </c>
      <c r="D180" s="67" t="s">
        <v>81</v>
      </c>
      <c r="E180" s="92">
        <v>10.012</v>
      </c>
      <c r="F180" s="67"/>
      <c r="G180" s="67"/>
      <c r="H180" s="67"/>
      <c r="I180" s="67"/>
      <c r="J180" s="67"/>
      <c r="K180" s="67"/>
      <c r="L180" s="81"/>
    </row>
    <row r="181" spans="1:12" s="88" customFormat="1" ht="15.75" x14ac:dyDescent="0.25">
      <c r="A181" s="62">
        <v>3</v>
      </c>
      <c r="B181" s="78" t="s">
        <v>16</v>
      </c>
      <c r="C181" s="64" t="s">
        <v>62</v>
      </c>
      <c r="D181" s="79"/>
      <c r="E181" s="80">
        <v>0.56999999999999995</v>
      </c>
      <c r="F181" s="82"/>
      <c r="G181" s="82"/>
      <c r="H181" s="82"/>
      <c r="I181" s="82"/>
      <c r="J181" s="82"/>
      <c r="K181" s="82"/>
      <c r="L181" s="82"/>
    </row>
    <row r="182" spans="1:12" s="86" customFormat="1" x14ac:dyDescent="0.25">
      <c r="A182" s="62"/>
      <c r="B182" s="89" t="s">
        <v>54</v>
      </c>
      <c r="C182" s="71" t="s">
        <v>55</v>
      </c>
      <c r="D182" s="67">
        <v>852.04</v>
      </c>
      <c r="E182" s="67">
        <f>E181*D182</f>
        <v>485.66279999999995</v>
      </c>
      <c r="F182" s="67"/>
      <c r="G182" s="67"/>
      <c r="H182" s="73"/>
      <c r="I182" s="82"/>
      <c r="J182" s="67"/>
      <c r="K182" s="67"/>
      <c r="L182" s="81"/>
    </row>
    <row r="183" spans="1:12" s="86" customFormat="1" x14ac:dyDescent="0.25">
      <c r="A183" s="62"/>
      <c r="B183" s="89" t="s">
        <v>68</v>
      </c>
      <c r="C183" s="75" t="s">
        <v>57</v>
      </c>
      <c r="D183" s="67">
        <v>54.1</v>
      </c>
      <c r="E183" s="67">
        <f>D183*E181</f>
        <v>30.837</v>
      </c>
      <c r="F183" s="67"/>
      <c r="G183" s="67"/>
      <c r="H183" s="67"/>
      <c r="I183" s="67"/>
      <c r="J183" s="68"/>
      <c r="K183" s="90"/>
      <c r="L183" s="81"/>
    </row>
    <row r="184" spans="1:12" s="86" customFormat="1" x14ac:dyDescent="0.25">
      <c r="A184" s="62"/>
      <c r="B184" s="89" t="s">
        <v>69</v>
      </c>
      <c r="C184" s="75" t="s">
        <v>57</v>
      </c>
      <c r="D184" s="67">
        <v>0.71</v>
      </c>
      <c r="E184" s="67">
        <f>D184*E181</f>
        <v>0.40469999999999995</v>
      </c>
      <c r="F184" s="67"/>
      <c r="G184" s="67"/>
      <c r="H184" s="67"/>
      <c r="I184" s="67"/>
      <c r="J184" s="68"/>
      <c r="K184" s="90"/>
      <c r="L184" s="81"/>
    </row>
    <row r="185" spans="1:12" s="86" customFormat="1" x14ac:dyDescent="0.25">
      <c r="A185" s="62"/>
      <c r="B185" s="84" t="s">
        <v>70</v>
      </c>
      <c r="C185" s="75" t="s">
        <v>57</v>
      </c>
      <c r="D185" s="67">
        <v>0.27</v>
      </c>
      <c r="E185" s="67">
        <f>D185*E181</f>
        <v>0.15390000000000001</v>
      </c>
      <c r="F185" s="67"/>
      <c r="G185" s="67"/>
      <c r="H185" s="67"/>
      <c r="I185" s="67"/>
      <c r="J185" s="68"/>
      <c r="K185" s="90"/>
      <c r="L185" s="81"/>
    </row>
    <row r="186" spans="1:12" s="86" customFormat="1" x14ac:dyDescent="0.25">
      <c r="A186" s="62"/>
      <c r="B186" s="84" t="s">
        <v>71</v>
      </c>
      <c r="C186" s="75" t="s">
        <v>57</v>
      </c>
      <c r="D186" s="67">
        <v>42.6</v>
      </c>
      <c r="E186" s="67">
        <f>D186*E181</f>
        <v>24.282</v>
      </c>
      <c r="F186" s="67"/>
      <c r="G186" s="67"/>
      <c r="H186" s="67"/>
      <c r="I186" s="67"/>
      <c r="J186" s="68"/>
      <c r="K186" s="90"/>
      <c r="L186" s="81"/>
    </row>
    <row r="187" spans="1:12" s="86" customFormat="1" x14ac:dyDescent="0.25">
      <c r="A187" s="62"/>
      <c r="B187" s="84" t="s">
        <v>72</v>
      </c>
      <c r="C187" s="75" t="s">
        <v>57</v>
      </c>
      <c r="D187" s="67">
        <v>1.08</v>
      </c>
      <c r="E187" s="67">
        <f>D187*E181</f>
        <v>0.61560000000000004</v>
      </c>
      <c r="F187" s="67"/>
      <c r="G187" s="67"/>
      <c r="H187" s="67"/>
      <c r="I187" s="67"/>
      <c r="J187" s="68"/>
      <c r="K187" s="90"/>
      <c r="L187" s="81"/>
    </row>
    <row r="188" spans="1:12" s="86" customFormat="1" x14ac:dyDescent="0.25">
      <c r="A188" s="62"/>
      <c r="B188" s="84" t="s">
        <v>73</v>
      </c>
      <c r="C188" s="75" t="s">
        <v>57</v>
      </c>
      <c r="D188" s="67">
        <v>120</v>
      </c>
      <c r="E188" s="67">
        <f>D188*E181</f>
        <v>68.399999999999991</v>
      </c>
      <c r="F188" s="67"/>
      <c r="G188" s="67"/>
      <c r="H188" s="67"/>
      <c r="I188" s="67"/>
      <c r="J188" s="68"/>
      <c r="K188" s="90"/>
      <c r="L188" s="81"/>
    </row>
    <row r="189" spans="1:12" s="86" customFormat="1" x14ac:dyDescent="0.25">
      <c r="A189" s="62"/>
      <c r="B189" s="91" t="s">
        <v>49</v>
      </c>
      <c r="C189" s="75"/>
      <c r="D189" s="67"/>
      <c r="E189" s="67"/>
      <c r="F189" s="67"/>
      <c r="G189" s="67"/>
      <c r="H189" s="67"/>
      <c r="I189" s="67"/>
      <c r="J189" s="68"/>
      <c r="K189" s="90"/>
      <c r="L189" s="81"/>
    </row>
    <row r="190" spans="1:12" s="86" customFormat="1" x14ac:dyDescent="0.25">
      <c r="A190" s="62"/>
      <c r="B190" s="74" t="s">
        <v>75</v>
      </c>
      <c r="C190" s="77" t="s">
        <v>4</v>
      </c>
      <c r="D190" s="92">
        <v>0.2</v>
      </c>
      <c r="E190" s="94">
        <f>D190*E181</f>
        <v>0.11399999999999999</v>
      </c>
      <c r="F190" s="93"/>
      <c r="G190" s="67"/>
      <c r="H190" s="67"/>
      <c r="I190" s="67"/>
      <c r="J190" s="67"/>
      <c r="K190" s="67"/>
      <c r="L190" s="81"/>
    </row>
    <row r="191" spans="1:12" s="86" customFormat="1" x14ac:dyDescent="0.25">
      <c r="A191" s="62"/>
      <c r="B191" s="74" t="s">
        <v>82</v>
      </c>
      <c r="C191" s="77" t="s">
        <v>4</v>
      </c>
      <c r="D191" s="92">
        <v>0.09</v>
      </c>
      <c r="E191" s="94">
        <f>D191*E181</f>
        <v>5.1299999999999991E-2</v>
      </c>
      <c r="F191" s="68"/>
      <c r="G191" s="67"/>
      <c r="H191" s="67"/>
      <c r="I191" s="67"/>
      <c r="J191" s="67"/>
      <c r="K191" s="67"/>
      <c r="L191" s="81"/>
    </row>
    <row r="192" spans="1:12" s="86" customFormat="1" x14ac:dyDescent="0.25">
      <c r="A192" s="62"/>
      <c r="B192" s="74" t="s">
        <v>76</v>
      </c>
      <c r="C192" s="77" t="s">
        <v>4</v>
      </c>
      <c r="D192" s="92">
        <v>0.01</v>
      </c>
      <c r="E192" s="94">
        <f>D192*E181</f>
        <v>5.6999999999999993E-3</v>
      </c>
      <c r="F192" s="68"/>
      <c r="G192" s="67"/>
      <c r="H192" s="67"/>
      <c r="I192" s="67"/>
      <c r="J192" s="67"/>
      <c r="K192" s="67"/>
      <c r="L192" s="81"/>
    </row>
    <row r="193" spans="1:13" s="86" customFormat="1" ht="15.75" x14ac:dyDescent="0.25">
      <c r="A193" s="62"/>
      <c r="B193" s="74" t="s">
        <v>78</v>
      </c>
      <c r="C193" s="77" t="s">
        <v>61</v>
      </c>
      <c r="D193" s="67">
        <v>2.2999999999999998</v>
      </c>
      <c r="E193" s="67">
        <f>D193*E181</f>
        <v>1.3109999999999997</v>
      </c>
      <c r="F193" s="67"/>
      <c r="G193" s="67"/>
      <c r="H193" s="67"/>
      <c r="I193" s="67"/>
      <c r="J193" s="67"/>
      <c r="K193" s="67"/>
      <c r="L193" s="81"/>
    </row>
    <row r="194" spans="1:13" s="86" customFormat="1" ht="15.75" x14ac:dyDescent="0.25">
      <c r="A194" s="62"/>
      <c r="B194" s="74" t="s">
        <v>79</v>
      </c>
      <c r="C194" s="77" t="s">
        <v>66</v>
      </c>
      <c r="D194" s="67">
        <v>100</v>
      </c>
      <c r="E194" s="67">
        <f>D194*E181</f>
        <v>56.999999999999993</v>
      </c>
      <c r="F194" s="68"/>
      <c r="G194" s="67"/>
      <c r="H194" s="67"/>
      <c r="I194" s="67"/>
      <c r="J194" s="67"/>
      <c r="K194" s="67"/>
      <c r="L194" s="81"/>
    </row>
    <row r="195" spans="1:13" s="86" customFormat="1" ht="15.75" x14ac:dyDescent="0.25">
      <c r="A195" s="62"/>
      <c r="B195" s="84" t="s">
        <v>18</v>
      </c>
      <c r="C195" s="77" t="s">
        <v>61</v>
      </c>
      <c r="D195" s="67">
        <v>101.5</v>
      </c>
      <c r="E195" s="67">
        <f>D195*E181</f>
        <v>57.854999999999997</v>
      </c>
      <c r="F195" s="85"/>
      <c r="G195" s="67"/>
      <c r="H195" s="67"/>
      <c r="I195" s="67"/>
      <c r="J195" s="67"/>
      <c r="K195" s="67"/>
      <c r="L195" s="81"/>
    </row>
    <row r="196" spans="1:13" s="86" customFormat="1" x14ac:dyDescent="0.25">
      <c r="A196" s="62"/>
      <c r="B196" s="74" t="s">
        <v>80</v>
      </c>
      <c r="C196" s="57" t="s">
        <v>4</v>
      </c>
      <c r="D196" s="67" t="s">
        <v>81</v>
      </c>
      <c r="E196" s="92">
        <v>12.346</v>
      </c>
      <c r="F196" s="67"/>
      <c r="G196" s="67"/>
      <c r="H196" s="67"/>
      <c r="I196" s="67"/>
      <c r="J196" s="67"/>
      <c r="K196" s="67"/>
      <c r="L196" s="81"/>
    </row>
    <row r="197" spans="1:13" s="88" customFormat="1" ht="15.75" x14ac:dyDescent="0.25">
      <c r="A197" s="62">
        <v>4</v>
      </c>
      <c r="B197" s="78" t="s">
        <v>20</v>
      </c>
      <c r="C197" s="64" t="s">
        <v>62</v>
      </c>
      <c r="D197" s="79"/>
      <c r="E197" s="80">
        <v>2.0939999999999999</v>
      </c>
      <c r="F197" s="82"/>
      <c r="G197" s="82"/>
      <c r="H197" s="82"/>
      <c r="I197" s="82"/>
      <c r="J197" s="82"/>
      <c r="K197" s="82"/>
      <c r="L197" s="82"/>
    </row>
    <row r="198" spans="1:13" s="86" customFormat="1" x14ac:dyDescent="0.25">
      <c r="A198" s="62"/>
      <c r="B198" s="89" t="s">
        <v>54</v>
      </c>
      <c r="C198" s="71" t="s">
        <v>55</v>
      </c>
      <c r="D198" s="67">
        <v>951.08</v>
      </c>
      <c r="E198" s="67">
        <f>E197*D198</f>
        <v>1991.56152</v>
      </c>
      <c r="F198" s="67"/>
      <c r="G198" s="67"/>
      <c r="H198" s="73"/>
      <c r="I198" s="82"/>
      <c r="J198" s="67"/>
      <c r="K198" s="67"/>
      <c r="L198" s="81"/>
    </row>
    <row r="199" spans="1:13" s="86" customFormat="1" x14ac:dyDescent="0.25">
      <c r="A199" s="62"/>
      <c r="B199" s="89" t="s">
        <v>68</v>
      </c>
      <c r="C199" s="75" t="s">
        <v>57</v>
      </c>
      <c r="D199" s="67">
        <v>28.56</v>
      </c>
      <c r="E199" s="67">
        <f>D199*E197</f>
        <v>59.804639999999992</v>
      </c>
      <c r="F199" s="67"/>
      <c r="G199" s="67"/>
      <c r="H199" s="67"/>
      <c r="I199" s="67"/>
      <c r="J199" s="68"/>
      <c r="K199" s="90"/>
      <c r="L199" s="81"/>
    </row>
    <row r="200" spans="1:13" s="86" customFormat="1" x14ac:dyDescent="0.25">
      <c r="A200" s="62"/>
      <c r="B200" s="89" t="s">
        <v>69</v>
      </c>
      <c r="C200" s="75" t="s">
        <v>57</v>
      </c>
      <c r="D200" s="67">
        <v>0.94</v>
      </c>
      <c r="E200" s="67">
        <f>D200*E197</f>
        <v>1.9683599999999997</v>
      </c>
      <c r="F200" s="67"/>
      <c r="G200" s="67"/>
      <c r="H200" s="67"/>
      <c r="I200" s="67"/>
      <c r="J200" s="68"/>
      <c r="K200" s="90"/>
      <c r="L200" s="81"/>
    </row>
    <row r="201" spans="1:13" s="86" customFormat="1" x14ac:dyDescent="0.25">
      <c r="A201" s="62"/>
      <c r="B201" s="84" t="s">
        <v>70</v>
      </c>
      <c r="C201" s="75" t="s">
        <v>57</v>
      </c>
      <c r="D201" s="67">
        <v>0.27</v>
      </c>
      <c r="E201" s="67">
        <f>D201*E197</f>
        <v>0.56537999999999999</v>
      </c>
      <c r="F201" s="67"/>
      <c r="G201" s="67"/>
      <c r="H201" s="67"/>
      <c r="I201" s="67"/>
      <c r="J201" s="68"/>
      <c r="K201" s="90"/>
      <c r="L201" s="81"/>
    </row>
    <row r="202" spans="1:13" s="86" customFormat="1" x14ac:dyDescent="0.25">
      <c r="A202" s="62"/>
      <c r="B202" s="84" t="s">
        <v>71</v>
      </c>
      <c r="C202" s="75" t="s">
        <v>57</v>
      </c>
      <c r="D202" s="67">
        <v>47.96</v>
      </c>
      <c r="E202" s="67">
        <f>D202*E197</f>
        <v>100.42823999999999</v>
      </c>
      <c r="F202" s="67"/>
      <c r="G202" s="67"/>
      <c r="H202" s="67"/>
      <c r="I202" s="67"/>
      <c r="J202" s="68"/>
      <c r="K202" s="90"/>
      <c r="L202" s="81"/>
    </row>
    <row r="203" spans="1:13" s="86" customFormat="1" x14ac:dyDescent="0.25">
      <c r="A203" s="62"/>
      <c r="B203" s="84" t="s">
        <v>72</v>
      </c>
      <c r="C203" s="75" t="s">
        <v>57</v>
      </c>
      <c r="D203" s="67">
        <v>1.4</v>
      </c>
      <c r="E203" s="67">
        <f>D203*E197</f>
        <v>2.9315999999999995</v>
      </c>
      <c r="F203" s="67"/>
      <c r="G203" s="67"/>
      <c r="H203" s="67"/>
      <c r="I203" s="67"/>
      <c r="J203" s="68"/>
      <c r="K203" s="90"/>
      <c r="L203" s="81"/>
    </row>
    <row r="204" spans="1:13" s="86" customFormat="1" x14ac:dyDescent="0.25">
      <c r="A204" s="62"/>
      <c r="B204" s="91" t="s">
        <v>49</v>
      </c>
      <c r="C204" s="75"/>
      <c r="D204" s="67"/>
      <c r="E204" s="67"/>
      <c r="F204" s="67"/>
      <c r="G204" s="67"/>
      <c r="H204" s="67"/>
      <c r="I204" s="67"/>
      <c r="J204" s="68"/>
      <c r="K204" s="90"/>
      <c r="L204" s="81"/>
    </row>
    <row r="205" spans="1:13" s="86" customFormat="1" x14ac:dyDescent="0.25">
      <c r="A205" s="62"/>
      <c r="B205" s="74" t="s">
        <v>77</v>
      </c>
      <c r="C205" s="77" t="s">
        <v>4</v>
      </c>
      <c r="D205" s="94">
        <v>1.1599999999999999E-2</v>
      </c>
      <c r="E205" s="94">
        <f>D205*E197</f>
        <v>2.4290399999999997E-2</v>
      </c>
      <c r="F205" s="68"/>
      <c r="G205" s="67"/>
      <c r="H205" s="67"/>
      <c r="I205" s="67"/>
      <c r="J205" s="67"/>
      <c r="K205" s="67"/>
      <c r="L205" s="81"/>
    </row>
    <row r="206" spans="1:13" s="86" customFormat="1" x14ac:dyDescent="0.25">
      <c r="A206" s="62"/>
      <c r="B206" s="74" t="s">
        <v>76</v>
      </c>
      <c r="C206" s="77" t="s">
        <v>4</v>
      </c>
      <c r="D206" s="92">
        <v>0.01</v>
      </c>
      <c r="E206" s="94">
        <f>D206*E197</f>
        <v>2.094E-2</v>
      </c>
      <c r="F206" s="68"/>
      <c r="G206" s="67"/>
      <c r="H206" s="67"/>
      <c r="I206" s="67"/>
      <c r="J206" s="67"/>
      <c r="K206" s="67"/>
      <c r="L206" s="81"/>
    </row>
    <row r="207" spans="1:13" s="86" customFormat="1" x14ac:dyDescent="0.25">
      <c r="A207" s="62"/>
      <c r="B207" s="74" t="s">
        <v>83</v>
      </c>
      <c r="C207" s="77" t="s">
        <v>84</v>
      </c>
      <c r="D207" s="67">
        <v>2.8</v>
      </c>
      <c r="E207" s="67">
        <f>D207*E197</f>
        <v>5.8631999999999991</v>
      </c>
      <c r="F207" s="93"/>
      <c r="G207" s="67"/>
      <c r="H207" s="67"/>
      <c r="I207" s="67"/>
      <c r="J207" s="67"/>
      <c r="K207" s="67"/>
      <c r="L207" s="81"/>
      <c r="M207" s="98"/>
    </row>
    <row r="208" spans="1:13" s="86" customFormat="1" ht="15.75" x14ac:dyDescent="0.25">
      <c r="A208" s="62"/>
      <c r="B208" s="74" t="s">
        <v>78</v>
      </c>
      <c r="C208" s="77" t="s">
        <v>61</v>
      </c>
      <c r="D208" s="67">
        <v>10.5</v>
      </c>
      <c r="E208" s="67">
        <f>D208*E197</f>
        <v>21.986999999999998</v>
      </c>
      <c r="F208" s="67"/>
      <c r="G208" s="67"/>
      <c r="H208" s="67"/>
      <c r="I208" s="67"/>
      <c r="J208" s="67"/>
      <c r="K208" s="67"/>
      <c r="L208" s="81"/>
    </row>
    <row r="209" spans="1:12" s="86" customFormat="1" ht="15.75" x14ac:dyDescent="0.25">
      <c r="A209" s="62"/>
      <c r="B209" s="74" t="s">
        <v>79</v>
      </c>
      <c r="C209" s="77" t="s">
        <v>66</v>
      </c>
      <c r="D209" s="67">
        <v>86.1</v>
      </c>
      <c r="E209" s="67">
        <f>D209*E197</f>
        <v>180.29339999999996</v>
      </c>
      <c r="F209" s="68"/>
      <c r="G209" s="67"/>
      <c r="H209" s="67"/>
      <c r="I209" s="67"/>
      <c r="J209" s="67"/>
      <c r="K209" s="67"/>
      <c r="L209" s="81"/>
    </row>
    <row r="210" spans="1:12" s="86" customFormat="1" ht="15.75" x14ac:dyDescent="0.25">
      <c r="A210" s="62"/>
      <c r="B210" s="84" t="s">
        <v>18</v>
      </c>
      <c r="C210" s="77" t="s">
        <v>61</v>
      </c>
      <c r="D210" s="67">
        <v>101.5</v>
      </c>
      <c r="E210" s="67">
        <f>D210*E197</f>
        <v>212.541</v>
      </c>
      <c r="F210" s="85"/>
      <c r="G210" s="67"/>
      <c r="H210" s="67"/>
      <c r="I210" s="67"/>
      <c r="J210" s="67"/>
      <c r="K210" s="67"/>
      <c r="L210" s="81"/>
    </row>
    <row r="211" spans="1:12" s="86" customFormat="1" x14ac:dyDescent="0.25">
      <c r="A211" s="62"/>
      <c r="B211" s="74" t="s">
        <v>85</v>
      </c>
      <c r="C211" s="57" t="s">
        <v>4</v>
      </c>
      <c r="D211" s="67" t="s">
        <v>81</v>
      </c>
      <c r="E211" s="92">
        <v>23.39</v>
      </c>
      <c r="F211" s="67"/>
      <c r="G211" s="67"/>
      <c r="H211" s="67"/>
      <c r="I211" s="67"/>
      <c r="J211" s="67"/>
      <c r="K211" s="67"/>
      <c r="L211" s="81"/>
    </row>
    <row r="212" spans="1:12" s="103" customFormat="1" x14ac:dyDescent="0.25">
      <c r="A212" s="99"/>
      <c r="B212" s="99" t="s">
        <v>21</v>
      </c>
      <c r="C212" s="100"/>
      <c r="D212" s="101"/>
      <c r="E212" s="101"/>
      <c r="F212" s="101"/>
      <c r="G212" s="101"/>
      <c r="H212" s="101"/>
      <c r="I212" s="101"/>
      <c r="J212" s="101"/>
      <c r="K212" s="101"/>
      <c r="L212" s="102"/>
    </row>
    <row r="213" spans="1:12" s="88" customFormat="1" ht="15.75" x14ac:dyDescent="0.25">
      <c r="A213" s="62">
        <v>1</v>
      </c>
      <c r="B213" s="78" t="s">
        <v>25</v>
      </c>
      <c r="C213" s="64" t="s">
        <v>62</v>
      </c>
      <c r="D213" s="79"/>
      <c r="E213" s="97">
        <v>0.1414</v>
      </c>
      <c r="F213" s="82"/>
      <c r="G213" s="82"/>
      <c r="H213" s="82"/>
      <c r="I213" s="82"/>
      <c r="J213" s="82"/>
      <c r="K213" s="82"/>
      <c r="L213" s="82"/>
    </row>
    <row r="214" spans="1:12" s="86" customFormat="1" x14ac:dyDescent="0.25">
      <c r="A214" s="62"/>
      <c r="B214" s="89" t="s">
        <v>54</v>
      </c>
      <c r="C214" s="71" t="s">
        <v>55</v>
      </c>
      <c r="D214" s="67">
        <v>1569.4</v>
      </c>
      <c r="E214" s="67">
        <f>E213*D214</f>
        <v>221.91316</v>
      </c>
      <c r="F214" s="67"/>
      <c r="G214" s="67"/>
      <c r="H214" s="73"/>
      <c r="I214" s="82"/>
      <c r="J214" s="67"/>
      <c r="K214" s="67"/>
      <c r="L214" s="81"/>
    </row>
    <row r="215" spans="1:12" s="86" customFormat="1" x14ac:dyDescent="0.25">
      <c r="A215" s="62"/>
      <c r="B215" s="89" t="s">
        <v>68</v>
      </c>
      <c r="C215" s="75" t="s">
        <v>57</v>
      </c>
      <c r="D215" s="67">
        <v>93.3</v>
      </c>
      <c r="E215" s="67">
        <f>D215*E213</f>
        <v>13.19262</v>
      </c>
      <c r="F215" s="67"/>
      <c r="G215" s="67"/>
      <c r="H215" s="67"/>
      <c r="I215" s="67"/>
      <c r="J215" s="68"/>
      <c r="K215" s="90"/>
      <c r="L215" s="81"/>
    </row>
    <row r="216" spans="1:12" s="86" customFormat="1" x14ac:dyDescent="0.25">
      <c r="A216" s="62"/>
      <c r="B216" s="89" t="s">
        <v>69</v>
      </c>
      <c r="C216" s="75" t="s">
        <v>57</v>
      </c>
      <c r="D216" s="67">
        <v>2.84</v>
      </c>
      <c r="E216" s="67">
        <f>D216*E213</f>
        <v>0.40157599999999999</v>
      </c>
      <c r="F216" s="67"/>
      <c r="G216" s="67"/>
      <c r="H216" s="67"/>
      <c r="I216" s="67"/>
      <c r="J216" s="68"/>
      <c r="K216" s="90"/>
      <c r="L216" s="81"/>
    </row>
    <row r="217" spans="1:12" s="86" customFormat="1" x14ac:dyDescent="0.25">
      <c r="A217" s="62"/>
      <c r="B217" s="84" t="s">
        <v>70</v>
      </c>
      <c r="C217" s="75" t="s">
        <v>57</v>
      </c>
      <c r="D217" s="67">
        <v>0.27</v>
      </c>
      <c r="E217" s="67">
        <f>D217*E213</f>
        <v>3.8178000000000004E-2</v>
      </c>
      <c r="F217" s="67"/>
      <c r="G217" s="67"/>
      <c r="H217" s="67"/>
      <c r="I217" s="67"/>
      <c r="J217" s="68"/>
      <c r="K217" s="90"/>
      <c r="L217" s="81"/>
    </row>
    <row r="218" spans="1:12" s="86" customFormat="1" x14ac:dyDescent="0.25">
      <c r="A218" s="62"/>
      <c r="B218" s="84" t="s">
        <v>71</v>
      </c>
      <c r="C218" s="75" t="s">
        <v>57</v>
      </c>
      <c r="D218" s="67">
        <v>61.88</v>
      </c>
      <c r="E218" s="67">
        <f>D218*E213</f>
        <v>8.7498319999999996</v>
      </c>
      <c r="F218" s="67"/>
      <c r="G218" s="67"/>
      <c r="H218" s="67"/>
      <c r="I218" s="67"/>
      <c r="J218" s="68"/>
      <c r="K218" s="90"/>
      <c r="L218" s="81"/>
    </row>
    <row r="219" spans="1:12" s="86" customFormat="1" x14ac:dyDescent="0.25">
      <c r="A219" s="62"/>
      <c r="B219" s="84" t="s">
        <v>72</v>
      </c>
      <c r="C219" s="75" t="s">
        <v>57</v>
      </c>
      <c r="D219" s="67">
        <v>4.2699999999999996</v>
      </c>
      <c r="E219" s="67">
        <f>D219*E213</f>
        <v>0.60377799999999993</v>
      </c>
      <c r="F219" s="67"/>
      <c r="G219" s="67"/>
      <c r="H219" s="67"/>
      <c r="I219" s="67"/>
      <c r="J219" s="68"/>
      <c r="K219" s="90"/>
      <c r="L219" s="81"/>
    </row>
    <row r="220" spans="1:12" s="86" customFormat="1" x14ac:dyDescent="0.25">
      <c r="A220" s="62"/>
      <c r="B220" s="84" t="s">
        <v>73</v>
      </c>
      <c r="C220" s="75" t="s">
        <v>57</v>
      </c>
      <c r="D220" s="67">
        <v>120</v>
      </c>
      <c r="E220" s="67">
        <f>D220*E213</f>
        <v>16.968</v>
      </c>
      <c r="F220" s="67"/>
      <c r="G220" s="67"/>
      <c r="H220" s="67"/>
      <c r="I220" s="67"/>
      <c r="J220" s="68"/>
      <c r="K220" s="90"/>
      <c r="L220" s="81"/>
    </row>
    <row r="221" spans="1:12" s="86" customFormat="1" x14ac:dyDescent="0.25">
      <c r="A221" s="62"/>
      <c r="B221" s="91" t="s">
        <v>49</v>
      </c>
      <c r="C221" s="75"/>
      <c r="D221" s="67"/>
      <c r="E221" s="67"/>
      <c r="F221" s="67"/>
      <c r="G221" s="67"/>
      <c r="H221" s="67"/>
      <c r="I221" s="67"/>
      <c r="J221" s="68"/>
      <c r="K221" s="90"/>
      <c r="L221" s="81"/>
    </row>
    <row r="222" spans="1:12" s="86" customFormat="1" x14ac:dyDescent="0.25">
      <c r="A222" s="62"/>
      <c r="B222" s="74" t="s">
        <v>75</v>
      </c>
      <c r="C222" s="77" t="s">
        <v>4</v>
      </c>
      <c r="D222" s="92">
        <v>0.15</v>
      </c>
      <c r="E222" s="94">
        <f>D222*E213</f>
        <v>2.121E-2</v>
      </c>
      <c r="F222" s="93"/>
      <c r="G222" s="67"/>
      <c r="H222" s="67"/>
      <c r="I222" s="67"/>
      <c r="J222" s="67"/>
      <c r="K222" s="67"/>
      <c r="L222" s="81"/>
    </row>
    <row r="223" spans="1:12" s="86" customFormat="1" x14ac:dyDescent="0.25">
      <c r="A223" s="62"/>
      <c r="B223" s="74" t="s">
        <v>82</v>
      </c>
      <c r="C223" s="77" t="s">
        <v>4</v>
      </c>
      <c r="D223" s="92">
        <v>7.0000000000000007E-2</v>
      </c>
      <c r="E223" s="94">
        <f>D223*E213</f>
        <v>9.8980000000000005E-3</v>
      </c>
      <c r="F223" s="68"/>
      <c r="G223" s="67"/>
      <c r="H223" s="67"/>
      <c r="I223" s="67"/>
      <c r="J223" s="67"/>
      <c r="K223" s="67"/>
      <c r="L223" s="81"/>
    </row>
    <row r="224" spans="1:12" s="86" customFormat="1" x14ac:dyDescent="0.25">
      <c r="A224" s="62"/>
      <c r="B224" s="74" t="s">
        <v>76</v>
      </c>
      <c r="C224" s="77" t="s">
        <v>4</v>
      </c>
      <c r="D224" s="92">
        <v>0.01</v>
      </c>
      <c r="E224" s="94">
        <f>D224*E213</f>
        <v>1.4140000000000001E-3</v>
      </c>
      <c r="F224" s="68"/>
      <c r="G224" s="67"/>
      <c r="H224" s="67"/>
      <c r="I224" s="67"/>
      <c r="J224" s="67"/>
      <c r="K224" s="67"/>
      <c r="L224" s="81"/>
    </row>
    <row r="225" spans="1:12" s="86" customFormat="1" ht="15.75" x14ac:dyDescent="0.25">
      <c r="A225" s="62"/>
      <c r="B225" s="74" t="s">
        <v>78</v>
      </c>
      <c r="C225" s="77" t="s">
        <v>61</v>
      </c>
      <c r="D225" s="67">
        <v>1.95</v>
      </c>
      <c r="E225" s="67">
        <f>D225*E213</f>
        <v>0.27572999999999998</v>
      </c>
      <c r="F225" s="67"/>
      <c r="G225" s="67"/>
      <c r="H225" s="67"/>
      <c r="I225" s="67"/>
      <c r="J225" s="67"/>
      <c r="K225" s="67"/>
      <c r="L225" s="81"/>
    </row>
    <row r="226" spans="1:12" s="86" customFormat="1" ht="15.75" x14ac:dyDescent="0.25">
      <c r="A226" s="62"/>
      <c r="B226" s="74" t="s">
        <v>79</v>
      </c>
      <c r="C226" s="77" t="s">
        <v>66</v>
      </c>
      <c r="D226" s="67">
        <v>135</v>
      </c>
      <c r="E226" s="67">
        <f>D226*E213</f>
        <v>19.088999999999999</v>
      </c>
      <c r="F226" s="68"/>
      <c r="G226" s="67"/>
      <c r="H226" s="67"/>
      <c r="I226" s="67"/>
      <c r="J226" s="67"/>
      <c r="K226" s="67"/>
      <c r="L226" s="81"/>
    </row>
    <row r="227" spans="1:12" s="86" customFormat="1" ht="15.75" x14ac:dyDescent="0.25">
      <c r="A227" s="62"/>
      <c r="B227" s="84" t="s">
        <v>17</v>
      </c>
      <c r="C227" s="77" t="s">
        <v>61</v>
      </c>
      <c r="D227" s="67">
        <v>101.5</v>
      </c>
      <c r="E227" s="67">
        <f>D227*E213</f>
        <v>14.3521</v>
      </c>
      <c r="F227" s="85"/>
      <c r="G227" s="67"/>
      <c r="H227" s="67"/>
      <c r="I227" s="67"/>
      <c r="J227" s="67"/>
      <c r="K227" s="67"/>
      <c r="L227" s="81"/>
    </row>
    <row r="228" spans="1:12" s="86" customFormat="1" x14ac:dyDescent="0.25">
      <c r="A228" s="62"/>
      <c r="B228" s="74" t="s">
        <v>80</v>
      </c>
      <c r="C228" s="57" t="s">
        <v>4</v>
      </c>
      <c r="D228" s="67" t="s">
        <v>81</v>
      </c>
      <c r="E228" s="92">
        <v>3.8719999999999999</v>
      </c>
      <c r="F228" s="67"/>
      <c r="G228" s="67"/>
      <c r="H228" s="67"/>
      <c r="I228" s="67"/>
      <c r="J228" s="67"/>
      <c r="K228" s="67"/>
      <c r="L228" s="81"/>
    </row>
    <row r="229" spans="1:12" s="88" customFormat="1" ht="15.75" x14ac:dyDescent="0.25">
      <c r="A229" s="62">
        <v>2</v>
      </c>
      <c r="B229" s="78" t="s">
        <v>15</v>
      </c>
      <c r="C229" s="64" t="s">
        <v>62</v>
      </c>
      <c r="D229" s="79"/>
      <c r="E229" s="97">
        <v>0.38340000000000002</v>
      </c>
      <c r="F229" s="82"/>
      <c r="G229" s="82"/>
      <c r="H229" s="82"/>
      <c r="I229" s="82"/>
      <c r="J229" s="82"/>
      <c r="K229" s="82"/>
      <c r="L229" s="82"/>
    </row>
    <row r="230" spans="1:12" s="86" customFormat="1" x14ac:dyDescent="0.25">
      <c r="A230" s="62"/>
      <c r="B230" s="89" t="s">
        <v>54</v>
      </c>
      <c r="C230" s="71" t="s">
        <v>55</v>
      </c>
      <c r="D230" s="67">
        <v>1749.3</v>
      </c>
      <c r="E230" s="67">
        <f>E229*D230</f>
        <v>670.68162000000007</v>
      </c>
      <c r="F230" s="67"/>
      <c r="G230" s="67"/>
      <c r="H230" s="73"/>
      <c r="I230" s="82"/>
      <c r="J230" s="67"/>
      <c r="K230" s="67"/>
      <c r="L230" s="81"/>
    </row>
    <row r="231" spans="1:12" s="86" customFormat="1" x14ac:dyDescent="0.25">
      <c r="A231" s="62"/>
      <c r="B231" s="89" t="s">
        <v>68</v>
      </c>
      <c r="C231" s="75" t="s">
        <v>57</v>
      </c>
      <c r="D231" s="67">
        <v>91.51</v>
      </c>
      <c r="E231" s="67">
        <f>D231*E229</f>
        <v>35.084934000000004</v>
      </c>
      <c r="F231" s="67"/>
      <c r="G231" s="67"/>
      <c r="H231" s="67"/>
      <c r="I231" s="67"/>
      <c r="J231" s="68"/>
      <c r="K231" s="90"/>
      <c r="L231" s="81"/>
    </row>
    <row r="232" spans="1:12" s="86" customFormat="1" x14ac:dyDescent="0.25">
      <c r="A232" s="62"/>
      <c r="B232" s="89" t="s">
        <v>69</v>
      </c>
      <c r="C232" s="75" t="s">
        <v>57</v>
      </c>
      <c r="D232" s="67">
        <v>1.63</v>
      </c>
      <c r="E232" s="67">
        <f>D232*E229</f>
        <v>0.624942</v>
      </c>
      <c r="F232" s="67"/>
      <c r="G232" s="67"/>
      <c r="H232" s="67"/>
      <c r="I232" s="67"/>
      <c r="J232" s="68"/>
      <c r="K232" s="90"/>
      <c r="L232" s="81"/>
    </row>
    <row r="233" spans="1:12" s="86" customFormat="1" x14ac:dyDescent="0.25">
      <c r="A233" s="62"/>
      <c r="B233" s="84" t="s">
        <v>70</v>
      </c>
      <c r="C233" s="75" t="s">
        <v>57</v>
      </c>
      <c r="D233" s="67">
        <v>0.27</v>
      </c>
      <c r="E233" s="67">
        <f>D233*E229</f>
        <v>0.10351800000000001</v>
      </c>
      <c r="F233" s="67"/>
      <c r="G233" s="67"/>
      <c r="H233" s="67"/>
      <c r="I233" s="67"/>
      <c r="J233" s="68"/>
      <c r="K233" s="90"/>
      <c r="L233" s="81"/>
    </row>
    <row r="234" spans="1:12" s="86" customFormat="1" x14ac:dyDescent="0.25">
      <c r="A234" s="62"/>
      <c r="B234" s="84" t="s">
        <v>71</v>
      </c>
      <c r="C234" s="75" t="s">
        <v>57</v>
      </c>
      <c r="D234" s="67">
        <v>85.68</v>
      </c>
      <c r="E234" s="67">
        <f>D234*E229</f>
        <v>32.849712000000004</v>
      </c>
      <c r="F234" s="67"/>
      <c r="G234" s="67"/>
      <c r="H234" s="67"/>
      <c r="I234" s="67"/>
      <c r="J234" s="68"/>
      <c r="K234" s="90"/>
      <c r="L234" s="81"/>
    </row>
    <row r="235" spans="1:12" s="86" customFormat="1" x14ac:dyDescent="0.25">
      <c r="A235" s="62"/>
      <c r="B235" s="84" t="s">
        <v>72</v>
      </c>
      <c r="C235" s="75" t="s">
        <v>57</v>
      </c>
      <c r="D235" s="67">
        <v>2.44</v>
      </c>
      <c r="E235" s="67">
        <f>D235*E229</f>
        <v>0.93549599999999999</v>
      </c>
      <c r="F235" s="67"/>
      <c r="G235" s="67"/>
      <c r="H235" s="67"/>
      <c r="I235" s="67"/>
      <c r="J235" s="68"/>
      <c r="K235" s="90"/>
      <c r="L235" s="81"/>
    </row>
    <row r="236" spans="1:12" s="86" customFormat="1" x14ac:dyDescent="0.25">
      <c r="A236" s="62"/>
      <c r="B236" s="84" t="s">
        <v>73</v>
      </c>
      <c r="C236" s="75" t="s">
        <v>57</v>
      </c>
      <c r="D236" s="67">
        <v>120</v>
      </c>
      <c r="E236" s="67">
        <f>D236*E229</f>
        <v>46.008000000000003</v>
      </c>
      <c r="F236" s="67"/>
      <c r="G236" s="67"/>
      <c r="H236" s="67"/>
      <c r="I236" s="67"/>
      <c r="J236" s="68"/>
      <c r="K236" s="90"/>
      <c r="L236" s="81"/>
    </row>
    <row r="237" spans="1:12" s="86" customFormat="1" x14ac:dyDescent="0.25">
      <c r="A237" s="62"/>
      <c r="B237" s="91" t="s">
        <v>49</v>
      </c>
      <c r="C237" s="75"/>
      <c r="D237" s="67"/>
      <c r="E237" s="67"/>
      <c r="F237" s="67"/>
      <c r="G237" s="67"/>
      <c r="H237" s="67"/>
      <c r="I237" s="67"/>
      <c r="J237" s="68"/>
      <c r="K237" s="90"/>
      <c r="L237" s="81"/>
    </row>
    <row r="238" spans="1:12" s="86" customFormat="1" x14ac:dyDescent="0.25">
      <c r="A238" s="62"/>
      <c r="B238" s="74" t="s">
        <v>75</v>
      </c>
      <c r="C238" s="77" t="s">
        <v>4</v>
      </c>
      <c r="D238" s="92">
        <v>0.34</v>
      </c>
      <c r="E238" s="94">
        <f>D238*E229</f>
        <v>0.13035600000000003</v>
      </c>
      <c r="F238" s="93"/>
      <c r="G238" s="67"/>
      <c r="H238" s="67"/>
      <c r="I238" s="67"/>
      <c r="J238" s="67"/>
      <c r="K238" s="67"/>
      <c r="L238" s="81"/>
    </row>
    <row r="239" spans="1:12" s="86" customFormat="1" x14ac:dyDescent="0.25">
      <c r="A239" s="62"/>
      <c r="B239" s="74" t="s">
        <v>77</v>
      </c>
      <c r="C239" s="77" t="s">
        <v>4</v>
      </c>
      <c r="D239" s="92">
        <v>5.3999999999999999E-2</v>
      </c>
      <c r="E239" s="94">
        <f>D239*E229</f>
        <v>2.0703599999999999E-2</v>
      </c>
      <c r="F239" s="68"/>
      <c r="G239" s="67"/>
      <c r="H239" s="67"/>
      <c r="I239" s="67"/>
      <c r="J239" s="67"/>
      <c r="K239" s="67"/>
      <c r="L239" s="81"/>
    </row>
    <row r="240" spans="1:12" s="86" customFormat="1" x14ac:dyDescent="0.25">
      <c r="A240" s="62"/>
      <c r="B240" s="74" t="s">
        <v>76</v>
      </c>
      <c r="C240" s="77" t="s">
        <v>4</v>
      </c>
      <c r="D240" s="92">
        <v>0.01</v>
      </c>
      <c r="E240" s="94">
        <f>D240*E229</f>
        <v>3.8340000000000002E-3</v>
      </c>
      <c r="F240" s="68"/>
      <c r="G240" s="67"/>
      <c r="H240" s="67"/>
      <c r="I240" s="67"/>
      <c r="J240" s="67"/>
      <c r="K240" s="67"/>
      <c r="L240" s="81"/>
    </row>
    <row r="241" spans="1:12" s="86" customFormat="1" ht="15.75" x14ac:dyDescent="0.25">
      <c r="A241" s="62"/>
      <c r="B241" s="74" t="s">
        <v>78</v>
      </c>
      <c r="C241" s="77" t="s">
        <v>61</v>
      </c>
      <c r="D241" s="67">
        <f>0.178+9.56+1.51+2.03</f>
        <v>13.278</v>
      </c>
      <c r="E241" s="67">
        <f>D241*E229</f>
        <v>5.0907852</v>
      </c>
      <c r="F241" s="67"/>
      <c r="G241" s="67"/>
      <c r="H241" s="67"/>
      <c r="I241" s="67"/>
      <c r="J241" s="67"/>
      <c r="K241" s="67"/>
      <c r="L241" s="81"/>
    </row>
    <row r="242" spans="1:12" s="86" customFormat="1" ht="15.75" x14ac:dyDescent="0.25">
      <c r="A242" s="62"/>
      <c r="B242" s="74" t="s">
        <v>79</v>
      </c>
      <c r="C242" s="77" t="s">
        <v>66</v>
      </c>
      <c r="D242" s="67">
        <v>155</v>
      </c>
      <c r="E242" s="67">
        <f>D242*E229</f>
        <v>59.427</v>
      </c>
      <c r="F242" s="68"/>
      <c r="G242" s="67"/>
      <c r="H242" s="67"/>
      <c r="I242" s="67"/>
      <c r="J242" s="67"/>
      <c r="K242" s="67"/>
      <c r="L242" s="81"/>
    </row>
    <row r="243" spans="1:12" s="86" customFormat="1" ht="15.75" x14ac:dyDescent="0.25">
      <c r="A243" s="62"/>
      <c r="B243" s="84" t="s">
        <v>17</v>
      </c>
      <c r="C243" s="77" t="s">
        <v>61</v>
      </c>
      <c r="D243" s="67">
        <v>101.5</v>
      </c>
      <c r="E243" s="67">
        <f>D243*E229</f>
        <v>38.915100000000002</v>
      </c>
      <c r="F243" s="85"/>
      <c r="G243" s="67"/>
      <c r="H243" s="67"/>
      <c r="I243" s="67"/>
      <c r="J243" s="67"/>
      <c r="K243" s="67"/>
      <c r="L243" s="81"/>
    </row>
    <row r="244" spans="1:12" s="86" customFormat="1" x14ac:dyDescent="0.25">
      <c r="A244" s="62"/>
      <c r="B244" s="74" t="s">
        <v>80</v>
      </c>
      <c r="C244" s="57" t="s">
        <v>4</v>
      </c>
      <c r="D244" s="67" t="s">
        <v>81</v>
      </c>
      <c r="E244" s="67">
        <v>10.26</v>
      </c>
      <c r="F244" s="67"/>
      <c r="G244" s="67"/>
      <c r="H244" s="67"/>
      <c r="I244" s="67"/>
      <c r="J244" s="67"/>
      <c r="K244" s="67"/>
      <c r="L244" s="81"/>
    </row>
    <row r="245" spans="1:12" s="88" customFormat="1" ht="15.75" x14ac:dyDescent="0.25">
      <c r="A245" s="62">
        <v>3</v>
      </c>
      <c r="B245" s="78" t="s">
        <v>16</v>
      </c>
      <c r="C245" s="64" t="s">
        <v>62</v>
      </c>
      <c r="D245" s="79"/>
      <c r="E245" s="80">
        <v>0.56999999999999995</v>
      </c>
      <c r="F245" s="82"/>
      <c r="G245" s="82"/>
      <c r="H245" s="82"/>
      <c r="I245" s="82"/>
      <c r="J245" s="82"/>
      <c r="K245" s="82"/>
      <c r="L245" s="82"/>
    </row>
    <row r="246" spans="1:12" s="86" customFormat="1" x14ac:dyDescent="0.25">
      <c r="A246" s="62"/>
      <c r="B246" s="89" t="s">
        <v>54</v>
      </c>
      <c r="C246" s="71" t="s">
        <v>55</v>
      </c>
      <c r="D246" s="67">
        <v>852.04</v>
      </c>
      <c r="E246" s="67">
        <f>E245*D246</f>
        <v>485.66279999999995</v>
      </c>
      <c r="F246" s="67"/>
      <c r="G246" s="67"/>
      <c r="H246" s="73"/>
      <c r="I246" s="82"/>
      <c r="J246" s="67"/>
      <c r="K246" s="67"/>
      <c r="L246" s="81"/>
    </row>
    <row r="247" spans="1:12" s="86" customFormat="1" x14ac:dyDescent="0.25">
      <c r="A247" s="62"/>
      <c r="B247" s="89" t="s">
        <v>68</v>
      </c>
      <c r="C247" s="75" t="s">
        <v>57</v>
      </c>
      <c r="D247" s="67">
        <v>54.1</v>
      </c>
      <c r="E247" s="67">
        <f>D247*E245</f>
        <v>30.837</v>
      </c>
      <c r="F247" s="67"/>
      <c r="G247" s="67"/>
      <c r="H247" s="67"/>
      <c r="I247" s="67"/>
      <c r="J247" s="68"/>
      <c r="K247" s="90"/>
      <c r="L247" s="81"/>
    </row>
    <row r="248" spans="1:12" s="86" customFormat="1" x14ac:dyDescent="0.25">
      <c r="A248" s="62"/>
      <c r="B248" s="89" t="s">
        <v>69</v>
      </c>
      <c r="C248" s="75" t="s">
        <v>57</v>
      </c>
      <c r="D248" s="67">
        <v>0.71</v>
      </c>
      <c r="E248" s="67">
        <f>D248*E245</f>
        <v>0.40469999999999995</v>
      </c>
      <c r="F248" s="67"/>
      <c r="G248" s="67"/>
      <c r="H248" s="67"/>
      <c r="I248" s="67"/>
      <c r="J248" s="68"/>
      <c r="K248" s="90"/>
      <c r="L248" s="81"/>
    </row>
    <row r="249" spans="1:12" s="86" customFormat="1" x14ac:dyDescent="0.25">
      <c r="A249" s="62"/>
      <c r="B249" s="84" t="s">
        <v>70</v>
      </c>
      <c r="C249" s="75" t="s">
        <v>57</v>
      </c>
      <c r="D249" s="67">
        <v>0.27</v>
      </c>
      <c r="E249" s="67">
        <f>D249*E245</f>
        <v>0.15390000000000001</v>
      </c>
      <c r="F249" s="67"/>
      <c r="G249" s="67"/>
      <c r="H249" s="67"/>
      <c r="I249" s="67"/>
      <c r="J249" s="68"/>
      <c r="K249" s="90"/>
      <c r="L249" s="81"/>
    </row>
    <row r="250" spans="1:12" s="86" customFormat="1" x14ac:dyDescent="0.25">
      <c r="A250" s="62"/>
      <c r="B250" s="84" t="s">
        <v>71</v>
      </c>
      <c r="C250" s="75" t="s">
        <v>57</v>
      </c>
      <c r="D250" s="67">
        <v>42.6</v>
      </c>
      <c r="E250" s="67">
        <f>D250*E245</f>
        <v>24.282</v>
      </c>
      <c r="F250" s="67"/>
      <c r="G250" s="67"/>
      <c r="H250" s="67"/>
      <c r="I250" s="67"/>
      <c r="J250" s="68"/>
      <c r="K250" s="90"/>
      <c r="L250" s="81"/>
    </row>
    <row r="251" spans="1:12" s="86" customFormat="1" x14ac:dyDescent="0.25">
      <c r="A251" s="62"/>
      <c r="B251" s="84" t="s">
        <v>72</v>
      </c>
      <c r="C251" s="75" t="s">
        <v>57</v>
      </c>
      <c r="D251" s="67">
        <v>1.08</v>
      </c>
      <c r="E251" s="67">
        <f>D251*E245</f>
        <v>0.61560000000000004</v>
      </c>
      <c r="F251" s="67"/>
      <c r="G251" s="67"/>
      <c r="H251" s="67"/>
      <c r="I251" s="67"/>
      <c r="J251" s="68"/>
      <c r="K251" s="90"/>
      <c r="L251" s="81"/>
    </row>
    <row r="252" spans="1:12" s="86" customFormat="1" x14ac:dyDescent="0.25">
      <c r="A252" s="62"/>
      <c r="B252" s="84" t="s">
        <v>73</v>
      </c>
      <c r="C252" s="75" t="s">
        <v>57</v>
      </c>
      <c r="D252" s="67">
        <v>120</v>
      </c>
      <c r="E252" s="67">
        <f>D252*E245</f>
        <v>68.399999999999991</v>
      </c>
      <c r="F252" s="67"/>
      <c r="G252" s="67"/>
      <c r="H252" s="67"/>
      <c r="I252" s="67"/>
      <c r="J252" s="68"/>
      <c r="K252" s="90"/>
      <c r="L252" s="81"/>
    </row>
    <row r="253" spans="1:12" s="86" customFormat="1" x14ac:dyDescent="0.25">
      <c r="A253" s="62"/>
      <c r="B253" s="91" t="s">
        <v>49</v>
      </c>
      <c r="C253" s="75"/>
      <c r="D253" s="67"/>
      <c r="E253" s="67"/>
      <c r="F253" s="67"/>
      <c r="G253" s="67"/>
      <c r="H253" s="67"/>
      <c r="I253" s="67"/>
      <c r="J253" s="68"/>
      <c r="K253" s="90"/>
      <c r="L253" s="81"/>
    </row>
    <row r="254" spans="1:12" s="86" customFormat="1" x14ac:dyDescent="0.25">
      <c r="A254" s="62"/>
      <c r="B254" s="74" t="s">
        <v>75</v>
      </c>
      <c r="C254" s="77" t="s">
        <v>4</v>
      </c>
      <c r="D254" s="92">
        <v>0.2</v>
      </c>
      <c r="E254" s="94">
        <f>D254*E245</f>
        <v>0.11399999999999999</v>
      </c>
      <c r="F254" s="93"/>
      <c r="G254" s="67"/>
      <c r="H254" s="67"/>
      <c r="I254" s="67"/>
      <c r="J254" s="67"/>
      <c r="K254" s="67"/>
      <c r="L254" s="81"/>
    </row>
    <row r="255" spans="1:12" s="86" customFormat="1" x14ac:dyDescent="0.25">
      <c r="A255" s="62"/>
      <c r="B255" s="74" t="s">
        <v>82</v>
      </c>
      <c r="C255" s="77" t="s">
        <v>4</v>
      </c>
      <c r="D255" s="92">
        <v>0.09</v>
      </c>
      <c r="E255" s="94">
        <f>D255*E245</f>
        <v>5.1299999999999991E-2</v>
      </c>
      <c r="F255" s="68"/>
      <c r="G255" s="67"/>
      <c r="H255" s="67"/>
      <c r="I255" s="67"/>
      <c r="J255" s="67"/>
      <c r="K255" s="67"/>
      <c r="L255" s="81"/>
    </row>
    <row r="256" spans="1:12" s="86" customFormat="1" x14ac:dyDescent="0.25">
      <c r="A256" s="62"/>
      <c r="B256" s="74" t="s">
        <v>76</v>
      </c>
      <c r="C256" s="77" t="s">
        <v>4</v>
      </c>
      <c r="D256" s="92">
        <v>0.01</v>
      </c>
      <c r="E256" s="94">
        <f>D256*E245</f>
        <v>5.6999999999999993E-3</v>
      </c>
      <c r="F256" s="68"/>
      <c r="G256" s="67"/>
      <c r="H256" s="67"/>
      <c r="I256" s="67"/>
      <c r="J256" s="67"/>
      <c r="K256" s="67"/>
      <c r="L256" s="81"/>
    </row>
    <row r="257" spans="1:13" s="86" customFormat="1" ht="15.75" x14ac:dyDescent="0.25">
      <c r="A257" s="62"/>
      <c r="B257" s="74" t="s">
        <v>78</v>
      </c>
      <c r="C257" s="77" t="s">
        <v>61</v>
      </c>
      <c r="D257" s="67">
        <v>2.2999999999999998</v>
      </c>
      <c r="E257" s="67">
        <f>D257*E245</f>
        <v>1.3109999999999997</v>
      </c>
      <c r="F257" s="67"/>
      <c r="G257" s="67"/>
      <c r="H257" s="67"/>
      <c r="I257" s="67"/>
      <c r="J257" s="67"/>
      <c r="K257" s="67"/>
      <c r="L257" s="81"/>
    </row>
    <row r="258" spans="1:13" s="86" customFormat="1" ht="15.75" x14ac:dyDescent="0.25">
      <c r="A258" s="62"/>
      <c r="B258" s="74" t="s">
        <v>79</v>
      </c>
      <c r="C258" s="77" t="s">
        <v>66</v>
      </c>
      <c r="D258" s="67">
        <v>100</v>
      </c>
      <c r="E258" s="67">
        <f>D258*E245</f>
        <v>56.999999999999993</v>
      </c>
      <c r="F258" s="68"/>
      <c r="G258" s="67"/>
      <c r="H258" s="67"/>
      <c r="I258" s="67"/>
      <c r="J258" s="67"/>
      <c r="K258" s="67"/>
      <c r="L258" s="81"/>
    </row>
    <row r="259" spans="1:13" s="86" customFormat="1" ht="15.75" x14ac:dyDescent="0.25">
      <c r="A259" s="62"/>
      <c r="B259" s="84" t="s">
        <v>18</v>
      </c>
      <c r="C259" s="77" t="s">
        <v>61</v>
      </c>
      <c r="D259" s="67">
        <v>101.5</v>
      </c>
      <c r="E259" s="67">
        <f>D259*E245</f>
        <v>57.854999999999997</v>
      </c>
      <c r="F259" s="85"/>
      <c r="G259" s="67"/>
      <c r="H259" s="67"/>
      <c r="I259" s="67"/>
      <c r="J259" s="67"/>
      <c r="K259" s="67"/>
      <c r="L259" s="81"/>
    </row>
    <row r="260" spans="1:13" s="86" customFormat="1" x14ac:dyDescent="0.25">
      <c r="A260" s="62"/>
      <c r="B260" s="74" t="s">
        <v>80</v>
      </c>
      <c r="C260" s="57" t="s">
        <v>4</v>
      </c>
      <c r="D260" s="67" t="s">
        <v>81</v>
      </c>
      <c r="E260" s="92">
        <v>11.177</v>
      </c>
      <c r="F260" s="67"/>
      <c r="G260" s="67"/>
      <c r="H260" s="67"/>
      <c r="I260" s="67"/>
      <c r="J260" s="67"/>
      <c r="K260" s="67"/>
      <c r="L260" s="81"/>
    </row>
    <row r="261" spans="1:13" s="88" customFormat="1" ht="15.75" x14ac:dyDescent="0.25">
      <c r="A261" s="62">
        <v>4</v>
      </c>
      <c r="B261" s="78" t="s">
        <v>20</v>
      </c>
      <c r="C261" s="64" t="s">
        <v>62</v>
      </c>
      <c r="D261" s="79"/>
      <c r="E261" s="80">
        <v>1.99</v>
      </c>
      <c r="F261" s="82"/>
      <c r="G261" s="82"/>
      <c r="H261" s="82"/>
      <c r="I261" s="82"/>
      <c r="J261" s="82"/>
      <c r="K261" s="82"/>
      <c r="L261" s="82"/>
    </row>
    <row r="262" spans="1:13" s="86" customFormat="1" x14ac:dyDescent="0.25">
      <c r="A262" s="62"/>
      <c r="B262" s="89" t="s">
        <v>54</v>
      </c>
      <c r="C262" s="71" t="s">
        <v>55</v>
      </c>
      <c r="D262" s="67">
        <v>951.08</v>
      </c>
      <c r="E262" s="67">
        <f>E261*D262</f>
        <v>1892.6492000000001</v>
      </c>
      <c r="F262" s="67"/>
      <c r="G262" s="67"/>
      <c r="H262" s="73"/>
      <c r="I262" s="82"/>
      <c r="J262" s="67"/>
      <c r="K262" s="67"/>
      <c r="L262" s="81"/>
    </row>
    <row r="263" spans="1:13" s="86" customFormat="1" x14ac:dyDescent="0.25">
      <c r="A263" s="62"/>
      <c r="B263" s="89" t="s">
        <v>68</v>
      </c>
      <c r="C263" s="75" t="s">
        <v>57</v>
      </c>
      <c r="D263" s="67">
        <v>28.56</v>
      </c>
      <c r="E263" s="67">
        <f>D263*E261</f>
        <v>56.834399999999995</v>
      </c>
      <c r="F263" s="67"/>
      <c r="G263" s="67"/>
      <c r="H263" s="67"/>
      <c r="I263" s="67"/>
      <c r="J263" s="68"/>
      <c r="K263" s="90"/>
      <c r="L263" s="81"/>
    </row>
    <row r="264" spans="1:13" s="86" customFormat="1" x14ac:dyDescent="0.25">
      <c r="A264" s="62"/>
      <c r="B264" s="89" t="s">
        <v>69</v>
      </c>
      <c r="C264" s="75" t="s">
        <v>57</v>
      </c>
      <c r="D264" s="67">
        <v>0.94</v>
      </c>
      <c r="E264" s="67">
        <f>D264*E261</f>
        <v>1.8705999999999998</v>
      </c>
      <c r="F264" s="67"/>
      <c r="G264" s="67"/>
      <c r="H264" s="67"/>
      <c r="I264" s="67"/>
      <c r="J264" s="68"/>
      <c r="K264" s="90"/>
      <c r="L264" s="81"/>
    </row>
    <row r="265" spans="1:13" s="86" customFormat="1" x14ac:dyDescent="0.25">
      <c r="A265" s="62"/>
      <c r="B265" s="84" t="s">
        <v>70</v>
      </c>
      <c r="C265" s="75" t="s">
        <v>57</v>
      </c>
      <c r="D265" s="67">
        <v>0.27</v>
      </c>
      <c r="E265" s="67">
        <f>D265*E261</f>
        <v>0.5373</v>
      </c>
      <c r="F265" s="67"/>
      <c r="G265" s="67"/>
      <c r="H265" s="67"/>
      <c r="I265" s="67"/>
      <c r="J265" s="68"/>
      <c r="K265" s="90"/>
      <c r="L265" s="81"/>
    </row>
    <row r="266" spans="1:13" s="86" customFormat="1" x14ac:dyDescent="0.25">
      <c r="A266" s="62"/>
      <c r="B266" s="84" t="s">
        <v>71</v>
      </c>
      <c r="C266" s="75" t="s">
        <v>57</v>
      </c>
      <c r="D266" s="67">
        <v>47.96</v>
      </c>
      <c r="E266" s="67">
        <f>D266*E261</f>
        <v>95.440399999999997</v>
      </c>
      <c r="F266" s="67"/>
      <c r="G266" s="67"/>
      <c r="H266" s="67"/>
      <c r="I266" s="67"/>
      <c r="J266" s="68"/>
      <c r="K266" s="90"/>
      <c r="L266" s="81"/>
    </row>
    <row r="267" spans="1:13" s="86" customFormat="1" x14ac:dyDescent="0.25">
      <c r="A267" s="62"/>
      <c r="B267" s="84" t="s">
        <v>72</v>
      </c>
      <c r="C267" s="75" t="s">
        <v>57</v>
      </c>
      <c r="D267" s="67">
        <v>1.4</v>
      </c>
      <c r="E267" s="67">
        <f>D267*E261</f>
        <v>2.786</v>
      </c>
      <c r="F267" s="67"/>
      <c r="G267" s="67"/>
      <c r="H267" s="67"/>
      <c r="I267" s="67"/>
      <c r="J267" s="68"/>
      <c r="K267" s="90"/>
      <c r="L267" s="81"/>
    </row>
    <row r="268" spans="1:13" s="86" customFormat="1" x14ac:dyDescent="0.25">
      <c r="A268" s="62"/>
      <c r="B268" s="91" t="s">
        <v>49</v>
      </c>
      <c r="C268" s="75"/>
      <c r="D268" s="67"/>
      <c r="E268" s="67"/>
      <c r="F268" s="67"/>
      <c r="G268" s="67"/>
      <c r="H268" s="67"/>
      <c r="I268" s="67"/>
      <c r="J268" s="68"/>
      <c r="K268" s="90"/>
      <c r="L268" s="81"/>
    </row>
    <row r="269" spans="1:13" s="86" customFormat="1" x14ac:dyDescent="0.25">
      <c r="A269" s="62"/>
      <c r="B269" s="74" t="s">
        <v>77</v>
      </c>
      <c r="C269" s="77" t="s">
        <v>4</v>
      </c>
      <c r="D269" s="94">
        <v>1.1599999999999999E-2</v>
      </c>
      <c r="E269" s="94">
        <f>D269*E261</f>
        <v>2.3083999999999997E-2</v>
      </c>
      <c r="F269" s="68"/>
      <c r="G269" s="67"/>
      <c r="H269" s="67"/>
      <c r="I269" s="67"/>
      <c r="J269" s="67"/>
      <c r="K269" s="67"/>
      <c r="L269" s="81"/>
    </row>
    <row r="270" spans="1:13" s="86" customFormat="1" x14ac:dyDescent="0.25">
      <c r="A270" s="62"/>
      <c r="B270" s="74" t="s">
        <v>76</v>
      </c>
      <c r="C270" s="77" t="s">
        <v>4</v>
      </c>
      <c r="D270" s="92">
        <v>0.01</v>
      </c>
      <c r="E270" s="94">
        <f>D270*E261</f>
        <v>1.9900000000000001E-2</v>
      </c>
      <c r="F270" s="68"/>
      <c r="G270" s="67"/>
      <c r="H270" s="67"/>
      <c r="I270" s="67"/>
      <c r="J270" s="67"/>
      <c r="K270" s="67"/>
      <c r="L270" s="81"/>
    </row>
    <row r="271" spans="1:13" s="86" customFormat="1" x14ac:dyDescent="0.25">
      <c r="A271" s="62"/>
      <c r="B271" s="74" t="s">
        <v>83</v>
      </c>
      <c r="C271" s="77" t="s">
        <v>84</v>
      </c>
      <c r="D271" s="67">
        <v>2.8</v>
      </c>
      <c r="E271" s="67">
        <f>D271*E261</f>
        <v>5.5720000000000001</v>
      </c>
      <c r="F271" s="93"/>
      <c r="G271" s="67"/>
      <c r="H271" s="67"/>
      <c r="I271" s="67"/>
      <c r="J271" s="67"/>
      <c r="K271" s="67"/>
      <c r="L271" s="81"/>
      <c r="M271" s="98"/>
    </row>
    <row r="272" spans="1:13" s="86" customFormat="1" ht="15.75" x14ac:dyDescent="0.25">
      <c r="A272" s="62"/>
      <c r="B272" s="74" t="s">
        <v>78</v>
      </c>
      <c r="C272" s="77" t="s">
        <v>61</v>
      </c>
      <c r="D272" s="67">
        <v>10.5</v>
      </c>
      <c r="E272" s="67">
        <f>D272*E261</f>
        <v>20.895</v>
      </c>
      <c r="F272" s="67"/>
      <c r="G272" s="67"/>
      <c r="H272" s="67"/>
      <c r="I272" s="67"/>
      <c r="J272" s="67"/>
      <c r="K272" s="67"/>
      <c r="L272" s="81"/>
    </row>
    <row r="273" spans="1:12" s="86" customFormat="1" ht="15.75" x14ac:dyDescent="0.25">
      <c r="A273" s="62"/>
      <c r="B273" s="74" t="s">
        <v>79</v>
      </c>
      <c r="C273" s="77" t="s">
        <v>66</v>
      </c>
      <c r="D273" s="67">
        <v>86.1</v>
      </c>
      <c r="E273" s="67">
        <f>D273*E261</f>
        <v>171.339</v>
      </c>
      <c r="F273" s="68"/>
      <c r="G273" s="67"/>
      <c r="H273" s="67"/>
      <c r="I273" s="67"/>
      <c r="J273" s="67"/>
      <c r="K273" s="67"/>
      <c r="L273" s="81"/>
    </row>
    <row r="274" spans="1:12" s="86" customFormat="1" ht="15.75" x14ac:dyDescent="0.25">
      <c r="A274" s="62"/>
      <c r="B274" s="84" t="s">
        <v>18</v>
      </c>
      <c r="C274" s="77" t="s">
        <v>61</v>
      </c>
      <c r="D274" s="67">
        <v>101.5</v>
      </c>
      <c r="E274" s="67">
        <f>D274*E261</f>
        <v>201.98499999999999</v>
      </c>
      <c r="F274" s="85"/>
      <c r="G274" s="67"/>
      <c r="H274" s="67"/>
      <c r="I274" s="67"/>
      <c r="J274" s="67"/>
      <c r="K274" s="67"/>
      <c r="L274" s="81"/>
    </row>
    <row r="275" spans="1:12" s="86" customFormat="1" x14ac:dyDescent="0.25">
      <c r="A275" s="62"/>
      <c r="B275" s="74" t="s">
        <v>85</v>
      </c>
      <c r="C275" s="57" t="s">
        <v>4</v>
      </c>
      <c r="D275" s="67" t="s">
        <v>81</v>
      </c>
      <c r="E275" s="92">
        <v>22.603999999999999</v>
      </c>
      <c r="F275" s="67"/>
      <c r="G275" s="67"/>
      <c r="H275" s="67"/>
      <c r="I275" s="67"/>
      <c r="J275" s="67"/>
      <c r="K275" s="67"/>
      <c r="L275" s="81"/>
    </row>
    <row r="276" spans="1:12" s="103" customFormat="1" x14ac:dyDescent="0.25">
      <c r="A276" s="99"/>
      <c r="B276" s="99" t="s">
        <v>22</v>
      </c>
      <c r="C276" s="100"/>
      <c r="D276" s="101"/>
      <c r="E276" s="101"/>
      <c r="F276" s="101"/>
      <c r="G276" s="101"/>
      <c r="H276" s="101"/>
      <c r="I276" s="101"/>
      <c r="J276" s="101"/>
      <c r="K276" s="101"/>
      <c r="L276" s="102"/>
    </row>
    <row r="277" spans="1:12" s="88" customFormat="1" ht="15.75" x14ac:dyDescent="0.25">
      <c r="A277" s="62">
        <v>1</v>
      </c>
      <c r="B277" s="78" t="s">
        <v>25</v>
      </c>
      <c r="C277" s="64" t="s">
        <v>62</v>
      </c>
      <c r="D277" s="79"/>
      <c r="E277" s="97">
        <v>0.13789999999999999</v>
      </c>
      <c r="F277" s="82"/>
      <c r="G277" s="82"/>
      <c r="H277" s="82"/>
      <c r="I277" s="82"/>
      <c r="J277" s="82"/>
      <c r="K277" s="82"/>
      <c r="L277" s="82"/>
    </row>
    <row r="278" spans="1:12" s="86" customFormat="1" x14ac:dyDescent="0.25">
      <c r="A278" s="62"/>
      <c r="B278" s="89" t="s">
        <v>54</v>
      </c>
      <c r="C278" s="71" t="s">
        <v>55</v>
      </c>
      <c r="D278" s="67">
        <v>1569.4</v>
      </c>
      <c r="E278" s="67">
        <f>E277*D278</f>
        <v>216.42026000000001</v>
      </c>
      <c r="F278" s="67"/>
      <c r="G278" s="67"/>
      <c r="H278" s="73"/>
      <c r="I278" s="82"/>
      <c r="J278" s="67"/>
      <c r="K278" s="67"/>
      <c r="L278" s="81"/>
    </row>
    <row r="279" spans="1:12" s="86" customFormat="1" x14ac:dyDescent="0.25">
      <c r="A279" s="62"/>
      <c r="B279" s="89" t="s">
        <v>68</v>
      </c>
      <c r="C279" s="75" t="s">
        <v>57</v>
      </c>
      <c r="D279" s="67">
        <v>93.3</v>
      </c>
      <c r="E279" s="67">
        <f>D279*E277</f>
        <v>12.866069999999999</v>
      </c>
      <c r="F279" s="67"/>
      <c r="G279" s="67"/>
      <c r="H279" s="67"/>
      <c r="I279" s="67"/>
      <c r="J279" s="68"/>
      <c r="K279" s="90"/>
      <c r="L279" s="81"/>
    </row>
    <row r="280" spans="1:12" s="86" customFormat="1" x14ac:dyDescent="0.25">
      <c r="A280" s="62"/>
      <c r="B280" s="89" t="s">
        <v>69</v>
      </c>
      <c r="C280" s="75" t="s">
        <v>57</v>
      </c>
      <c r="D280" s="67">
        <v>2.84</v>
      </c>
      <c r="E280" s="67">
        <f>D280*E277</f>
        <v>0.39163599999999998</v>
      </c>
      <c r="F280" s="67"/>
      <c r="G280" s="67"/>
      <c r="H280" s="67"/>
      <c r="I280" s="67"/>
      <c r="J280" s="68"/>
      <c r="K280" s="90"/>
      <c r="L280" s="81"/>
    </row>
    <row r="281" spans="1:12" s="86" customFormat="1" x14ac:dyDescent="0.25">
      <c r="A281" s="62"/>
      <c r="B281" s="84" t="s">
        <v>70</v>
      </c>
      <c r="C281" s="75" t="s">
        <v>57</v>
      </c>
      <c r="D281" s="67">
        <v>0.27</v>
      </c>
      <c r="E281" s="67">
        <f>D281*E277</f>
        <v>3.7233000000000002E-2</v>
      </c>
      <c r="F281" s="67"/>
      <c r="G281" s="67"/>
      <c r="H281" s="67"/>
      <c r="I281" s="67"/>
      <c r="J281" s="68"/>
      <c r="K281" s="90"/>
      <c r="L281" s="81"/>
    </row>
    <row r="282" spans="1:12" s="86" customFormat="1" x14ac:dyDescent="0.25">
      <c r="A282" s="62"/>
      <c r="B282" s="84" t="s">
        <v>71</v>
      </c>
      <c r="C282" s="75" t="s">
        <v>57</v>
      </c>
      <c r="D282" s="67">
        <v>61.88</v>
      </c>
      <c r="E282" s="67">
        <f>D282*E277</f>
        <v>8.5332519999999992</v>
      </c>
      <c r="F282" s="67"/>
      <c r="G282" s="67"/>
      <c r="H282" s="67"/>
      <c r="I282" s="67"/>
      <c r="J282" s="68"/>
      <c r="K282" s="90"/>
      <c r="L282" s="81"/>
    </row>
    <row r="283" spans="1:12" s="86" customFormat="1" x14ac:dyDescent="0.25">
      <c r="A283" s="62"/>
      <c r="B283" s="84" t="s">
        <v>72</v>
      </c>
      <c r="C283" s="75" t="s">
        <v>57</v>
      </c>
      <c r="D283" s="67">
        <v>4.2699999999999996</v>
      </c>
      <c r="E283" s="67">
        <f>D283*E277</f>
        <v>0.58883299999999994</v>
      </c>
      <c r="F283" s="67"/>
      <c r="G283" s="67"/>
      <c r="H283" s="67"/>
      <c r="I283" s="67"/>
      <c r="J283" s="68"/>
      <c r="K283" s="90"/>
      <c r="L283" s="81"/>
    </row>
    <row r="284" spans="1:12" s="86" customFormat="1" x14ac:dyDescent="0.25">
      <c r="A284" s="62"/>
      <c r="B284" s="84" t="s">
        <v>73</v>
      </c>
      <c r="C284" s="75" t="s">
        <v>57</v>
      </c>
      <c r="D284" s="67">
        <v>120</v>
      </c>
      <c r="E284" s="67">
        <f>D284*E277</f>
        <v>16.547999999999998</v>
      </c>
      <c r="F284" s="67"/>
      <c r="G284" s="67"/>
      <c r="H284" s="67"/>
      <c r="I284" s="67"/>
      <c r="J284" s="68"/>
      <c r="K284" s="90"/>
      <c r="L284" s="81"/>
    </row>
    <row r="285" spans="1:12" s="86" customFormat="1" x14ac:dyDescent="0.25">
      <c r="A285" s="62"/>
      <c r="B285" s="91" t="s">
        <v>49</v>
      </c>
      <c r="C285" s="75"/>
      <c r="D285" s="67"/>
      <c r="E285" s="67"/>
      <c r="F285" s="67"/>
      <c r="G285" s="67"/>
      <c r="H285" s="67"/>
      <c r="I285" s="67"/>
      <c r="J285" s="68"/>
      <c r="K285" s="90"/>
      <c r="L285" s="81"/>
    </row>
    <row r="286" spans="1:12" s="86" customFormat="1" x14ac:dyDescent="0.25">
      <c r="A286" s="62"/>
      <c r="B286" s="74" t="s">
        <v>75</v>
      </c>
      <c r="C286" s="77" t="s">
        <v>4</v>
      </c>
      <c r="D286" s="92">
        <v>0.15</v>
      </c>
      <c r="E286" s="94">
        <f>D286*E277</f>
        <v>2.0684999999999999E-2</v>
      </c>
      <c r="F286" s="93"/>
      <c r="G286" s="67"/>
      <c r="H286" s="67"/>
      <c r="I286" s="67"/>
      <c r="J286" s="67"/>
      <c r="K286" s="67"/>
      <c r="L286" s="81"/>
    </row>
    <row r="287" spans="1:12" s="86" customFormat="1" x14ac:dyDescent="0.25">
      <c r="A287" s="62"/>
      <c r="B287" s="74" t="s">
        <v>82</v>
      </c>
      <c r="C287" s="77" t="s">
        <v>4</v>
      </c>
      <c r="D287" s="92">
        <v>7.0000000000000007E-2</v>
      </c>
      <c r="E287" s="94">
        <f>D287*E277</f>
        <v>9.6530000000000001E-3</v>
      </c>
      <c r="F287" s="68"/>
      <c r="G287" s="67"/>
      <c r="H287" s="67"/>
      <c r="I287" s="67"/>
      <c r="J287" s="67"/>
      <c r="K287" s="67"/>
      <c r="L287" s="81"/>
    </row>
    <row r="288" spans="1:12" s="86" customFormat="1" x14ac:dyDescent="0.25">
      <c r="A288" s="62"/>
      <c r="B288" s="74" t="s">
        <v>76</v>
      </c>
      <c r="C288" s="77" t="s">
        <v>4</v>
      </c>
      <c r="D288" s="92">
        <v>0.01</v>
      </c>
      <c r="E288" s="94">
        <f>D288*E277</f>
        <v>1.379E-3</v>
      </c>
      <c r="F288" s="68"/>
      <c r="G288" s="67"/>
      <c r="H288" s="67"/>
      <c r="I288" s="67"/>
      <c r="J288" s="67"/>
      <c r="K288" s="67"/>
      <c r="L288" s="81"/>
    </row>
    <row r="289" spans="1:12" s="86" customFormat="1" ht="15.75" x14ac:dyDescent="0.25">
      <c r="A289" s="62"/>
      <c r="B289" s="74" t="s">
        <v>78</v>
      </c>
      <c r="C289" s="77" t="s">
        <v>61</v>
      </c>
      <c r="D289" s="67">
        <v>1.95</v>
      </c>
      <c r="E289" s="67">
        <f>D289*E277</f>
        <v>0.26890500000000001</v>
      </c>
      <c r="F289" s="67"/>
      <c r="G289" s="67"/>
      <c r="H289" s="67"/>
      <c r="I289" s="67"/>
      <c r="J289" s="67"/>
      <c r="K289" s="67"/>
      <c r="L289" s="81"/>
    </row>
    <row r="290" spans="1:12" s="86" customFormat="1" ht="15.75" x14ac:dyDescent="0.25">
      <c r="A290" s="62"/>
      <c r="B290" s="74" t="s">
        <v>79</v>
      </c>
      <c r="C290" s="77" t="s">
        <v>66</v>
      </c>
      <c r="D290" s="67">
        <v>135</v>
      </c>
      <c r="E290" s="67">
        <f>D290*E277</f>
        <v>18.616499999999998</v>
      </c>
      <c r="F290" s="68"/>
      <c r="G290" s="67"/>
      <c r="H290" s="67"/>
      <c r="I290" s="67"/>
      <c r="J290" s="67"/>
      <c r="K290" s="67"/>
      <c r="L290" s="81"/>
    </row>
    <row r="291" spans="1:12" s="86" customFormat="1" ht="15.75" x14ac:dyDescent="0.25">
      <c r="A291" s="62"/>
      <c r="B291" s="84" t="s">
        <v>17</v>
      </c>
      <c r="C291" s="77" t="s">
        <v>61</v>
      </c>
      <c r="D291" s="67">
        <v>101.5</v>
      </c>
      <c r="E291" s="67">
        <f>D291*E277</f>
        <v>13.99685</v>
      </c>
      <c r="F291" s="85"/>
      <c r="G291" s="67"/>
      <c r="H291" s="67"/>
      <c r="I291" s="67"/>
      <c r="J291" s="67"/>
      <c r="K291" s="67"/>
      <c r="L291" s="81"/>
    </row>
    <row r="292" spans="1:12" s="86" customFormat="1" x14ac:dyDescent="0.25">
      <c r="A292" s="62"/>
      <c r="B292" s="74" t="s">
        <v>80</v>
      </c>
      <c r="C292" s="57" t="s">
        <v>4</v>
      </c>
      <c r="D292" s="67" t="s">
        <v>81</v>
      </c>
      <c r="E292" s="92">
        <v>5.6059999999999999</v>
      </c>
      <c r="F292" s="67"/>
      <c r="G292" s="67"/>
      <c r="H292" s="67"/>
      <c r="I292" s="67"/>
      <c r="J292" s="67"/>
      <c r="K292" s="67"/>
      <c r="L292" s="81"/>
    </row>
    <row r="293" spans="1:12" s="88" customFormat="1" x14ac:dyDescent="0.25">
      <c r="A293" s="62">
        <v>2</v>
      </c>
      <c r="B293" s="78" t="s">
        <v>23</v>
      </c>
      <c r="C293" s="64" t="s">
        <v>4</v>
      </c>
      <c r="D293" s="79"/>
      <c r="E293" s="80">
        <v>0.64800000000000002</v>
      </c>
      <c r="F293" s="82"/>
      <c r="G293" s="82"/>
      <c r="H293" s="82"/>
      <c r="I293" s="82"/>
      <c r="J293" s="82"/>
      <c r="K293" s="82"/>
      <c r="L293" s="82"/>
    </row>
    <row r="294" spans="1:12" s="86" customFormat="1" x14ac:dyDescent="0.25">
      <c r="A294" s="62"/>
      <c r="B294" s="89" t="s">
        <v>54</v>
      </c>
      <c r="C294" s="71" t="s">
        <v>55</v>
      </c>
      <c r="D294" s="67">
        <v>10.47</v>
      </c>
      <c r="E294" s="67">
        <f>E293*D294</f>
        <v>6.7845600000000008</v>
      </c>
      <c r="F294" s="67"/>
      <c r="G294" s="67"/>
      <c r="H294" s="73"/>
      <c r="I294" s="82"/>
      <c r="J294" s="67"/>
      <c r="K294" s="67"/>
      <c r="L294" s="81"/>
    </row>
    <row r="295" spans="1:12" s="86" customFormat="1" x14ac:dyDescent="0.25">
      <c r="A295" s="62"/>
      <c r="B295" s="89" t="s">
        <v>68</v>
      </c>
      <c r="C295" s="75" t="s">
        <v>57</v>
      </c>
      <c r="D295" s="67">
        <v>1.71</v>
      </c>
      <c r="E295" s="67">
        <f>D295*E293</f>
        <v>1.10808</v>
      </c>
      <c r="F295" s="67"/>
      <c r="G295" s="67"/>
      <c r="H295" s="67"/>
      <c r="I295" s="67"/>
      <c r="J295" s="68"/>
      <c r="K295" s="90"/>
      <c r="L295" s="81"/>
    </row>
    <row r="296" spans="1:12" s="86" customFormat="1" x14ac:dyDescent="0.25">
      <c r="A296" s="62"/>
      <c r="B296" s="89" t="s">
        <v>69</v>
      </c>
      <c r="C296" s="75" t="s">
        <v>57</v>
      </c>
      <c r="D296" s="67">
        <v>0.2</v>
      </c>
      <c r="E296" s="67">
        <f>D296*E293</f>
        <v>0.12960000000000002</v>
      </c>
      <c r="F296" s="67"/>
      <c r="G296" s="67"/>
      <c r="H296" s="67"/>
      <c r="I296" s="67"/>
      <c r="J296" s="68"/>
      <c r="K296" s="90"/>
      <c r="L296" s="81"/>
    </row>
    <row r="297" spans="1:12" s="86" customFormat="1" x14ac:dyDescent="0.25">
      <c r="A297" s="62"/>
      <c r="B297" s="84" t="s">
        <v>72</v>
      </c>
      <c r="C297" s="75" t="s">
        <v>57</v>
      </c>
      <c r="D297" s="67">
        <v>0.31</v>
      </c>
      <c r="E297" s="67">
        <f>D297*E293</f>
        <v>0.20088</v>
      </c>
      <c r="F297" s="67"/>
      <c r="G297" s="67"/>
      <c r="H297" s="67"/>
      <c r="I297" s="67"/>
      <c r="J297" s="68"/>
      <c r="K297" s="90"/>
      <c r="L297" s="81"/>
    </row>
    <row r="298" spans="1:12" s="86" customFormat="1" x14ac:dyDescent="0.25">
      <c r="A298" s="62"/>
      <c r="B298" s="84" t="s">
        <v>73</v>
      </c>
      <c r="C298" s="75" t="s">
        <v>57</v>
      </c>
      <c r="D298" s="67">
        <v>120</v>
      </c>
      <c r="E298" s="67">
        <f>D298*E293</f>
        <v>77.760000000000005</v>
      </c>
      <c r="F298" s="67"/>
      <c r="G298" s="67"/>
      <c r="H298" s="67"/>
      <c r="I298" s="67"/>
      <c r="J298" s="68"/>
      <c r="K298" s="90"/>
      <c r="L298" s="81"/>
    </row>
    <row r="299" spans="1:12" s="86" customFormat="1" x14ac:dyDescent="0.25">
      <c r="A299" s="62"/>
      <c r="B299" s="91" t="s">
        <v>49</v>
      </c>
      <c r="C299" s="75"/>
      <c r="D299" s="67"/>
      <c r="E299" s="67"/>
      <c r="F299" s="67"/>
      <c r="G299" s="67"/>
      <c r="H299" s="67"/>
      <c r="I299" s="67"/>
      <c r="J299" s="68"/>
      <c r="K299" s="90"/>
      <c r="L299" s="81"/>
    </row>
    <row r="300" spans="1:12" s="86" customFormat="1" x14ac:dyDescent="0.25">
      <c r="A300" s="62"/>
      <c r="B300" s="74" t="s">
        <v>86</v>
      </c>
      <c r="C300" s="77" t="s">
        <v>4</v>
      </c>
      <c r="D300" s="92">
        <v>1</v>
      </c>
      <c r="E300" s="94">
        <f>D300*E293</f>
        <v>0.64800000000000002</v>
      </c>
      <c r="F300" s="95"/>
      <c r="G300" s="67"/>
      <c r="H300" s="67"/>
      <c r="I300" s="67"/>
      <c r="J300" s="67"/>
      <c r="K300" s="67"/>
      <c r="L300" s="81"/>
    </row>
    <row r="301" spans="1:12" s="86" customFormat="1" x14ac:dyDescent="0.25">
      <c r="A301" s="62"/>
      <c r="B301" s="74" t="s">
        <v>75</v>
      </c>
      <c r="C301" s="77" t="s">
        <v>4</v>
      </c>
      <c r="D301" s="94">
        <v>4.0000000000000002E-4</v>
      </c>
      <c r="E301" s="94">
        <f>D301*E293</f>
        <v>2.5920000000000001E-4</v>
      </c>
      <c r="F301" s="93"/>
      <c r="G301" s="67"/>
      <c r="H301" s="67"/>
      <c r="I301" s="67"/>
      <c r="J301" s="67"/>
      <c r="K301" s="67"/>
      <c r="L301" s="81"/>
    </row>
    <row r="302" spans="1:12" s="88" customFormat="1" ht="15.75" x14ac:dyDescent="0.25">
      <c r="A302" s="62">
        <v>3</v>
      </c>
      <c r="B302" s="78" t="s">
        <v>15</v>
      </c>
      <c r="C302" s="64" t="s">
        <v>62</v>
      </c>
      <c r="D302" s="79"/>
      <c r="E302" s="97">
        <v>0.37169999999999997</v>
      </c>
      <c r="F302" s="82"/>
      <c r="G302" s="82"/>
      <c r="H302" s="82"/>
      <c r="I302" s="82"/>
      <c r="J302" s="82"/>
      <c r="K302" s="82"/>
      <c r="L302" s="82"/>
    </row>
    <row r="303" spans="1:12" s="86" customFormat="1" x14ac:dyDescent="0.25">
      <c r="A303" s="62"/>
      <c r="B303" s="89" t="s">
        <v>54</v>
      </c>
      <c r="C303" s="71" t="s">
        <v>55</v>
      </c>
      <c r="D303" s="67">
        <v>1749.3</v>
      </c>
      <c r="E303" s="67">
        <f>E302*D303</f>
        <v>650.21480999999994</v>
      </c>
      <c r="F303" s="67"/>
      <c r="G303" s="67"/>
      <c r="H303" s="73"/>
      <c r="I303" s="82"/>
      <c r="J303" s="67"/>
      <c r="K303" s="67"/>
      <c r="L303" s="81"/>
    </row>
    <row r="304" spans="1:12" s="86" customFormat="1" x14ac:dyDescent="0.25">
      <c r="A304" s="62"/>
      <c r="B304" s="89" t="s">
        <v>68</v>
      </c>
      <c r="C304" s="75" t="s">
        <v>57</v>
      </c>
      <c r="D304" s="67">
        <v>91.51</v>
      </c>
      <c r="E304" s="67">
        <f>D304*E302</f>
        <v>34.014266999999997</v>
      </c>
      <c r="F304" s="67"/>
      <c r="G304" s="67"/>
      <c r="H304" s="67"/>
      <c r="I304" s="67"/>
      <c r="J304" s="68"/>
      <c r="K304" s="90"/>
      <c r="L304" s="81"/>
    </row>
    <row r="305" spans="1:12" s="86" customFormat="1" x14ac:dyDescent="0.25">
      <c r="A305" s="62"/>
      <c r="B305" s="89" t="s">
        <v>69</v>
      </c>
      <c r="C305" s="75" t="s">
        <v>57</v>
      </c>
      <c r="D305" s="67">
        <v>1.63</v>
      </c>
      <c r="E305" s="67">
        <f>D305*E302</f>
        <v>0.60587099999999994</v>
      </c>
      <c r="F305" s="67"/>
      <c r="G305" s="67"/>
      <c r="H305" s="67"/>
      <c r="I305" s="67"/>
      <c r="J305" s="68"/>
      <c r="K305" s="90"/>
      <c r="L305" s="81"/>
    </row>
    <row r="306" spans="1:12" s="86" customFormat="1" x14ac:dyDescent="0.25">
      <c r="A306" s="62"/>
      <c r="B306" s="84" t="s">
        <v>70</v>
      </c>
      <c r="C306" s="75" t="s">
        <v>57</v>
      </c>
      <c r="D306" s="67">
        <v>0.27</v>
      </c>
      <c r="E306" s="67">
        <f>D306*E302</f>
        <v>0.100359</v>
      </c>
      <c r="F306" s="67"/>
      <c r="G306" s="67"/>
      <c r="H306" s="67"/>
      <c r="I306" s="67"/>
      <c r="J306" s="68"/>
      <c r="K306" s="90"/>
      <c r="L306" s="81"/>
    </row>
    <row r="307" spans="1:12" s="86" customFormat="1" x14ac:dyDescent="0.25">
      <c r="A307" s="62"/>
      <c r="B307" s="84" t="s">
        <v>71</v>
      </c>
      <c r="C307" s="75" t="s">
        <v>57</v>
      </c>
      <c r="D307" s="67">
        <v>85.68</v>
      </c>
      <c r="E307" s="67">
        <f>D307*E302</f>
        <v>31.847256000000002</v>
      </c>
      <c r="F307" s="67"/>
      <c r="G307" s="67"/>
      <c r="H307" s="67"/>
      <c r="I307" s="67"/>
      <c r="J307" s="68"/>
      <c r="K307" s="90"/>
      <c r="L307" s="81"/>
    </row>
    <row r="308" spans="1:12" s="86" customFormat="1" x14ac:dyDescent="0.25">
      <c r="A308" s="62"/>
      <c r="B308" s="84" t="s">
        <v>72</v>
      </c>
      <c r="C308" s="75" t="s">
        <v>57</v>
      </c>
      <c r="D308" s="67">
        <v>2.44</v>
      </c>
      <c r="E308" s="67">
        <f>D308*E302</f>
        <v>0.90694799999999987</v>
      </c>
      <c r="F308" s="67"/>
      <c r="G308" s="67"/>
      <c r="H308" s="67"/>
      <c r="I308" s="67"/>
      <c r="J308" s="68"/>
      <c r="K308" s="90"/>
      <c r="L308" s="81"/>
    </row>
    <row r="309" spans="1:12" s="86" customFormat="1" x14ac:dyDescent="0.25">
      <c r="A309" s="62"/>
      <c r="B309" s="84" t="s">
        <v>73</v>
      </c>
      <c r="C309" s="75" t="s">
        <v>57</v>
      </c>
      <c r="D309" s="67">
        <v>120</v>
      </c>
      <c r="E309" s="67">
        <f>D309*E302</f>
        <v>44.603999999999999</v>
      </c>
      <c r="F309" s="67"/>
      <c r="G309" s="67"/>
      <c r="H309" s="67"/>
      <c r="I309" s="67"/>
      <c r="J309" s="68"/>
      <c r="K309" s="90"/>
      <c r="L309" s="81"/>
    </row>
    <row r="310" spans="1:12" s="86" customFormat="1" x14ac:dyDescent="0.25">
      <c r="A310" s="62"/>
      <c r="B310" s="91" t="s">
        <v>49</v>
      </c>
      <c r="C310" s="75"/>
      <c r="D310" s="67"/>
      <c r="E310" s="67"/>
      <c r="F310" s="67"/>
      <c r="G310" s="67"/>
      <c r="H310" s="67"/>
      <c r="I310" s="67"/>
      <c r="J310" s="68"/>
      <c r="K310" s="90"/>
      <c r="L310" s="81"/>
    </row>
    <row r="311" spans="1:12" s="86" customFormat="1" x14ac:dyDescent="0.25">
      <c r="A311" s="62"/>
      <c r="B311" s="74" t="s">
        <v>75</v>
      </c>
      <c r="C311" s="77" t="s">
        <v>4</v>
      </c>
      <c r="D311" s="92">
        <v>0.34</v>
      </c>
      <c r="E311" s="94">
        <f>D311*E302</f>
        <v>0.12637799999999999</v>
      </c>
      <c r="F311" s="93"/>
      <c r="G311" s="67"/>
      <c r="H311" s="67"/>
      <c r="I311" s="67"/>
      <c r="J311" s="67"/>
      <c r="K311" s="67"/>
      <c r="L311" s="81"/>
    </row>
    <row r="312" spans="1:12" s="86" customFormat="1" x14ac:dyDescent="0.25">
      <c r="A312" s="62"/>
      <c r="B312" s="74" t="s">
        <v>77</v>
      </c>
      <c r="C312" s="77" t="s">
        <v>4</v>
      </c>
      <c r="D312" s="92">
        <v>5.3999999999999999E-2</v>
      </c>
      <c r="E312" s="94">
        <f>D312*E302</f>
        <v>2.0071799999999997E-2</v>
      </c>
      <c r="F312" s="68"/>
      <c r="G312" s="67"/>
      <c r="H312" s="67"/>
      <c r="I312" s="67"/>
      <c r="J312" s="67"/>
      <c r="K312" s="67"/>
      <c r="L312" s="81"/>
    </row>
    <row r="313" spans="1:12" s="86" customFormat="1" x14ac:dyDescent="0.25">
      <c r="A313" s="62"/>
      <c r="B313" s="74" t="s">
        <v>76</v>
      </c>
      <c r="C313" s="77" t="s">
        <v>4</v>
      </c>
      <c r="D313" s="92">
        <v>0.01</v>
      </c>
      <c r="E313" s="94">
        <f>D313*E302</f>
        <v>3.7169999999999998E-3</v>
      </c>
      <c r="F313" s="68"/>
      <c r="G313" s="67"/>
      <c r="H313" s="67"/>
      <c r="I313" s="67"/>
      <c r="J313" s="67"/>
      <c r="K313" s="67"/>
      <c r="L313" s="81"/>
    </row>
    <row r="314" spans="1:12" s="86" customFormat="1" ht="15.75" x14ac:dyDescent="0.25">
      <c r="A314" s="62"/>
      <c r="B314" s="74" t="s">
        <v>78</v>
      </c>
      <c r="C314" s="77" t="s">
        <v>61</v>
      </c>
      <c r="D314" s="67">
        <f>0.178+9.56+1.51+2.03</f>
        <v>13.278</v>
      </c>
      <c r="E314" s="67">
        <f>D314*E302</f>
        <v>4.9354325999999995</v>
      </c>
      <c r="F314" s="67"/>
      <c r="G314" s="67"/>
      <c r="H314" s="67"/>
      <c r="I314" s="67"/>
      <c r="J314" s="67"/>
      <c r="K314" s="67"/>
      <c r="L314" s="81"/>
    </row>
    <row r="315" spans="1:12" s="86" customFormat="1" ht="15.75" x14ac:dyDescent="0.25">
      <c r="A315" s="62"/>
      <c r="B315" s="74" t="s">
        <v>79</v>
      </c>
      <c r="C315" s="77" t="s">
        <v>66</v>
      </c>
      <c r="D315" s="67">
        <v>155</v>
      </c>
      <c r="E315" s="67">
        <f>D315*E302</f>
        <v>57.613499999999995</v>
      </c>
      <c r="F315" s="68"/>
      <c r="G315" s="67"/>
      <c r="H315" s="67"/>
      <c r="I315" s="67"/>
      <c r="J315" s="67"/>
      <c r="K315" s="67"/>
      <c r="L315" s="81"/>
    </row>
    <row r="316" spans="1:12" s="86" customFormat="1" ht="15.75" x14ac:dyDescent="0.25">
      <c r="A316" s="62"/>
      <c r="B316" s="84" t="s">
        <v>17</v>
      </c>
      <c r="C316" s="77" t="s">
        <v>61</v>
      </c>
      <c r="D316" s="67">
        <v>101.5</v>
      </c>
      <c r="E316" s="67">
        <f>D316*E302</f>
        <v>37.727550000000001</v>
      </c>
      <c r="F316" s="85"/>
      <c r="G316" s="67"/>
      <c r="H316" s="67"/>
      <c r="I316" s="67"/>
      <c r="J316" s="67"/>
      <c r="K316" s="67"/>
      <c r="L316" s="81"/>
    </row>
    <row r="317" spans="1:12" s="86" customFormat="1" x14ac:dyDescent="0.25">
      <c r="A317" s="62"/>
      <c r="B317" s="74" t="s">
        <v>80</v>
      </c>
      <c r="C317" s="57" t="s">
        <v>4</v>
      </c>
      <c r="D317" s="67" t="s">
        <v>81</v>
      </c>
      <c r="E317" s="92">
        <v>10.593999999999999</v>
      </c>
      <c r="F317" s="67"/>
      <c r="G317" s="67"/>
      <c r="H317" s="67"/>
      <c r="I317" s="67"/>
      <c r="J317" s="67"/>
      <c r="K317" s="67"/>
      <c r="L317" s="81"/>
    </row>
    <row r="318" spans="1:12" s="88" customFormat="1" ht="15.75" x14ac:dyDescent="0.25">
      <c r="A318" s="62">
        <v>4</v>
      </c>
      <c r="B318" s="78" t="s">
        <v>16</v>
      </c>
      <c r="C318" s="64" t="s">
        <v>62</v>
      </c>
      <c r="D318" s="79"/>
      <c r="E318" s="80">
        <v>0.44</v>
      </c>
      <c r="F318" s="82"/>
      <c r="G318" s="82"/>
      <c r="H318" s="82"/>
      <c r="I318" s="82"/>
      <c r="J318" s="82"/>
      <c r="K318" s="82"/>
      <c r="L318" s="82"/>
    </row>
    <row r="319" spans="1:12" s="86" customFormat="1" x14ac:dyDescent="0.25">
      <c r="A319" s="62"/>
      <c r="B319" s="89" t="s">
        <v>54</v>
      </c>
      <c r="C319" s="71" t="s">
        <v>55</v>
      </c>
      <c r="D319" s="67">
        <v>852.04</v>
      </c>
      <c r="E319" s="67">
        <f>E318*D319</f>
        <v>374.89760000000001</v>
      </c>
      <c r="F319" s="67"/>
      <c r="G319" s="67"/>
      <c r="H319" s="73"/>
      <c r="I319" s="82"/>
      <c r="J319" s="67"/>
      <c r="K319" s="67"/>
      <c r="L319" s="81"/>
    </row>
    <row r="320" spans="1:12" s="86" customFormat="1" x14ac:dyDescent="0.25">
      <c r="A320" s="62"/>
      <c r="B320" s="89" t="s">
        <v>68</v>
      </c>
      <c r="C320" s="75" t="s">
        <v>57</v>
      </c>
      <c r="D320" s="67">
        <v>54.1</v>
      </c>
      <c r="E320" s="67">
        <f>D320*E318</f>
        <v>23.804000000000002</v>
      </c>
      <c r="F320" s="67"/>
      <c r="G320" s="67"/>
      <c r="H320" s="67"/>
      <c r="I320" s="67"/>
      <c r="J320" s="68"/>
      <c r="K320" s="90"/>
      <c r="L320" s="81"/>
    </row>
    <row r="321" spans="1:12" s="86" customFormat="1" x14ac:dyDescent="0.25">
      <c r="A321" s="62"/>
      <c r="B321" s="89" t="s">
        <v>69</v>
      </c>
      <c r="C321" s="75" t="s">
        <v>57</v>
      </c>
      <c r="D321" s="67">
        <v>0.71</v>
      </c>
      <c r="E321" s="67">
        <f>D321*E318</f>
        <v>0.31240000000000001</v>
      </c>
      <c r="F321" s="67"/>
      <c r="G321" s="67"/>
      <c r="H321" s="67"/>
      <c r="I321" s="67"/>
      <c r="J321" s="68"/>
      <c r="K321" s="90"/>
      <c r="L321" s="81"/>
    </row>
    <row r="322" spans="1:12" s="86" customFormat="1" x14ac:dyDescent="0.25">
      <c r="A322" s="62"/>
      <c r="B322" s="84" t="s">
        <v>70</v>
      </c>
      <c r="C322" s="75" t="s">
        <v>57</v>
      </c>
      <c r="D322" s="67">
        <v>0.27</v>
      </c>
      <c r="E322" s="67">
        <f>D322*E318</f>
        <v>0.1188</v>
      </c>
      <c r="F322" s="67"/>
      <c r="G322" s="67"/>
      <c r="H322" s="67"/>
      <c r="I322" s="67"/>
      <c r="J322" s="68"/>
      <c r="K322" s="90"/>
      <c r="L322" s="81"/>
    </row>
    <row r="323" spans="1:12" s="86" customFormat="1" x14ac:dyDescent="0.25">
      <c r="A323" s="62"/>
      <c r="B323" s="84" t="s">
        <v>71</v>
      </c>
      <c r="C323" s="75" t="s">
        <v>57</v>
      </c>
      <c r="D323" s="67">
        <v>42.6</v>
      </c>
      <c r="E323" s="67">
        <f>D323*E318</f>
        <v>18.744</v>
      </c>
      <c r="F323" s="67"/>
      <c r="G323" s="67"/>
      <c r="H323" s="67"/>
      <c r="I323" s="67"/>
      <c r="J323" s="68"/>
      <c r="K323" s="90"/>
      <c r="L323" s="81"/>
    </row>
    <row r="324" spans="1:12" s="86" customFormat="1" x14ac:dyDescent="0.25">
      <c r="A324" s="62"/>
      <c r="B324" s="84" t="s">
        <v>72</v>
      </c>
      <c r="C324" s="75" t="s">
        <v>57</v>
      </c>
      <c r="D324" s="67">
        <v>1.08</v>
      </c>
      <c r="E324" s="67">
        <f>D324*E318</f>
        <v>0.47520000000000001</v>
      </c>
      <c r="F324" s="67"/>
      <c r="G324" s="67"/>
      <c r="H324" s="67"/>
      <c r="I324" s="67"/>
      <c r="J324" s="68"/>
      <c r="K324" s="90"/>
      <c r="L324" s="81"/>
    </row>
    <row r="325" spans="1:12" s="86" customFormat="1" x14ac:dyDescent="0.25">
      <c r="A325" s="62"/>
      <c r="B325" s="84" t="s">
        <v>73</v>
      </c>
      <c r="C325" s="75" t="s">
        <v>57</v>
      </c>
      <c r="D325" s="67">
        <v>120</v>
      </c>
      <c r="E325" s="67">
        <f>D325*E318</f>
        <v>52.8</v>
      </c>
      <c r="F325" s="67"/>
      <c r="G325" s="67"/>
      <c r="H325" s="67"/>
      <c r="I325" s="67"/>
      <c r="J325" s="68"/>
      <c r="K325" s="90"/>
      <c r="L325" s="81"/>
    </row>
    <row r="326" spans="1:12" s="86" customFormat="1" x14ac:dyDescent="0.25">
      <c r="A326" s="62"/>
      <c r="B326" s="91" t="s">
        <v>49</v>
      </c>
      <c r="C326" s="75"/>
      <c r="D326" s="67"/>
      <c r="E326" s="67"/>
      <c r="F326" s="67"/>
      <c r="G326" s="67"/>
      <c r="H326" s="67"/>
      <c r="I326" s="67"/>
      <c r="J326" s="68"/>
      <c r="K326" s="90"/>
      <c r="L326" s="81"/>
    </row>
    <row r="327" spans="1:12" s="86" customFormat="1" x14ac:dyDescent="0.25">
      <c r="A327" s="62"/>
      <c r="B327" s="74" t="s">
        <v>75</v>
      </c>
      <c r="C327" s="77" t="s">
        <v>4</v>
      </c>
      <c r="D327" s="92">
        <v>0.2</v>
      </c>
      <c r="E327" s="94">
        <f>D327*E318</f>
        <v>8.8000000000000009E-2</v>
      </c>
      <c r="F327" s="93"/>
      <c r="G327" s="67"/>
      <c r="H327" s="67"/>
      <c r="I327" s="67"/>
      <c r="J327" s="67"/>
      <c r="K327" s="67"/>
      <c r="L327" s="81"/>
    </row>
    <row r="328" spans="1:12" s="86" customFormat="1" x14ac:dyDescent="0.25">
      <c r="A328" s="62"/>
      <c r="B328" s="74" t="s">
        <v>82</v>
      </c>
      <c r="C328" s="77" t="s">
        <v>4</v>
      </c>
      <c r="D328" s="92">
        <v>0.09</v>
      </c>
      <c r="E328" s="94">
        <f>D328*E318</f>
        <v>3.9599999999999996E-2</v>
      </c>
      <c r="F328" s="68"/>
      <c r="G328" s="67"/>
      <c r="H328" s="67"/>
      <c r="I328" s="67"/>
      <c r="J328" s="67"/>
      <c r="K328" s="67"/>
      <c r="L328" s="81"/>
    </row>
    <row r="329" spans="1:12" s="86" customFormat="1" x14ac:dyDescent="0.25">
      <c r="A329" s="62"/>
      <c r="B329" s="74" t="s">
        <v>76</v>
      </c>
      <c r="C329" s="77" t="s">
        <v>4</v>
      </c>
      <c r="D329" s="92">
        <v>0.01</v>
      </c>
      <c r="E329" s="94">
        <f>D329*E318</f>
        <v>4.4000000000000003E-3</v>
      </c>
      <c r="F329" s="68"/>
      <c r="G329" s="67"/>
      <c r="H329" s="67"/>
      <c r="I329" s="67"/>
      <c r="J329" s="67"/>
      <c r="K329" s="67"/>
      <c r="L329" s="81"/>
    </row>
    <row r="330" spans="1:12" s="86" customFormat="1" ht="15.75" x14ac:dyDescent="0.25">
      <c r="A330" s="62"/>
      <c r="B330" s="74" t="s">
        <v>78</v>
      </c>
      <c r="C330" s="77" t="s">
        <v>61</v>
      </c>
      <c r="D330" s="67">
        <v>2.2999999999999998</v>
      </c>
      <c r="E330" s="67">
        <f>D330*E318</f>
        <v>1.012</v>
      </c>
      <c r="F330" s="67"/>
      <c r="G330" s="67"/>
      <c r="H330" s="67"/>
      <c r="I330" s="67"/>
      <c r="J330" s="67"/>
      <c r="K330" s="67"/>
      <c r="L330" s="81"/>
    </row>
    <row r="331" spans="1:12" s="86" customFormat="1" ht="15.75" x14ac:dyDescent="0.25">
      <c r="A331" s="62"/>
      <c r="B331" s="74" t="s">
        <v>79</v>
      </c>
      <c r="C331" s="77" t="s">
        <v>66</v>
      </c>
      <c r="D331" s="67">
        <v>100</v>
      </c>
      <c r="E331" s="67">
        <f>D331*E318</f>
        <v>44</v>
      </c>
      <c r="F331" s="68"/>
      <c r="G331" s="67"/>
      <c r="H331" s="67"/>
      <c r="I331" s="67"/>
      <c r="J331" s="67"/>
      <c r="K331" s="67"/>
      <c r="L331" s="81"/>
    </row>
    <row r="332" spans="1:12" s="86" customFormat="1" ht="15.75" x14ac:dyDescent="0.25">
      <c r="A332" s="62"/>
      <c r="B332" s="84" t="s">
        <v>18</v>
      </c>
      <c r="C332" s="77" t="s">
        <v>61</v>
      </c>
      <c r="D332" s="67">
        <v>101.5</v>
      </c>
      <c r="E332" s="67">
        <f>D332*E318</f>
        <v>44.660000000000004</v>
      </c>
      <c r="F332" s="85"/>
      <c r="G332" s="67"/>
      <c r="H332" s="67"/>
      <c r="I332" s="67"/>
      <c r="J332" s="67"/>
      <c r="K332" s="67"/>
      <c r="L332" s="81"/>
    </row>
    <row r="333" spans="1:12" s="86" customFormat="1" x14ac:dyDescent="0.25">
      <c r="A333" s="62"/>
      <c r="B333" s="74" t="s">
        <v>80</v>
      </c>
      <c r="C333" s="57" t="s">
        <v>4</v>
      </c>
      <c r="D333" s="67" t="s">
        <v>81</v>
      </c>
      <c r="E333" s="92">
        <v>7.5170000000000003</v>
      </c>
      <c r="F333" s="67"/>
      <c r="G333" s="67"/>
      <c r="H333" s="67"/>
      <c r="I333" s="67"/>
      <c r="J333" s="67"/>
      <c r="K333" s="67"/>
      <c r="L333" s="81"/>
    </row>
    <row r="334" spans="1:12" s="88" customFormat="1" ht="15.75" x14ac:dyDescent="0.25">
      <c r="A334" s="62">
        <v>5</v>
      </c>
      <c r="B334" s="78" t="s">
        <v>20</v>
      </c>
      <c r="C334" s="64" t="s">
        <v>62</v>
      </c>
      <c r="D334" s="79"/>
      <c r="E334" s="97">
        <v>1.8145</v>
      </c>
      <c r="F334" s="82"/>
      <c r="G334" s="82"/>
      <c r="H334" s="82"/>
      <c r="I334" s="82"/>
      <c r="J334" s="82"/>
      <c r="K334" s="82"/>
      <c r="L334" s="82"/>
    </row>
    <row r="335" spans="1:12" s="86" customFormat="1" x14ac:dyDescent="0.25">
      <c r="A335" s="62"/>
      <c r="B335" s="89" t="s">
        <v>54</v>
      </c>
      <c r="C335" s="71" t="s">
        <v>55</v>
      </c>
      <c r="D335" s="67">
        <v>951.08</v>
      </c>
      <c r="E335" s="67">
        <f>E334*D335</f>
        <v>1725.7346600000001</v>
      </c>
      <c r="F335" s="67"/>
      <c r="G335" s="67"/>
      <c r="H335" s="73"/>
      <c r="I335" s="82"/>
      <c r="J335" s="67"/>
      <c r="K335" s="67"/>
      <c r="L335" s="81"/>
    </row>
    <row r="336" spans="1:12" s="86" customFormat="1" x14ac:dyDescent="0.25">
      <c r="A336" s="62"/>
      <c r="B336" s="89" t="s">
        <v>68</v>
      </c>
      <c r="C336" s="75" t="s">
        <v>57</v>
      </c>
      <c r="D336" s="67">
        <v>28.56</v>
      </c>
      <c r="E336" s="67">
        <f>D336*E334</f>
        <v>51.822119999999998</v>
      </c>
      <c r="F336" s="67"/>
      <c r="G336" s="67"/>
      <c r="H336" s="67"/>
      <c r="I336" s="67"/>
      <c r="J336" s="68"/>
      <c r="K336" s="90"/>
      <c r="L336" s="81"/>
    </row>
    <row r="337" spans="1:13" s="86" customFormat="1" x14ac:dyDescent="0.25">
      <c r="A337" s="62"/>
      <c r="B337" s="89" t="s">
        <v>69</v>
      </c>
      <c r="C337" s="75" t="s">
        <v>57</v>
      </c>
      <c r="D337" s="67">
        <v>0.94</v>
      </c>
      <c r="E337" s="67">
        <f>D337*E334</f>
        <v>1.70563</v>
      </c>
      <c r="F337" s="67"/>
      <c r="G337" s="67"/>
      <c r="H337" s="67"/>
      <c r="I337" s="67"/>
      <c r="J337" s="68"/>
      <c r="K337" s="90"/>
      <c r="L337" s="81"/>
    </row>
    <row r="338" spans="1:13" s="86" customFormat="1" x14ac:dyDescent="0.25">
      <c r="A338" s="62"/>
      <c r="B338" s="84" t="s">
        <v>70</v>
      </c>
      <c r="C338" s="75" t="s">
        <v>57</v>
      </c>
      <c r="D338" s="67">
        <v>0.27</v>
      </c>
      <c r="E338" s="67">
        <f>D338*E334</f>
        <v>0.48991500000000004</v>
      </c>
      <c r="F338" s="67"/>
      <c r="G338" s="67"/>
      <c r="H338" s="67"/>
      <c r="I338" s="67"/>
      <c r="J338" s="68"/>
      <c r="K338" s="90"/>
      <c r="L338" s="81"/>
    </row>
    <row r="339" spans="1:13" s="86" customFormat="1" x14ac:dyDescent="0.25">
      <c r="A339" s="62"/>
      <c r="B339" s="84" t="s">
        <v>71</v>
      </c>
      <c r="C339" s="75" t="s">
        <v>57</v>
      </c>
      <c r="D339" s="67">
        <v>47.96</v>
      </c>
      <c r="E339" s="67">
        <f>D339*E334</f>
        <v>87.023420000000002</v>
      </c>
      <c r="F339" s="67"/>
      <c r="G339" s="67"/>
      <c r="H339" s="67"/>
      <c r="I339" s="67"/>
      <c r="J339" s="68"/>
      <c r="K339" s="90"/>
      <c r="L339" s="81"/>
    </row>
    <row r="340" spans="1:13" s="86" customFormat="1" x14ac:dyDescent="0.25">
      <c r="A340" s="62"/>
      <c r="B340" s="84" t="s">
        <v>72</v>
      </c>
      <c r="C340" s="75" t="s">
        <v>57</v>
      </c>
      <c r="D340" s="67">
        <v>1.4</v>
      </c>
      <c r="E340" s="67">
        <f>D340*E334</f>
        <v>2.5402999999999998</v>
      </c>
      <c r="F340" s="67"/>
      <c r="G340" s="67"/>
      <c r="H340" s="67"/>
      <c r="I340" s="67"/>
      <c r="J340" s="68"/>
      <c r="K340" s="90"/>
      <c r="L340" s="81"/>
    </row>
    <row r="341" spans="1:13" s="86" customFormat="1" x14ac:dyDescent="0.25">
      <c r="A341" s="62"/>
      <c r="B341" s="91" t="s">
        <v>49</v>
      </c>
      <c r="C341" s="75"/>
      <c r="D341" s="67"/>
      <c r="E341" s="67"/>
      <c r="F341" s="67"/>
      <c r="G341" s="67"/>
      <c r="H341" s="67"/>
      <c r="I341" s="67"/>
      <c r="J341" s="68"/>
      <c r="K341" s="90"/>
      <c r="L341" s="81"/>
    </row>
    <row r="342" spans="1:13" s="86" customFormat="1" x14ac:dyDescent="0.25">
      <c r="A342" s="62"/>
      <c r="B342" s="74" t="s">
        <v>77</v>
      </c>
      <c r="C342" s="77" t="s">
        <v>4</v>
      </c>
      <c r="D342" s="94">
        <v>1.1599999999999999E-2</v>
      </c>
      <c r="E342" s="94">
        <f>D342*E334</f>
        <v>2.10482E-2</v>
      </c>
      <c r="F342" s="68"/>
      <c r="G342" s="67"/>
      <c r="H342" s="67"/>
      <c r="I342" s="67"/>
      <c r="J342" s="67"/>
      <c r="K342" s="67"/>
      <c r="L342" s="81"/>
    </row>
    <row r="343" spans="1:13" s="86" customFormat="1" x14ac:dyDescent="0.25">
      <c r="A343" s="62"/>
      <c r="B343" s="74" t="s">
        <v>76</v>
      </c>
      <c r="C343" s="77" t="s">
        <v>4</v>
      </c>
      <c r="D343" s="92">
        <v>0.01</v>
      </c>
      <c r="E343" s="94">
        <f>D343*E334</f>
        <v>1.8145000000000001E-2</v>
      </c>
      <c r="F343" s="68"/>
      <c r="G343" s="67"/>
      <c r="H343" s="67"/>
      <c r="I343" s="67"/>
      <c r="J343" s="67"/>
      <c r="K343" s="67"/>
      <c r="L343" s="81"/>
    </row>
    <row r="344" spans="1:13" s="86" customFormat="1" x14ac:dyDescent="0.25">
      <c r="A344" s="62"/>
      <c r="B344" s="74" t="s">
        <v>83</v>
      </c>
      <c r="C344" s="77" t="s">
        <v>84</v>
      </c>
      <c r="D344" s="67">
        <v>2.8</v>
      </c>
      <c r="E344" s="67">
        <f>D344*E334</f>
        <v>5.0805999999999996</v>
      </c>
      <c r="F344" s="93"/>
      <c r="G344" s="67"/>
      <c r="H344" s="67"/>
      <c r="I344" s="67"/>
      <c r="J344" s="67"/>
      <c r="K344" s="67"/>
      <c r="L344" s="81"/>
      <c r="M344" s="98"/>
    </row>
    <row r="345" spans="1:13" s="86" customFormat="1" ht="15.75" x14ac:dyDescent="0.25">
      <c r="A345" s="62"/>
      <c r="B345" s="74" t="s">
        <v>78</v>
      </c>
      <c r="C345" s="77" t="s">
        <v>61</v>
      </c>
      <c r="D345" s="67">
        <v>10.5</v>
      </c>
      <c r="E345" s="67">
        <f>D345*E334</f>
        <v>19.052250000000001</v>
      </c>
      <c r="F345" s="67"/>
      <c r="G345" s="67"/>
      <c r="H345" s="67"/>
      <c r="I345" s="67"/>
      <c r="J345" s="67"/>
      <c r="K345" s="67"/>
      <c r="L345" s="81"/>
    </row>
    <row r="346" spans="1:13" s="86" customFormat="1" ht="15.75" x14ac:dyDescent="0.25">
      <c r="A346" s="62"/>
      <c r="B346" s="74" t="s">
        <v>79</v>
      </c>
      <c r="C346" s="77" t="s">
        <v>66</v>
      </c>
      <c r="D346" s="67">
        <v>86.1</v>
      </c>
      <c r="E346" s="67">
        <f>D346*E334</f>
        <v>156.22844999999998</v>
      </c>
      <c r="F346" s="68"/>
      <c r="G346" s="67"/>
      <c r="H346" s="67"/>
      <c r="I346" s="67"/>
      <c r="J346" s="67"/>
      <c r="K346" s="67"/>
      <c r="L346" s="81"/>
    </row>
    <row r="347" spans="1:13" s="86" customFormat="1" ht="15.75" x14ac:dyDescent="0.25">
      <c r="A347" s="62"/>
      <c r="B347" s="84" t="s">
        <v>18</v>
      </c>
      <c r="C347" s="77" t="s">
        <v>61</v>
      </c>
      <c r="D347" s="67">
        <v>101.5</v>
      </c>
      <c r="E347" s="67">
        <f>D347*E334</f>
        <v>184.17175</v>
      </c>
      <c r="F347" s="85"/>
      <c r="G347" s="67"/>
      <c r="H347" s="67"/>
      <c r="I347" s="67"/>
      <c r="J347" s="67"/>
      <c r="K347" s="67"/>
      <c r="L347" s="81"/>
    </row>
    <row r="348" spans="1:13" s="86" customFormat="1" x14ac:dyDescent="0.25">
      <c r="A348" s="62"/>
      <c r="B348" s="74" t="s">
        <v>85</v>
      </c>
      <c r="C348" s="57" t="s">
        <v>4</v>
      </c>
      <c r="D348" s="67" t="s">
        <v>81</v>
      </c>
      <c r="E348" s="92">
        <v>21.036000000000001</v>
      </c>
      <c r="F348" s="67"/>
      <c r="G348" s="67"/>
      <c r="H348" s="67"/>
      <c r="I348" s="67"/>
      <c r="J348" s="67"/>
      <c r="K348" s="67"/>
      <c r="L348" s="81"/>
    </row>
    <row r="349" spans="1:13" s="103" customFormat="1" x14ac:dyDescent="0.25">
      <c r="A349" s="99"/>
      <c r="B349" s="99" t="s">
        <v>24</v>
      </c>
      <c r="C349" s="100"/>
      <c r="D349" s="101"/>
      <c r="E349" s="101"/>
      <c r="F349" s="101"/>
      <c r="G349" s="101"/>
      <c r="H349" s="101"/>
      <c r="I349" s="101"/>
      <c r="J349" s="101"/>
      <c r="K349" s="101"/>
      <c r="L349" s="102"/>
    </row>
    <row r="350" spans="1:13" s="88" customFormat="1" ht="15.75" x14ac:dyDescent="0.25">
      <c r="A350" s="62">
        <v>1</v>
      </c>
      <c r="B350" s="78" t="s">
        <v>25</v>
      </c>
      <c r="C350" s="64" t="s">
        <v>62</v>
      </c>
      <c r="D350" s="79"/>
      <c r="E350" s="97">
        <v>3.1699999999999999E-2</v>
      </c>
      <c r="F350" s="82"/>
      <c r="G350" s="82"/>
      <c r="H350" s="82"/>
      <c r="I350" s="82"/>
      <c r="J350" s="82"/>
      <c r="K350" s="82"/>
      <c r="L350" s="82"/>
    </row>
    <row r="351" spans="1:13" s="86" customFormat="1" x14ac:dyDescent="0.25">
      <c r="A351" s="62"/>
      <c r="B351" s="89" t="s">
        <v>54</v>
      </c>
      <c r="C351" s="71" t="s">
        <v>55</v>
      </c>
      <c r="D351" s="67">
        <v>1569.4</v>
      </c>
      <c r="E351" s="67">
        <f>E350*D351</f>
        <v>49.749980000000001</v>
      </c>
      <c r="F351" s="67"/>
      <c r="G351" s="67"/>
      <c r="H351" s="73"/>
      <c r="I351" s="82"/>
      <c r="J351" s="67"/>
      <c r="K351" s="67"/>
      <c r="L351" s="81"/>
    </row>
    <row r="352" spans="1:13" s="86" customFormat="1" x14ac:dyDescent="0.25">
      <c r="A352" s="62"/>
      <c r="B352" s="89" t="s">
        <v>68</v>
      </c>
      <c r="C352" s="75" t="s">
        <v>57</v>
      </c>
      <c r="D352" s="67">
        <v>93.3</v>
      </c>
      <c r="E352" s="67">
        <f>D352*E350</f>
        <v>2.9576099999999999</v>
      </c>
      <c r="F352" s="67"/>
      <c r="G352" s="67"/>
      <c r="H352" s="67"/>
      <c r="I352" s="67"/>
      <c r="J352" s="68"/>
      <c r="K352" s="90"/>
      <c r="L352" s="81"/>
    </row>
    <row r="353" spans="1:12" s="86" customFormat="1" x14ac:dyDescent="0.25">
      <c r="A353" s="62"/>
      <c r="B353" s="89" t="s">
        <v>69</v>
      </c>
      <c r="C353" s="75" t="s">
        <v>57</v>
      </c>
      <c r="D353" s="67">
        <v>2.84</v>
      </c>
      <c r="E353" s="67">
        <f>D353*E350</f>
        <v>9.0027999999999997E-2</v>
      </c>
      <c r="F353" s="67"/>
      <c r="G353" s="67"/>
      <c r="H353" s="67"/>
      <c r="I353" s="67"/>
      <c r="J353" s="68"/>
      <c r="K353" s="90"/>
      <c r="L353" s="81"/>
    </row>
    <row r="354" spans="1:12" s="86" customFormat="1" x14ac:dyDescent="0.25">
      <c r="A354" s="62"/>
      <c r="B354" s="84" t="s">
        <v>70</v>
      </c>
      <c r="C354" s="75" t="s">
        <v>57</v>
      </c>
      <c r="D354" s="67">
        <v>0.27</v>
      </c>
      <c r="E354" s="67">
        <f>D354*E350</f>
        <v>8.5590000000000006E-3</v>
      </c>
      <c r="F354" s="67"/>
      <c r="G354" s="67"/>
      <c r="H354" s="67"/>
      <c r="I354" s="67"/>
      <c r="J354" s="68"/>
      <c r="K354" s="90"/>
      <c r="L354" s="81"/>
    </row>
    <row r="355" spans="1:12" s="86" customFormat="1" x14ac:dyDescent="0.25">
      <c r="A355" s="62"/>
      <c r="B355" s="84" t="s">
        <v>71</v>
      </c>
      <c r="C355" s="75" t="s">
        <v>57</v>
      </c>
      <c r="D355" s="67">
        <v>61.88</v>
      </c>
      <c r="E355" s="67">
        <f>D355*E350</f>
        <v>1.9615960000000001</v>
      </c>
      <c r="F355" s="67"/>
      <c r="G355" s="67"/>
      <c r="H355" s="67"/>
      <c r="I355" s="67"/>
      <c r="J355" s="68"/>
      <c r="K355" s="90"/>
      <c r="L355" s="81"/>
    </row>
    <row r="356" spans="1:12" s="86" customFormat="1" x14ac:dyDescent="0.25">
      <c r="A356" s="62"/>
      <c r="B356" s="84" t="s">
        <v>72</v>
      </c>
      <c r="C356" s="75" t="s">
        <v>57</v>
      </c>
      <c r="D356" s="67">
        <v>4.2699999999999996</v>
      </c>
      <c r="E356" s="67">
        <f>D356*E350</f>
        <v>0.13535899999999998</v>
      </c>
      <c r="F356" s="67"/>
      <c r="G356" s="67"/>
      <c r="H356" s="67"/>
      <c r="I356" s="67"/>
      <c r="J356" s="68"/>
      <c r="K356" s="90"/>
      <c r="L356" s="81"/>
    </row>
    <row r="357" spans="1:12" s="86" customFormat="1" x14ac:dyDescent="0.25">
      <c r="A357" s="62"/>
      <c r="B357" s="84" t="s">
        <v>73</v>
      </c>
      <c r="C357" s="75" t="s">
        <v>57</v>
      </c>
      <c r="D357" s="67">
        <v>120</v>
      </c>
      <c r="E357" s="67">
        <f>D357*E350</f>
        <v>3.8039999999999998</v>
      </c>
      <c r="F357" s="67"/>
      <c r="G357" s="67"/>
      <c r="H357" s="67"/>
      <c r="I357" s="67"/>
      <c r="J357" s="68"/>
      <c r="K357" s="90"/>
      <c r="L357" s="81"/>
    </row>
    <row r="358" spans="1:12" s="86" customFormat="1" x14ac:dyDescent="0.25">
      <c r="A358" s="62"/>
      <c r="B358" s="91" t="s">
        <v>49</v>
      </c>
      <c r="C358" s="75"/>
      <c r="D358" s="67"/>
      <c r="E358" s="67"/>
      <c r="F358" s="67"/>
      <c r="G358" s="67"/>
      <c r="H358" s="67"/>
      <c r="I358" s="67"/>
      <c r="J358" s="68"/>
      <c r="K358" s="90"/>
      <c r="L358" s="81"/>
    </row>
    <row r="359" spans="1:12" s="86" customFormat="1" x14ac:dyDescent="0.25">
      <c r="A359" s="62"/>
      <c r="B359" s="74" t="s">
        <v>75</v>
      </c>
      <c r="C359" s="77" t="s">
        <v>4</v>
      </c>
      <c r="D359" s="92">
        <v>0.15</v>
      </c>
      <c r="E359" s="94">
        <f>D359*E350</f>
        <v>4.7549999999999997E-3</v>
      </c>
      <c r="F359" s="93"/>
      <c r="G359" s="67"/>
      <c r="H359" s="67"/>
      <c r="I359" s="67"/>
      <c r="J359" s="67"/>
      <c r="K359" s="67"/>
      <c r="L359" s="81"/>
    </row>
    <row r="360" spans="1:12" s="86" customFormat="1" x14ac:dyDescent="0.25">
      <c r="A360" s="62"/>
      <c r="B360" s="74" t="s">
        <v>82</v>
      </c>
      <c r="C360" s="77" t="s">
        <v>4</v>
      </c>
      <c r="D360" s="92">
        <v>7.0000000000000007E-2</v>
      </c>
      <c r="E360" s="94">
        <f>D360*E350</f>
        <v>2.2190000000000001E-3</v>
      </c>
      <c r="F360" s="68"/>
      <c r="G360" s="67"/>
      <c r="H360" s="67"/>
      <c r="I360" s="67"/>
      <c r="J360" s="67"/>
      <c r="K360" s="67"/>
      <c r="L360" s="81"/>
    </row>
    <row r="361" spans="1:12" s="86" customFormat="1" x14ac:dyDescent="0.25">
      <c r="A361" s="62"/>
      <c r="B361" s="74" t="s">
        <v>76</v>
      </c>
      <c r="C361" s="77" t="s">
        <v>4</v>
      </c>
      <c r="D361" s="92">
        <v>0.01</v>
      </c>
      <c r="E361" s="94">
        <f>D361*E350</f>
        <v>3.1700000000000001E-4</v>
      </c>
      <c r="F361" s="68"/>
      <c r="G361" s="67"/>
      <c r="H361" s="67"/>
      <c r="I361" s="67"/>
      <c r="J361" s="67"/>
      <c r="K361" s="67"/>
      <c r="L361" s="81"/>
    </row>
    <row r="362" spans="1:12" s="86" customFormat="1" ht="15.75" x14ac:dyDescent="0.25">
      <c r="A362" s="62"/>
      <c r="B362" s="74" t="s">
        <v>78</v>
      </c>
      <c r="C362" s="77" t="s">
        <v>61</v>
      </c>
      <c r="D362" s="67">
        <v>1.95</v>
      </c>
      <c r="E362" s="67">
        <f>D362*E350</f>
        <v>6.1814999999999995E-2</v>
      </c>
      <c r="F362" s="67"/>
      <c r="G362" s="67"/>
      <c r="H362" s="67"/>
      <c r="I362" s="67"/>
      <c r="J362" s="67"/>
      <c r="K362" s="67"/>
      <c r="L362" s="81"/>
    </row>
    <row r="363" spans="1:12" s="86" customFormat="1" ht="15.75" x14ac:dyDescent="0.25">
      <c r="A363" s="62"/>
      <c r="B363" s="74" t="s">
        <v>79</v>
      </c>
      <c r="C363" s="77" t="s">
        <v>66</v>
      </c>
      <c r="D363" s="67">
        <v>135</v>
      </c>
      <c r="E363" s="67">
        <f>D363*E350</f>
        <v>4.2794999999999996</v>
      </c>
      <c r="F363" s="68"/>
      <c r="G363" s="67"/>
      <c r="H363" s="67"/>
      <c r="I363" s="67"/>
      <c r="J363" s="67"/>
      <c r="K363" s="67"/>
      <c r="L363" s="81"/>
    </row>
    <row r="364" spans="1:12" s="86" customFormat="1" ht="15.75" x14ac:dyDescent="0.25">
      <c r="A364" s="62"/>
      <c r="B364" s="84" t="s">
        <v>17</v>
      </c>
      <c r="C364" s="77" t="s">
        <v>61</v>
      </c>
      <c r="D364" s="67">
        <v>101.5</v>
      </c>
      <c r="E364" s="67">
        <f>D364*E350</f>
        <v>3.2175499999999997</v>
      </c>
      <c r="F364" s="85"/>
      <c r="G364" s="67"/>
      <c r="H364" s="67"/>
      <c r="I364" s="67"/>
      <c r="J364" s="67"/>
      <c r="K364" s="67"/>
      <c r="L364" s="81"/>
    </row>
    <row r="365" spans="1:12" s="86" customFormat="1" x14ac:dyDescent="0.25">
      <c r="A365" s="62"/>
      <c r="B365" s="74" t="s">
        <v>80</v>
      </c>
      <c r="C365" s="57" t="s">
        <v>4</v>
      </c>
      <c r="D365" s="67" t="s">
        <v>81</v>
      </c>
      <c r="E365" s="92">
        <v>1.5549999999999999</v>
      </c>
      <c r="F365" s="67"/>
      <c r="G365" s="67"/>
      <c r="H365" s="67"/>
      <c r="I365" s="67"/>
      <c r="J365" s="67"/>
      <c r="K365" s="67"/>
      <c r="L365" s="81"/>
    </row>
    <row r="366" spans="1:12" s="88" customFormat="1" ht="15.75" x14ac:dyDescent="0.25">
      <c r="A366" s="62">
        <v>2</v>
      </c>
      <c r="B366" s="78" t="s">
        <v>15</v>
      </c>
      <c r="C366" s="64" t="s">
        <v>62</v>
      </c>
      <c r="D366" s="79"/>
      <c r="E366" s="97">
        <v>0.30149999999999999</v>
      </c>
      <c r="F366" s="82"/>
      <c r="G366" s="82"/>
      <c r="H366" s="82"/>
      <c r="I366" s="82"/>
      <c r="J366" s="82"/>
      <c r="K366" s="82"/>
      <c r="L366" s="82"/>
    </row>
    <row r="367" spans="1:12" s="86" customFormat="1" x14ac:dyDescent="0.25">
      <c r="A367" s="62"/>
      <c r="B367" s="89" t="s">
        <v>54</v>
      </c>
      <c r="C367" s="71" t="s">
        <v>55</v>
      </c>
      <c r="D367" s="67">
        <v>1749.3</v>
      </c>
      <c r="E367" s="67">
        <f>E366*D367</f>
        <v>527.41395</v>
      </c>
      <c r="F367" s="67"/>
      <c r="G367" s="67"/>
      <c r="H367" s="73"/>
      <c r="I367" s="82"/>
      <c r="J367" s="67"/>
      <c r="K367" s="67"/>
      <c r="L367" s="81"/>
    </row>
    <row r="368" spans="1:12" s="86" customFormat="1" x14ac:dyDescent="0.25">
      <c r="A368" s="62"/>
      <c r="B368" s="89" t="s">
        <v>68</v>
      </c>
      <c r="C368" s="75" t="s">
        <v>57</v>
      </c>
      <c r="D368" s="67">
        <v>91.51</v>
      </c>
      <c r="E368" s="67">
        <f>D368*E366</f>
        <v>27.590265000000002</v>
      </c>
      <c r="F368" s="67"/>
      <c r="G368" s="67"/>
      <c r="H368" s="67"/>
      <c r="I368" s="67"/>
      <c r="J368" s="68"/>
      <c r="K368" s="90"/>
      <c r="L368" s="81"/>
    </row>
    <row r="369" spans="1:12" s="86" customFormat="1" x14ac:dyDescent="0.25">
      <c r="A369" s="62"/>
      <c r="B369" s="89" t="s">
        <v>69</v>
      </c>
      <c r="C369" s="75" t="s">
        <v>57</v>
      </c>
      <c r="D369" s="67">
        <v>1.63</v>
      </c>
      <c r="E369" s="67">
        <f>D369*E366</f>
        <v>0.49144499999999997</v>
      </c>
      <c r="F369" s="67"/>
      <c r="G369" s="67"/>
      <c r="H369" s="67"/>
      <c r="I369" s="67"/>
      <c r="J369" s="68"/>
      <c r="K369" s="90"/>
      <c r="L369" s="81"/>
    </row>
    <row r="370" spans="1:12" s="86" customFormat="1" x14ac:dyDescent="0.25">
      <c r="A370" s="62"/>
      <c r="B370" s="84" t="s">
        <v>70</v>
      </c>
      <c r="C370" s="75" t="s">
        <v>57</v>
      </c>
      <c r="D370" s="67">
        <v>0.27</v>
      </c>
      <c r="E370" s="67">
        <f>D370*E366</f>
        <v>8.1405000000000005E-2</v>
      </c>
      <c r="F370" s="67"/>
      <c r="G370" s="67"/>
      <c r="H370" s="67"/>
      <c r="I370" s="67"/>
      <c r="J370" s="68"/>
      <c r="K370" s="90"/>
      <c r="L370" s="81"/>
    </row>
    <row r="371" spans="1:12" s="86" customFormat="1" x14ac:dyDescent="0.25">
      <c r="A371" s="62"/>
      <c r="B371" s="84" t="s">
        <v>71</v>
      </c>
      <c r="C371" s="75" t="s">
        <v>57</v>
      </c>
      <c r="D371" s="67">
        <v>85.68</v>
      </c>
      <c r="E371" s="67">
        <f>D371*E366</f>
        <v>25.832520000000002</v>
      </c>
      <c r="F371" s="67"/>
      <c r="G371" s="67"/>
      <c r="H371" s="67"/>
      <c r="I371" s="67"/>
      <c r="J371" s="68"/>
      <c r="K371" s="90"/>
      <c r="L371" s="81"/>
    </row>
    <row r="372" spans="1:12" s="86" customFormat="1" x14ac:dyDescent="0.25">
      <c r="A372" s="62"/>
      <c r="B372" s="84" t="s">
        <v>72</v>
      </c>
      <c r="C372" s="75" t="s">
        <v>57</v>
      </c>
      <c r="D372" s="67">
        <v>2.44</v>
      </c>
      <c r="E372" s="67">
        <f>D372*E366</f>
        <v>0.73565999999999998</v>
      </c>
      <c r="F372" s="67"/>
      <c r="G372" s="67"/>
      <c r="H372" s="67"/>
      <c r="I372" s="67"/>
      <c r="J372" s="68"/>
      <c r="K372" s="90"/>
      <c r="L372" s="81"/>
    </row>
    <row r="373" spans="1:12" s="86" customFormat="1" x14ac:dyDescent="0.25">
      <c r="A373" s="62"/>
      <c r="B373" s="84" t="s">
        <v>73</v>
      </c>
      <c r="C373" s="75" t="s">
        <v>57</v>
      </c>
      <c r="D373" s="67">
        <v>120</v>
      </c>
      <c r="E373" s="67">
        <f>D373*E366</f>
        <v>36.18</v>
      </c>
      <c r="F373" s="67"/>
      <c r="G373" s="67"/>
      <c r="H373" s="67"/>
      <c r="I373" s="67"/>
      <c r="J373" s="68"/>
      <c r="K373" s="90"/>
      <c r="L373" s="81"/>
    </row>
    <row r="374" spans="1:12" s="86" customFormat="1" x14ac:dyDescent="0.25">
      <c r="A374" s="62"/>
      <c r="B374" s="91" t="s">
        <v>49</v>
      </c>
      <c r="C374" s="75"/>
      <c r="D374" s="67"/>
      <c r="E374" s="67"/>
      <c r="F374" s="67"/>
      <c r="G374" s="67"/>
      <c r="H374" s="67"/>
      <c r="I374" s="67"/>
      <c r="J374" s="68"/>
      <c r="K374" s="90"/>
      <c r="L374" s="81"/>
    </row>
    <row r="375" spans="1:12" s="86" customFormat="1" x14ac:dyDescent="0.25">
      <c r="A375" s="62"/>
      <c r="B375" s="74" t="s">
        <v>75</v>
      </c>
      <c r="C375" s="77" t="s">
        <v>4</v>
      </c>
      <c r="D375" s="92">
        <v>0.34</v>
      </c>
      <c r="E375" s="94">
        <f>D375*E366</f>
        <v>0.10251</v>
      </c>
      <c r="F375" s="93"/>
      <c r="G375" s="67"/>
      <c r="H375" s="67"/>
      <c r="I375" s="67"/>
      <c r="J375" s="67"/>
      <c r="K375" s="67"/>
      <c r="L375" s="81"/>
    </row>
    <row r="376" spans="1:12" s="86" customFormat="1" x14ac:dyDescent="0.25">
      <c r="A376" s="62"/>
      <c r="B376" s="74" t="s">
        <v>77</v>
      </c>
      <c r="C376" s="77" t="s">
        <v>4</v>
      </c>
      <c r="D376" s="92">
        <v>5.3999999999999999E-2</v>
      </c>
      <c r="E376" s="94">
        <f>D376*E366</f>
        <v>1.6281E-2</v>
      </c>
      <c r="F376" s="68"/>
      <c r="G376" s="67"/>
      <c r="H376" s="67"/>
      <c r="I376" s="67"/>
      <c r="J376" s="67"/>
      <c r="K376" s="67"/>
      <c r="L376" s="81"/>
    </row>
    <row r="377" spans="1:12" s="86" customFormat="1" x14ac:dyDescent="0.25">
      <c r="A377" s="62"/>
      <c r="B377" s="74" t="s">
        <v>76</v>
      </c>
      <c r="C377" s="77" t="s">
        <v>4</v>
      </c>
      <c r="D377" s="92">
        <v>0.01</v>
      </c>
      <c r="E377" s="94">
        <f>D377*E366</f>
        <v>3.0149999999999999E-3</v>
      </c>
      <c r="F377" s="68"/>
      <c r="G377" s="67"/>
      <c r="H377" s="67"/>
      <c r="I377" s="67"/>
      <c r="J377" s="67"/>
      <c r="K377" s="67"/>
      <c r="L377" s="81"/>
    </row>
    <row r="378" spans="1:12" s="86" customFormat="1" ht="15.75" x14ac:dyDescent="0.25">
      <c r="A378" s="62"/>
      <c r="B378" s="74" t="s">
        <v>78</v>
      </c>
      <c r="C378" s="77" t="s">
        <v>61</v>
      </c>
      <c r="D378" s="67">
        <f>0.178+9.56+1.51+2.03</f>
        <v>13.278</v>
      </c>
      <c r="E378" s="67">
        <f>D378*E366</f>
        <v>4.003317</v>
      </c>
      <c r="F378" s="67"/>
      <c r="G378" s="67"/>
      <c r="H378" s="67"/>
      <c r="I378" s="67"/>
      <c r="J378" s="67"/>
      <c r="K378" s="67"/>
      <c r="L378" s="81"/>
    </row>
    <row r="379" spans="1:12" s="86" customFormat="1" ht="15.75" x14ac:dyDescent="0.25">
      <c r="A379" s="62"/>
      <c r="B379" s="74" t="s">
        <v>79</v>
      </c>
      <c r="C379" s="77" t="s">
        <v>66</v>
      </c>
      <c r="D379" s="67">
        <v>155</v>
      </c>
      <c r="E379" s="67">
        <f>D379*E366</f>
        <v>46.732500000000002</v>
      </c>
      <c r="F379" s="68"/>
      <c r="G379" s="67"/>
      <c r="H379" s="67"/>
      <c r="I379" s="67"/>
      <c r="J379" s="67"/>
      <c r="K379" s="67"/>
      <c r="L379" s="81"/>
    </row>
    <row r="380" spans="1:12" s="86" customFormat="1" ht="15.75" x14ac:dyDescent="0.25">
      <c r="A380" s="62"/>
      <c r="B380" s="84" t="s">
        <v>17</v>
      </c>
      <c r="C380" s="77" t="s">
        <v>61</v>
      </c>
      <c r="D380" s="67">
        <v>101.5</v>
      </c>
      <c r="E380" s="67">
        <f>D380*E366</f>
        <v>30.602249999999998</v>
      </c>
      <c r="F380" s="85"/>
      <c r="G380" s="67"/>
      <c r="H380" s="67"/>
      <c r="I380" s="67"/>
      <c r="J380" s="67"/>
      <c r="K380" s="67"/>
      <c r="L380" s="81"/>
    </row>
    <row r="381" spans="1:12" s="86" customFormat="1" x14ac:dyDescent="0.25">
      <c r="A381" s="62"/>
      <c r="B381" s="74" t="s">
        <v>80</v>
      </c>
      <c r="C381" s="57" t="s">
        <v>4</v>
      </c>
      <c r="D381" s="67" t="s">
        <v>81</v>
      </c>
      <c r="E381" s="92">
        <v>6.8529999999999998</v>
      </c>
      <c r="F381" s="67"/>
      <c r="G381" s="67"/>
      <c r="H381" s="67"/>
      <c r="I381" s="67"/>
      <c r="J381" s="67"/>
      <c r="K381" s="67"/>
      <c r="L381" s="81"/>
    </row>
    <row r="382" spans="1:12" s="88" customFormat="1" ht="15.75" x14ac:dyDescent="0.25">
      <c r="A382" s="62">
        <v>3</v>
      </c>
      <c r="B382" s="78" t="s">
        <v>20</v>
      </c>
      <c r="C382" s="64" t="s">
        <v>62</v>
      </c>
      <c r="D382" s="79"/>
      <c r="E382" s="80">
        <v>1.478</v>
      </c>
      <c r="F382" s="82"/>
      <c r="G382" s="82"/>
      <c r="H382" s="82"/>
      <c r="I382" s="82"/>
      <c r="J382" s="82"/>
      <c r="K382" s="82"/>
      <c r="L382" s="82"/>
    </row>
    <row r="383" spans="1:12" s="86" customFormat="1" x14ac:dyDescent="0.25">
      <c r="A383" s="62"/>
      <c r="B383" s="89" t="s">
        <v>54</v>
      </c>
      <c r="C383" s="71" t="s">
        <v>55</v>
      </c>
      <c r="D383" s="67">
        <v>951.08</v>
      </c>
      <c r="E383" s="67">
        <f>E382*D383</f>
        <v>1405.69624</v>
      </c>
      <c r="F383" s="67"/>
      <c r="G383" s="67"/>
      <c r="H383" s="73"/>
      <c r="I383" s="82"/>
      <c r="J383" s="67"/>
      <c r="K383" s="67"/>
      <c r="L383" s="81"/>
    </row>
    <row r="384" spans="1:12" s="86" customFormat="1" x14ac:dyDescent="0.25">
      <c r="A384" s="62"/>
      <c r="B384" s="89" t="s">
        <v>68</v>
      </c>
      <c r="C384" s="75" t="s">
        <v>57</v>
      </c>
      <c r="D384" s="67">
        <v>28.56</v>
      </c>
      <c r="E384" s="67">
        <f>D384*E382</f>
        <v>42.211679999999994</v>
      </c>
      <c r="F384" s="67"/>
      <c r="G384" s="67"/>
      <c r="H384" s="67"/>
      <c r="I384" s="67"/>
      <c r="J384" s="68"/>
      <c r="K384" s="90"/>
      <c r="L384" s="81"/>
    </row>
    <row r="385" spans="1:13" s="86" customFormat="1" x14ac:dyDescent="0.25">
      <c r="A385" s="62"/>
      <c r="B385" s="89" t="s">
        <v>69</v>
      </c>
      <c r="C385" s="75" t="s">
        <v>57</v>
      </c>
      <c r="D385" s="67">
        <v>0.94</v>
      </c>
      <c r="E385" s="67">
        <f>D385*E382</f>
        <v>1.3893199999999999</v>
      </c>
      <c r="F385" s="67"/>
      <c r="G385" s="67"/>
      <c r="H385" s="67"/>
      <c r="I385" s="67"/>
      <c r="J385" s="68"/>
      <c r="K385" s="90"/>
      <c r="L385" s="81"/>
    </row>
    <row r="386" spans="1:13" s="86" customFormat="1" x14ac:dyDescent="0.25">
      <c r="A386" s="62"/>
      <c r="B386" s="84" t="s">
        <v>70</v>
      </c>
      <c r="C386" s="75" t="s">
        <v>57</v>
      </c>
      <c r="D386" s="67">
        <v>0.27</v>
      </c>
      <c r="E386" s="67">
        <f>D386*E382</f>
        <v>0.39906000000000003</v>
      </c>
      <c r="F386" s="67"/>
      <c r="G386" s="67"/>
      <c r="H386" s="67"/>
      <c r="I386" s="67"/>
      <c r="J386" s="68"/>
      <c r="K386" s="90"/>
      <c r="L386" s="81"/>
    </row>
    <row r="387" spans="1:13" s="86" customFormat="1" x14ac:dyDescent="0.25">
      <c r="A387" s="62"/>
      <c r="B387" s="84" t="s">
        <v>71</v>
      </c>
      <c r="C387" s="75" t="s">
        <v>57</v>
      </c>
      <c r="D387" s="67">
        <v>47.96</v>
      </c>
      <c r="E387" s="67">
        <f>D387*E382</f>
        <v>70.884879999999995</v>
      </c>
      <c r="F387" s="67"/>
      <c r="G387" s="67"/>
      <c r="H387" s="67"/>
      <c r="I387" s="67"/>
      <c r="J387" s="68"/>
      <c r="K387" s="90"/>
      <c r="L387" s="81"/>
    </row>
    <row r="388" spans="1:13" s="86" customFormat="1" x14ac:dyDescent="0.25">
      <c r="A388" s="62"/>
      <c r="B388" s="84" t="s">
        <v>72</v>
      </c>
      <c r="C388" s="75" t="s">
        <v>57</v>
      </c>
      <c r="D388" s="67">
        <v>1.4</v>
      </c>
      <c r="E388" s="67">
        <f>D388*E382</f>
        <v>2.0691999999999999</v>
      </c>
      <c r="F388" s="67"/>
      <c r="G388" s="67"/>
      <c r="H388" s="67"/>
      <c r="I388" s="67"/>
      <c r="J388" s="68"/>
      <c r="K388" s="90"/>
      <c r="L388" s="81"/>
    </row>
    <row r="389" spans="1:13" s="86" customFormat="1" x14ac:dyDescent="0.25">
      <c r="A389" s="62"/>
      <c r="B389" s="91" t="s">
        <v>49</v>
      </c>
      <c r="C389" s="75"/>
      <c r="D389" s="67"/>
      <c r="E389" s="67"/>
      <c r="F389" s="67"/>
      <c r="G389" s="67"/>
      <c r="H389" s="67"/>
      <c r="I389" s="67"/>
      <c r="J389" s="68"/>
      <c r="K389" s="90"/>
      <c r="L389" s="81"/>
    </row>
    <row r="390" spans="1:13" s="86" customFormat="1" x14ac:dyDescent="0.25">
      <c r="A390" s="62"/>
      <c r="B390" s="74" t="s">
        <v>77</v>
      </c>
      <c r="C390" s="77" t="s">
        <v>4</v>
      </c>
      <c r="D390" s="94">
        <v>1.1599999999999999E-2</v>
      </c>
      <c r="E390" s="94">
        <f>D390*E382</f>
        <v>1.7144799999999998E-2</v>
      </c>
      <c r="F390" s="68"/>
      <c r="G390" s="67"/>
      <c r="H390" s="67"/>
      <c r="I390" s="67"/>
      <c r="J390" s="67"/>
      <c r="K390" s="67"/>
      <c r="L390" s="81"/>
    </row>
    <row r="391" spans="1:13" s="86" customFormat="1" x14ac:dyDescent="0.25">
      <c r="A391" s="62"/>
      <c r="B391" s="74" t="s">
        <v>76</v>
      </c>
      <c r="C391" s="77" t="s">
        <v>4</v>
      </c>
      <c r="D391" s="92">
        <v>0.01</v>
      </c>
      <c r="E391" s="94">
        <f>D391*E382</f>
        <v>1.478E-2</v>
      </c>
      <c r="F391" s="68"/>
      <c r="G391" s="67"/>
      <c r="H391" s="67"/>
      <c r="I391" s="67"/>
      <c r="J391" s="67"/>
      <c r="K391" s="67"/>
      <c r="L391" s="81"/>
    </row>
    <row r="392" spans="1:13" s="86" customFormat="1" x14ac:dyDescent="0.25">
      <c r="A392" s="62"/>
      <c r="B392" s="74" t="s">
        <v>83</v>
      </c>
      <c r="C392" s="77" t="s">
        <v>84</v>
      </c>
      <c r="D392" s="67">
        <v>2.8</v>
      </c>
      <c r="E392" s="67">
        <f>D392*E382</f>
        <v>4.1383999999999999</v>
      </c>
      <c r="F392" s="93"/>
      <c r="G392" s="67"/>
      <c r="H392" s="67"/>
      <c r="I392" s="67"/>
      <c r="J392" s="67"/>
      <c r="K392" s="67"/>
      <c r="L392" s="81"/>
      <c r="M392" s="98"/>
    </row>
    <row r="393" spans="1:13" s="86" customFormat="1" ht="15.75" x14ac:dyDescent="0.25">
      <c r="A393" s="62"/>
      <c r="B393" s="74" t="s">
        <v>78</v>
      </c>
      <c r="C393" s="77" t="s">
        <v>61</v>
      </c>
      <c r="D393" s="67">
        <v>10.5</v>
      </c>
      <c r="E393" s="67">
        <f>D393*E382</f>
        <v>15.519</v>
      </c>
      <c r="F393" s="67"/>
      <c r="G393" s="67"/>
      <c r="H393" s="67"/>
      <c r="I393" s="67"/>
      <c r="J393" s="67"/>
      <c r="K393" s="67"/>
      <c r="L393" s="81"/>
    </row>
    <row r="394" spans="1:13" s="86" customFormat="1" ht="15.75" x14ac:dyDescent="0.25">
      <c r="A394" s="62"/>
      <c r="B394" s="74" t="s">
        <v>79</v>
      </c>
      <c r="C394" s="77" t="s">
        <v>66</v>
      </c>
      <c r="D394" s="67">
        <v>86.1</v>
      </c>
      <c r="E394" s="67">
        <f>D394*E382</f>
        <v>127.25579999999999</v>
      </c>
      <c r="F394" s="68"/>
      <c r="G394" s="67"/>
      <c r="H394" s="67"/>
      <c r="I394" s="67"/>
      <c r="J394" s="67"/>
      <c r="K394" s="67"/>
      <c r="L394" s="81"/>
    </row>
    <row r="395" spans="1:13" s="86" customFormat="1" ht="15.75" x14ac:dyDescent="0.25">
      <c r="A395" s="62"/>
      <c r="B395" s="84" t="s">
        <v>18</v>
      </c>
      <c r="C395" s="77" t="s">
        <v>61</v>
      </c>
      <c r="D395" s="67">
        <v>101.5</v>
      </c>
      <c r="E395" s="67">
        <f>D395*E382</f>
        <v>150.017</v>
      </c>
      <c r="F395" s="85"/>
      <c r="G395" s="67"/>
      <c r="H395" s="67"/>
      <c r="I395" s="67"/>
      <c r="J395" s="67"/>
      <c r="K395" s="67"/>
      <c r="L395" s="81"/>
    </row>
    <row r="396" spans="1:13" s="86" customFormat="1" x14ac:dyDescent="0.25">
      <c r="A396" s="62"/>
      <c r="B396" s="74" t="s">
        <v>85</v>
      </c>
      <c r="C396" s="57" t="s">
        <v>4</v>
      </c>
      <c r="D396" s="67" t="s">
        <v>81</v>
      </c>
      <c r="E396" s="92">
        <v>16.085000000000001</v>
      </c>
      <c r="F396" s="67"/>
      <c r="G396" s="67"/>
      <c r="H396" s="67"/>
      <c r="I396" s="67"/>
      <c r="J396" s="67"/>
      <c r="K396" s="67"/>
      <c r="L396" s="81"/>
    </row>
    <row r="397" spans="1:13" s="88" customFormat="1" x14ac:dyDescent="0.25">
      <c r="A397" s="62"/>
      <c r="B397" s="99" t="s">
        <v>26</v>
      </c>
      <c r="C397" s="64"/>
      <c r="D397" s="79"/>
      <c r="E397" s="97"/>
      <c r="F397" s="82"/>
      <c r="G397" s="82"/>
      <c r="H397" s="82"/>
      <c r="I397" s="82"/>
      <c r="J397" s="82"/>
      <c r="K397" s="82"/>
      <c r="L397" s="82"/>
    </row>
    <row r="398" spans="1:13" s="88" customFormat="1" ht="15.75" x14ac:dyDescent="0.25">
      <c r="A398" s="62">
        <v>1</v>
      </c>
      <c r="B398" s="78" t="s">
        <v>15</v>
      </c>
      <c r="C398" s="64" t="s">
        <v>62</v>
      </c>
      <c r="D398" s="79"/>
      <c r="E398" s="97">
        <v>4.7699999999999999E-2</v>
      </c>
      <c r="F398" s="82"/>
      <c r="G398" s="82"/>
      <c r="H398" s="82"/>
      <c r="I398" s="82"/>
      <c r="J398" s="82"/>
      <c r="K398" s="82"/>
      <c r="L398" s="82"/>
    </row>
    <row r="399" spans="1:13" s="86" customFormat="1" x14ac:dyDescent="0.25">
      <c r="A399" s="62"/>
      <c r="B399" s="89" t="s">
        <v>54</v>
      </c>
      <c r="C399" s="71" t="s">
        <v>55</v>
      </c>
      <c r="D399" s="67">
        <v>1749.3</v>
      </c>
      <c r="E399" s="67">
        <f>E398*D399</f>
        <v>83.441609999999997</v>
      </c>
      <c r="F399" s="67"/>
      <c r="G399" s="67"/>
      <c r="H399" s="73"/>
      <c r="I399" s="82"/>
      <c r="J399" s="67"/>
      <c r="K399" s="67"/>
      <c r="L399" s="81"/>
    </row>
    <row r="400" spans="1:13" s="86" customFormat="1" x14ac:dyDescent="0.25">
      <c r="A400" s="62"/>
      <c r="B400" s="89" t="s">
        <v>68</v>
      </c>
      <c r="C400" s="75" t="s">
        <v>57</v>
      </c>
      <c r="D400" s="67">
        <v>91.51</v>
      </c>
      <c r="E400" s="67">
        <f>D400*E398</f>
        <v>4.3650270000000004</v>
      </c>
      <c r="F400" s="67"/>
      <c r="G400" s="67"/>
      <c r="H400" s="67"/>
      <c r="I400" s="67"/>
      <c r="J400" s="68"/>
      <c r="K400" s="90"/>
      <c r="L400" s="81"/>
    </row>
    <row r="401" spans="1:12" s="86" customFormat="1" x14ac:dyDescent="0.25">
      <c r="A401" s="62"/>
      <c r="B401" s="89" t="s">
        <v>69</v>
      </c>
      <c r="C401" s="75" t="s">
        <v>57</v>
      </c>
      <c r="D401" s="67">
        <v>1.63</v>
      </c>
      <c r="E401" s="67">
        <f>D401*E398</f>
        <v>7.7751000000000001E-2</v>
      </c>
      <c r="F401" s="67"/>
      <c r="G401" s="67"/>
      <c r="H401" s="67"/>
      <c r="I401" s="67"/>
      <c r="J401" s="68"/>
      <c r="K401" s="90"/>
      <c r="L401" s="81"/>
    </row>
    <row r="402" spans="1:12" s="86" customFormat="1" x14ac:dyDescent="0.25">
      <c r="A402" s="62"/>
      <c r="B402" s="84" t="s">
        <v>70</v>
      </c>
      <c r="C402" s="75" t="s">
        <v>57</v>
      </c>
      <c r="D402" s="67">
        <v>0.27</v>
      </c>
      <c r="E402" s="67">
        <f>D402*E398</f>
        <v>1.2879E-2</v>
      </c>
      <c r="F402" s="67"/>
      <c r="G402" s="67"/>
      <c r="H402" s="67"/>
      <c r="I402" s="67"/>
      <c r="J402" s="68"/>
      <c r="K402" s="90"/>
      <c r="L402" s="81"/>
    </row>
    <row r="403" spans="1:12" s="86" customFormat="1" x14ac:dyDescent="0.25">
      <c r="A403" s="62"/>
      <c r="B403" s="84" t="s">
        <v>71</v>
      </c>
      <c r="C403" s="75" t="s">
        <v>57</v>
      </c>
      <c r="D403" s="67">
        <v>85.68</v>
      </c>
      <c r="E403" s="67">
        <f>D403*E398</f>
        <v>4.0869360000000006</v>
      </c>
      <c r="F403" s="67"/>
      <c r="G403" s="67"/>
      <c r="H403" s="67"/>
      <c r="I403" s="67"/>
      <c r="J403" s="68"/>
      <c r="K403" s="90"/>
      <c r="L403" s="81"/>
    </row>
    <row r="404" spans="1:12" s="86" customFormat="1" x14ac:dyDescent="0.25">
      <c r="A404" s="62"/>
      <c r="B404" s="84" t="s">
        <v>72</v>
      </c>
      <c r="C404" s="75" t="s">
        <v>57</v>
      </c>
      <c r="D404" s="67">
        <v>2.44</v>
      </c>
      <c r="E404" s="67">
        <f>D404*E398</f>
        <v>0.11638799999999999</v>
      </c>
      <c r="F404" s="67"/>
      <c r="G404" s="67"/>
      <c r="H404" s="67"/>
      <c r="I404" s="67"/>
      <c r="J404" s="68"/>
      <c r="K404" s="90"/>
      <c r="L404" s="81"/>
    </row>
    <row r="405" spans="1:12" s="86" customFormat="1" x14ac:dyDescent="0.25">
      <c r="A405" s="62"/>
      <c r="B405" s="84" t="s">
        <v>73</v>
      </c>
      <c r="C405" s="75" t="s">
        <v>57</v>
      </c>
      <c r="D405" s="67">
        <v>120</v>
      </c>
      <c r="E405" s="67">
        <f>D405*E398</f>
        <v>5.7240000000000002</v>
      </c>
      <c r="F405" s="67"/>
      <c r="G405" s="67"/>
      <c r="H405" s="67"/>
      <c r="I405" s="67"/>
      <c r="J405" s="68"/>
      <c r="K405" s="90"/>
      <c r="L405" s="81"/>
    </row>
    <row r="406" spans="1:12" s="86" customFormat="1" x14ac:dyDescent="0.25">
      <c r="A406" s="62"/>
      <c r="B406" s="91" t="s">
        <v>49</v>
      </c>
      <c r="C406" s="75"/>
      <c r="D406" s="67"/>
      <c r="E406" s="67"/>
      <c r="F406" s="67"/>
      <c r="G406" s="67"/>
      <c r="H406" s="67"/>
      <c r="I406" s="67"/>
      <c r="J406" s="68"/>
      <c r="K406" s="90"/>
      <c r="L406" s="81"/>
    </row>
    <row r="407" spans="1:12" s="86" customFormat="1" x14ac:dyDescent="0.25">
      <c r="A407" s="62"/>
      <c r="B407" s="74" t="s">
        <v>75</v>
      </c>
      <c r="C407" s="77" t="s">
        <v>4</v>
      </c>
      <c r="D407" s="92">
        <v>0.34</v>
      </c>
      <c r="E407" s="94">
        <f>D407*E398</f>
        <v>1.6218E-2</v>
      </c>
      <c r="F407" s="93"/>
      <c r="G407" s="67"/>
      <c r="H407" s="67"/>
      <c r="I407" s="67"/>
      <c r="J407" s="67"/>
      <c r="K407" s="67"/>
      <c r="L407" s="81"/>
    </row>
    <row r="408" spans="1:12" s="86" customFormat="1" x14ac:dyDescent="0.25">
      <c r="A408" s="62"/>
      <c r="B408" s="74" t="s">
        <v>77</v>
      </c>
      <c r="C408" s="77" t="s">
        <v>4</v>
      </c>
      <c r="D408" s="92">
        <v>5.3999999999999999E-2</v>
      </c>
      <c r="E408" s="94">
        <f>D408*E398</f>
        <v>2.5758000000000001E-3</v>
      </c>
      <c r="F408" s="68"/>
      <c r="G408" s="67"/>
      <c r="H408" s="67"/>
      <c r="I408" s="67"/>
      <c r="J408" s="67"/>
      <c r="K408" s="67"/>
      <c r="L408" s="81"/>
    </row>
    <row r="409" spans="1:12" s="86" customFormat="1" x14ac:dyDescent="0.25">
      <c r="A409" s="62"/>
      <c r="B409" s="74" t="s">
        <v>76</v>
      </c>
      <c r="C409" s="77" t="s">
        <v>4</v>
      </c>
      <c r="D409" s="92">
        <v>0.01</v>
      </c>
      <c r="E409" s="94">
        <f>D409*E398</f>
        <v>4.7699999999999999E-4</v>
      </c>
      <c r="F409" s="68"/>
      <c r="G409" s="67"/>
      <c r="H409" s="67"/>
      <c r="I409" s="67"/>
      <c r="J409" s="67"/>
      <c r="K409" s="67"/>
      <c r="L409" s="81"/>
    </row>
    <row r="410" spans="1:12" s="86" customFormat="1" ht="15.75" x14ac:dyDescent="0.25">
      <c r="A410" s="62"/>
      <c r="B410" s="74" t="s">
        <v>78</v>
      </c>
      <c r="C410" s="77" t="s">
        <v>61</v>
      </c>
      <c r="D410" s="67">
        <f>0.178+9.56+1.51+2.03</f>
        <v>13.278</v>
      </c>
      <c r="E410" s="67">
        <f>D410*E398</f>
        <v>0.63336060000000005</v>
      </c>
      <c r="F410" s="67"/>
      <c r="G410" s="67"/>
      <c r="H410" s="67"/>
      <c r="I410" s="67"/>
      <c r="J410" s="67"/>
      <c r="K410" s="67"/>
      <c r="L410" s="81"/>
    </row>
    <row r="411" spans="1:12" s="86" customFormat="1" ht="15.75" x14ac:dyDescent="0.25">
      <c r="A411" s="62"/>
      <c r="B411" s="74" t="s">
        <v>79</v>
      </c>
      <c r="C411" s="77" t="s">
        <v>66</v>
      </c>
      <c r="D411" s="67">
        <v>155</v>
      </c>
      <c r="E411" s="67">
        <f>D411*E398</f>
        <v>7.3934999999999995</v>
      </c>
      <c r="F411" s="68"/>
      <c r="G411" s="67"/>
      <c r="H411" s="67"/>
      <c r="I411" s="67"/>
      <c r="J411" s="67"/>
      <c r="K411" s="67"/>
      <c r="L411" s="81"/>
    </row>
    <row r="412" spans="1:12" s="86" customFormat="1" ht="15.75" x14ac:dyDescent="0.25">
      <c r="A412" s="62"/>
      <c r="B412" s="84" t="s">
        <v>17</v>
      </c>
      <c r="C412" s="77" t="s">
        <v>61</v>
      </c>
      <c r="D412" s="67">
        <v>101.5</v>
      </c>
      <c r="E412" s="67">
        <f>D412*E398</f>
        <v>4.8415499999999998</v>
      </c>
      <c r="F412" s="85"/>
      <c r="G412" s="67"/>
      <c r="H412" s="67"/>
      <c r="I412" s="67"/>
      <c r="J412" s="67"/>
      <c r="K412" s="67"/>
      <c r="L412" s="81"/>
    </row>
    <row r="413" spans="1:12" s="86" customFormat="1" x14ac:dyDescent="0.25">
      <c r="A413" s="62"/>
      <c r="B413" s="74" t="s">
        <v>80</v>
      </c>
      <c r="C413" s="57" t="s">
        <v>4</v>
      </c>
      <c r="D413" s="67" t="s">
        <v>81</v>
      </c>
      <c r="E413" s="92">
        <v>1.077</v>
      </c>
      <c r="F413" s="67"/>
      <c r="G413" s="67"/>
      <c r="H413" s="67"/>
      <c r="I413" s="67"/>
      <c r="J413" s="67"/>
      <c r="K413" s="67"/>
      <c r="L413" s="81"/>
    </row>
    <row r="414" spans="1:12" s="88" customFormat="1" ht="15.75" x14ac:dyDescent="0.25">
      <c r="A414" s="62">
        <v>2</v>
      </c>
      <c r="B414" s="78" t="s">
        <v>20</v>
      </c>
      <c r="C414" s="64" t="s">
        <v>62</v>
      </c>
      <c r="D414" s="79"/>
      <c r="E414" s="80">
        <v>0.11</v>
      </c>
      <c r="F414" s="82"/>
      <c r="G414" s="82"/>
      <c r="H414" s="82"/>
      <c r="I414" s="82"/>
      <c r="J414" s="82"/>
      <c r="K414" s="82"/>
      <c r="L414" s="82"/>
    </row>
    <row r="415" spans="1:12" s="86" customFormat="1" x14ac:dyDescent="0.25">
      <c r="A415" s="62"/>
      <c r="B415" s="89" t="s">
        <v>54</v>
      </c>
      <c r="C415" s="71" t="s">
        <v>55</v>
      </c>
      <c r="D415" s="67">
        <v>951.08</v>
      </c>
      <c r="E415" s="67">
        <f>E414*D415</f>
        <v>104.61880000000001</v>
      </c>
      <c r="F415" s="67"/>
      <c r="G415" s="67"/>
      <c r="H415" s="73"/>
      <c r="I415" s="82"/>
      <c r="J415" s="67"/>
      <c r="K415" s="67"/>
      <c r="L415" s="81"/>
    </row>
    <row r="416" spans="1:12" s="86" customFormat="1" x14ac:dyDescent="0.25">
      <c r="A416" s="62"/>
      <c r="B416" s="89" t="s">
        <v>68</v>
      </c>
      <c r="C416" s="75" t="s">
        <v>57</v>
      </c>
      <c r="D416" s="67">
        <v>28.56</v>
      </c>
      <c r="E416" s="67">
        <f>D416*E414</f>
        <v>3.1415999999999999</v>
      </c>
      <c r="F416" s="67"/>
      <c r="G416" s="67"/>
      <c r="H416" s="67"/>
      <c r="I416" s="67"/>
      <c r="J416" s="68"/>
      <c r="K416" s="90"/>
      <c r="L416" s="81"/>
    </row>
    <row r="417" spans="1:13" s="86" customFormat="1" x14ac:dyDescent="0.25">
      <c r="A417" s="62"/>
      <c r="B417" s="89" t="s">
        <v>69</v>
      </c>
      <c r="C417" s="75" t="s">
        <v>57</v>
      </c>
      <c r="D417" s="67">
        <v>0.94</v>
      </c>
      <c r="E417" s="67">
        <f>D417*E414</f>
        <v>0.10339999999999999</v>
      </c>
      <c r="F417" s="67"/>
      <c r="G417" s="67"/>
      <c r="H417" s="67"/>
      <c r="I417" s="67"/>
      <c r="J417" s="68"/>
      <c r="K417" s="90"/>
      <c r="L417" s="81"/>
    </row>
    <row r="418" spans="1:13" s="86" customFormat="1" x14ac:dyDescent="0.25">
      <c r="A418" s="62"/>
      <c r="B418" s="84" t="s">
        <v>70</v>
      </c>
      <c r="C418" s="75" t="s">
        <v>57</v>
      </c>
      <c r="D418" s="67">
        <v>0.27</v>
      </c>
      <c r="E418" s="67">
        <f>D418*E414</f>
        <v>2.9700000000000001E-2</v>
      </c>
      <c r="F418" s="67"/>
      <c r="G418" s="67"/>
      <c r="H418" s="67"/>
      <c r="I418" s="67"/>
      <c r="J418" s="68"/>
      <c r="K418" s="90"/>
      <c r="L418" s="81"/>
    </row>
    <row r="419" spans="1:13" s="86" customFormat="1" x14ac:dyDescent="0.25">
      <c r="A419" s="62"/>
      <c r="B419" s="84" t="s">
        <v>71</v>
      </c>
      <c r="C419" s="75" t="s">
        <v>57</v>
      </c>
      <c r="D419" s="67">
        <v>47.96</v>
      </c>
      <c r="E419" s="67">
        <f>D419*E414</f>
        <v>5.2755999999999998</v>
      </c>
      <c r="F419" s="67"/>
      <c r="G419" s="67"/>
      <c r="H419" s="67"/>
      <c r="I419" s="67"/>
      <c r="J419" s="68"/>
      <c r="K419" s="90"/>
      <c r="L419" s="81"/>
    </row>
    <row r="420" spans="1:13" s="86" customFormat="1" x14ac:dyDescent="0.25">
      <c r="A420" s="62"/>
      <c r="B420" s="84" t="s">
        <v>72</v>
      </c>
      <c r="C420" s="75" t="s">
        <v>57</v>
      </c>
      <c r="D420" s="67">
        <v>1.4</v>
      </c>
      <c r="E420" s="67">
        <f>D420*E414</f>
        <v>0.154</v>
      </c>
      <c r="F420" s="67"/>
      <c r="G420" s="67"/>
      <c r="H420" s="67"/>
      <c r="I420" s="67"/>
      <c r="J420" s="68"/>
      <c r="K420" s="90"/>
      <c r="L420" s="81"/>
    </row>
    <row r="421" spans="1:13" s="86" customFormat="1" x14ac:dyDescent="0.25">
      <c r="A421" s="62"/>
      <c r="B421" s="91" t="s">
        <v>49</v>
      </c>
      <c r="C421" s="75"/>
      <c r="D421" s="67"/>
      <c r="E421" s="67"/>
      <c r="F421" s="67"/>
      <c r="G421" s="67"/>
      <c r="H421" s="67"/>
      <c r="I421" s="67"/>
      <c r="J421" s="68"/>
      <c r="K421" s="90"/>
      <c r="L421" s="81"/>
    </row>
    <row r="422" spans="1:13" s="86" customFormat="1" x14ac:dyDescent="0.25">
      <c r="A422" s="62"/>
      <c r="B422" s="74" t="s">
        <v>77</v>
      </c>
      <c r="C422" s="77" t="s">
        <v>4</v>
      </c>
      <c r="D422" s="94">
        <v>1.1599999999999999E-2</v>
      </c>
      <c r="E422" s="94">
        <f>D422*E414</f>
        <v>1.276E-3</v>
      </c>
      <c r="F422" s="68"/>
      <c r="G422" s="67"/>
      <c r="H422" s="67"/>
      <c r="I422" s="67"/>
      <c r="J422" s="67"/>
      <c r="K422" s="67"/>
      <c r="L422" s="81"/>
    </row>
    <row r="423" spans="1:13" s="86" customFormat="1" x14ac:dyDescent="0.25">
      <c r="A423" s="62"/>
      <c r="B423" s="74" t="s">
        <v>76</v>
      </c>
      <c r="C423" s="77" t="s">
        <v>4</v>
      </c>
      <c r="D423" s="92">
        <v>0.01</v>
      </c>
      <c r="E423" s="94">
        <f>D423*E414</f>
        <v>1.1000000000000001E-3</v>
      </c>
      <c r="F423" s="68"/>
      <c r="G423" s="67"/>
      <c r="H423" s="67"/>
      <c r="I423" s="67"/>
      <c r="J423" s="67"/>
      <c r="K423" s="67"/>
      <c r="L423" s="81"/>
    </row>
    <row r="424" spans="1:13" s="86" customFormat="1" x14ac:dyDescent="0.25">
      <c r="A424" s="62"/>
      <c r="B424" s="74" t="s">
        <v>83</v>
      </c>
      <c r="C424" s="77" t="s">
        <v>84</v>
      </c>
      <c r="D424" s="67">
        <v>2.8</v>
      </c>
      <c r="E424" s="67">
        <f>D424*E414</f>
        <v>0.308</v>
      </c>
      <c r="F424" s="93"/>
      <c r="G424" s="67"/>
      <c r="H424" s="67"/>
      <c r="I424" s="67"/>
      <c r="J424" s="67"/>
      <c r="K424" s="67"/>
      <c r="L424" s="81"/>
      <c r="M424" s="98"/>
    </row>
    <row r="425" spans="1:13" s="86" customFormat="1" ht="15.75" x14ac:dyDescent="0.25">
      <c r="A425" s="62"/>
      <c r="B425" s="74" t="s">
        <v>78</v>
      </c>
      <c r="C425" s="77" t="s">
        <v>61</v>
      </c>
      <c r="D425" s="67">
        <v>10.5</v>
      </c>
      <c r="E425" s="67">
        <f>D425*E414</f>
        <v>1.155</v>
      </c>
      <c r="F425" s="67"/>
      <c r="G425" s="67"/>
      <c r="H425" s="67"/>
      <c r="I425" s="67"/>
      <c r="J425" s="67"/>
      <c r="K425" s="67"/>
      <c r="L425" s="81"/>
    </row>
    <row r="426" spans="1:13" s="86" customFormat="1" ht="15.75" x14ac:dyDescent="0.25">
      <c r="A426" s="62"/>
      <c r="B426" s="74" t="s">
        <v>79</v>
      </c>
      <c r="C426" s="77" t="s">
        <v>66</v>
      </c>
      <c r="D426" s="67">
        <v>86.1</v>
      </c>
      <c r="E426" s="67">
        <f>D426*E414</f>
        <v>9.4710000000000001</v>
      </c>
      <c r="F426" s="68"/>
      <c r="G426" s="67"/>
      <c r="H426" s="67"/>
      <c r="I426" s="67"/>
      <c r="J426" s="67"/>
      <c r="K426" s="67"/>
      <c r="L426" s="81"/>
    </row>
    <row r="427" spans="1:13" s="86" customFormat="1" ht="15.75" x14ac:dyDescent="0.25">
      <c r="A427" s="62"/>
      <c r="B427" s="84" t="s">
        <v>18</v>
      </c>
      <c r="C427" s="77" t="s">
        <v>61</v>
      </c>
      <c r="D427" s="67">
        <v>101.5</v>
      </c>
      <c r="E427" s="67">
        <f>D427*E414</f>
        <v>11.165000000000001</v>
      </c>
      <c r="F427" s="85"/>
      <c r="G427" s="67"/>
      <c r="H427" s="67"/>
      <c r="I427" s="67"/>
      <c r="J427" s="67"/>
      <c r="K427" s="67"/>
      <c r="L427" s="81"/>
    </row>
    <row r="428" spans="1:13" s="86" customFormat="1" x14ac:dyDescent="0.25">
      <c r="A428" s="62"/>
      <c r="B428" s="74" t="s">
        <v>85</v>
      </c>
      <c r="C428" s="57" t="s">
        <v>4</v>
      </c>
      <c r="D428" s="67" t="s">
        <v>81</v>
      </c>
      <c r="E428" s="92">
        <v>0.997</v>
      </c>
      <c r="F428" s="67"/>
      <c r="G428" s="67"/>
      <c r="H428" s="67"/>
      <c r="I428" s="67"/>
      <c r="J428" s="67"/>
      <c r="K428" s="67"/>
      <c r="L428" s="81"/>
    </row>
    <row r="429" spans="1:13" x14ac:dyDescent="0.25">
      <c r="A429" s="104"/>
      <c r="B429" s="3" t="s">
        <v>27</v>
      </c>
      <c r="C429" s="105"/>
      <c r="D429" s="106"/>
      <c r="E429" s="107"/>
      <c r="F429" s="106"/>
      <c r="G429" s="105"/>
      <c r="H429" s="105"/>
      <c r="I429" s="105"/>
      <c r="J429" s="105"/>
      <c r="K429" s="105"/>
      <c r="L429" s="108"/>
    </row>
    <row r="430" spans="1:13" s="88" customFormat="1" ht="15.75" x14ac:dyDescent="0.25">
      <c r="A430" s="62">
        <v>1</v>
      </c>
      <c r="B430" s="78" t="s">
        <v>28</v>
      </c>
      <c r="C430" s="64" t="s">
        <v>62</v>
      </c>
      <c r="D430" s="79"/>
      <c r="E430" s="79">
        <v>0.33</v>
      </c>
      <c r="F430" s="82"/>
      <c r="G430" s="82"/>
      <c r="H430" s="82"/>
      <c r="I430" s="82"/>
      <c r="J430" s="82"/>
      <c r="K430" s="82"/>
      <c r="L430" s="82"/>
    </row>
    <row r="431" spans="1:13" s="86" customFormat="1" x14ac:dyDescent="0.25">
      <c r="A431" s="62"/>
      <c r="B431" s="89" t="s">
        <v>54</v>
      </c>
      <c r="C431" s="71" t="s">
        <v>55</v>
      </c>
      <c r="D431" s="67">
        <v>951.08</v>
      </c>
      <c r="E431" s="67">
        <f>E430*D431</f>
        <v>313.85640000000001</v>
      </c>
      <c r="F431" s="67"/>
      <c r="G431" s="67"/>
      <c r="H431" s="73"/>
      <c r="I431" s="82"/>
      <c r="J431" s="67"/>
      <c r="K431" s="67"/>
      <c r="L431" s="81"/>
    </row>
    <row r="432" spans="1:13" s="86" customFormat="1" x14ac:dyDescent="0.25">
      <c r="A432" s="62"/>
      <c r="B432" s="89" t="s">
        <v>68</v>
      </c>
      <c r="C432" s="75" t="s">
        <v>57</v>
      </c>
      <c r="D432" s="67">
        <v>28.56</v>
      </c>
      <c r="E432" s="67">
        <f>D432*E430</f>
        <v>9.4247999999999994</v>
      </c>
      <c r="F432" s="67"/>
      <c r="G432" s="67"/>
      <c r="H432" s="67"/>
      <c r="I432" s="67"/>
      <c r="J432" s="68"/>
      <c r="K432" s="90"/>
      <c r="L432" s="81"/>
    </row>
    <row r="433" spans="1:13" s="86" customFormat="1" x14ac:dyDescent="0.25">
      <c r="A433" s="62"/>
      <c r="B433" s="89" t="s">
        <v>69</v>
      </c>
      <c r="C433" s="75" t="s">
        <v>57</v>
      </c>
      <c r="D433" s="67">
        <v>0.94</v>
      </c>
      <c r="E433" s="67">
        <f>D433*E430</f>
        <v>0.31019999999999998</v>
      </c>
      <c r="F433" s="67"/>
      <c r="G433" s="67"/>
      <c r="H433" s="67"/>
      <c r="I433" s="67"/>
      <c r="J433" s="68"/>
      <c r="K433" s="90"/>
      <c r="L433" s="81"/>
    </row>
    <row r="434" spans="1:13" s="86" customFormat="1" x14ac:dyDescent="0.25">
      <c r="A434" s="62"/>
      <c r="B434" s="84" t="s">
        <v>70</v>
      </c>
      <c r="C434" s="75" t="s">
        <v>57</v>
      </c>
      <c r="D434" s="67">
        <v>0.27</v>
      </c>
      <c r="E434" s="67">
        <f>D434*E430</f>
        <v>8.9100000000000013E-2</v>
      </c>
      <c r="F434" s="67"/>
      <c r="G434" s="67"/>
      <c r="H434" s="67"/>
      <c r="I434" s="67"/>
      <c r="J434" s="68"/>
      <c r="K434" s="90"/>
      <c r="L434" s="81"/>
    </row>
    <row r="435" spans="1:13" s="86" customFormat="1" x14ac:dyDescent="0.25">
      <c r="A435" s="62"/>
      <c r="B435" s="84" t="s">
        <v>71</v>
      </c>
      <c r="C435" s="75" t="s">
        <v>57</v>
      </c>
      <c r="D435" s="67">
        <v>47.96</v>
      </c>
      <c r="E435" s="67">
        <f>D435*E430</f>
        <v>15.8268</v>
      </c>
      <c r="F435" s="67"/>
      <c r="G435" s="67"/>
      <c r="H435" s="67"/>
      <c r="I435" s="67"/>
      <c r="J435" s="68"/>
      <c r="K435" s="90"/>
      <c r="L435" s="81"/>
    </row>
    <row r="436" spans="1:13" s="86" customFormat="1" x14ac:dyDescent="0.25">
      <c r="A436" s="62"/>
      <c r="B436" s="84" t="s">
        <v>72</v>
      </c>
      <c r="C436" s="75" t="s">
        <v>57</v>
      </c>
      <c r="D436" s="67">
        <v>1.4</v>
      </c>
      <c r="E436" s="67">
        <f>D436*E430</f>
        <v>0.46199999999999997</v>
      </c>
      <c r="F436" s="67"/>
      <c r="G436" s="67"/>
      <c r="H436" s="67"/>
      <c r="I436" s="67"/>
      <c r="J436" s="68"/>
      <c r="K436" s="90"/>
      <c r="L436" s="81"/>
    </row>
    <row r="437" spans="1:13" s="86" customFormat="1" x14ac:dyDescent="0.25">
      <c r="A437" s="62"/>
      <c r="B437" s="91" t="s">
        <v>49</v>
      </c>
      <c r="C437" s="75"/>
      <c r="D437" s="67"/>
      <c r="E437" s="67"/>
      <c r="F437" s="67"/>
      <c r="G437" s="67"/>
      <c r="H437" s="67"/>
      <c r="I437" s="67"/>
      <c r="J437" s="68"/>
      <c r="K437" s="90"/>
      <c r="L437" s="81"/>
    </row>
    <row r="438" spans="1:13" s="86" customFormat="1" x14ac:dyDescent="0.25">
      <c r="A438" s="62"/>
      <c r="B438" s="74" t="s">
        <v>77</v>
      </c>
      <c r="C438" s="77" t="s">
        <v>4</v>
      </c>
      <c r="D438" s="94">
        <v>1.1599999999999999E-2</v>
      </c>
      <c r="E438" s="94">
        <f>D438*E430</f>
        <v>3.8279999999999998E-3</v>
      </c>
      <c r="F438" s="68"/>
      <c r="G438" s="67"/>
      <c r="H438" s="67"/>
      <c r="I438" s="67"/>
      <c r="J438" s="67"/>
      <c r="K438" s="67"/>
      <c r="L438" s="81"/>
    </row>
    <row r="439" spans="1:13" s="86" customFormat="1" x14ac:dyDescent="0.25">
      <c r="A439" s="62"/>
      <c r="B439" s="74" t="s">
        <v>76</v>
      </c>
      <c r="C439" s="77" t="s">
        <v>4</v>
      </c>
      <c r="D439" s="92">
        <v>0.01</v>
      </c>
      <c r="E439" s="94">
        <f>D439*E430</f>
        <v>3.3000000000000004E-3</v>
      </c>
      <c r="F439" s="68"/>
      <c r="G439" s="67"/>
      <c r="H439" s="67"/>
      <c r="I439" s="67"/>
      <c r="J439" s="67"/>
      <c r="K439" s="67"/>
      <c r="L439" s="81"/>
    </row>
    <row r="440" spans="1:13" s="86" customFormat="1" x14ac:dyDescent="0.25">
      <c r="A440" s="62"/>
      <c r="B440" s="74" t="s">
        <v>83</v>
      </c>
      <c r="C440" s="77" t="s">
        <v>84</v>
      </c>
      <c r="D440" s="67">
        <v>2.8</v>
      </c>
      <c r="E440" s="67">
        <f>D440*E430</f>
        <v>0.92399999999999993</v>
      </c>
      <c r="F440" s="93"/>
      <c r="G440" s="67"/>
      <c r="H440" s="67"/>
      <c r="I440" s="67"/>
      <c r="J440" s="67"/>
      <c r="K440" s="67"/>
      <c r="L440" s="81"/>
      <c r="M440" s="98"/>
    </row>
    <row r="441" spans="1:13" s="86" customFormat="1" ht="15.75" x14ac:dyDescent="0.25">
      <c r="A441" s="62"/>
      <c r="B441" s="74" t="s">
        <v>78</v>
      </c>
      <c r="C441" s="77" t="s">
        <v>61</v>
      </c>
      <c r="D441" s="67">
        <v>10.5</v>
      </c>
      <c r="E441" s="67">
        <f>D441*E430</f>
        <v>3.4650000000000003</v>
      </c>
      <c r="F441" s="67"/>
      <c r="G441" s="67"/>
      <c r="H441" s="67"/>
      <c r="I441" s="67"/>
      <c r="J441" s="67"/>
      <c r="K441" s="67"/>
      <c r="L441" s="81"/>
    </row>
    <row r="442" spans="1:13" s="86" customFormat="1" ht="15.75" x14ac:dyDescent="0.25">
      <c r="A442" s="62"/>
      <c r="B442" s="74" t="s">
        <v>79</v>
      </c>
      <c r="C442" s="77" t="s">
        <v>66</v>
      </c>
      <c r="D442" s="67">
        <v>86.1</v>
      </c>
      <c r="E442" s="67">
        <f>D442*E430</f>
        <v>28.413</v>
      </c>
      <c r="F442" s="68"/>
      <c r="G442" s="67"/>
      <c r="H442" s="67"/>
      <c r="I442" s="67"/>
      <c r="J442" s="67"/>
      <c r="K442" s="67"/>
      <c r="L442" s="81"/>
    </row>
    <row r="443" spans="1:13" s="86" customFormat="1" ht="15.75" x14ac:dyDescent="0.25">
      <c r="A443" s="62"/>
      <c r="B443" s="84" t="s">
        <v>18</v>
      </c>
      <c r="C443" s="77" t="s">
        <v>61</v>
      </c>
      <c r="D443" s="67">
        <v>101.5</v>
      </c>
      <c r="E443" s="67">
        <f>D443*E430</f>
        <v>33.495000000000005</v>
      </c>
      <c r="F443" s="85"/>
      <c r="G443" s="67"/>
      <c r="H443" s="67"/>
      <c r="I443" s="67"/>
      <c r="J443" s="67"/>
      <c r="K443" s="67"/>
      <c r="L443" s="81"/>
    </row>
    <row r="444" spans="1:13" s="86" customFormat="1" x14ac:dyDescent="0.25">
      <c r="A444" s="62"/>
      <c r="B444" s="74" t="s">
        <v>85</v>
      </c>
      <c r="C444" s="57" t="s">
        <v>4</v>
      </c>
      <c r="D444" s="67" t="s">
        <v>81</v>
      </c>
      <c r="E444" s="92">
        <v>2.7829999999999999</v>
      </c>
      <c r="F444" s="67"/>
      <c r="G444" s="67"/>
      <c r="H444" s="67"/>
      <c r="I444" s="67"/>
      <c r="J444" s="67"/>
      <c r="K444" s="67"/>
      <c r="L444" s="81"/>
    </row>
    <row r="445" spans="1:13" s="116" customFormat="1" x14ac:dyDescent="0.25">
      <c r="A445" s="110"/>
      <c r="B445" s="111" t="s">
        <v>3</v>
      </c>
      <c r="C445" s="112"/>
      <c r="D445" s="113"/>
      <c r="E445" s="114"/>
      <c r="F445" s="115"/>
      <c r="G445" s="115">
        <f t="shared" ref="G445:K445" si="0">SUM(G5:G444)</f>
        <v>0</v>
      </c>
      <c r="H445" s="115"/>
      <c r="I445" s="115">
        <f t="shared" si="0"/>
        <v>0</v>
      </c>
      <c r="J445" s="115"/>
      <c r="K445" s="115">
        <f t="shared" si="0"/>
        <v>0</v>
      </c>
      <c r="L445" s="115">
        <f>SUM(L5:L444)</f>
        <v>0</v>
      </c>
    </row>
    <row r="446" spans="1:13" s="116" customFormat="1" x14ac:dyDescent="0.25">
      <c r="A446" s="110"/>
      <c r="B446" s="111" t="s">
        <v>29</v>
      </c>
      <c r="C446" s="117">
        <v>0.1</v>
      </c>
      <c r="D446" s="113"/>
      <c r="E446" s="114"/>
      <c r="F446" s="115"/>
      <c r="G446" s="115"/>
      <c r="H446" s="115"/>
      <c r="I446" s="115"/>
      <c r="J446" s="115"/>
      <c r="K446" s="115"/>
      <c r="L446" s="115">
        <f>L445*C446</f>
        <v>0</v>
      </c>
    </row>
    <row r="447" spans="1:13" s="116" customFormat="1" x14ac:dyDescent="0.25">
      <c r="A447" s="110"/>
      <c r="B447" s="111" t="s">
        <v>3</v>
      </c>
      <c r="C447" s="118"/>
      <c r="D447" s="113"/>
      <c r="E447" s="114"/>
      <c r="F447" s="115"/>
      <c r="G447" s="115"/>
      <c r="H447" s="115"/>
      <c r="I447" s="115"/>
      <c r="J447" s="115"/>
      <c r="K447" s="115"/>
      <c r="L447" s="115">
        <f>SUM(L445:L446)</f>
        <v>0</v>
      </c>
    </row>
    <row r="448" spans="1:13" s="116" customFormat="1" x14ac:dyDescent="0.25">
      <c r="A448" s="110"/>
      <c r="B448" s="111" t="s">
        <v>30</v>
      </c>
      <c r="C448" s="117">
        <v>0.08</v>
      </c>
      <c r="D448" s="113"/>
      <c r="E448" s="114"/>
      <c r="F448" s="115"/>
      <c r="G448" s="115"/>
      <c r="H448" s="115"/>
      <c r="I448" s="115"/>
      <c r="J448" s="115"/>
      <c r="K448" s="115"/>
      <c r="L448" s="115">
        <f>L447*C448</f>
        <v>0</v>
      </c>
    </row>
    <row r="449" spans="1:12" s="116" customFormat="1" x14ac:dyDescent="0.25">
      <c r="A449" s="110"/>
      <c r="B449" s="111" t="s">
        <v>3</v>
      </c>
      <c r="C449" s="118"/>
      <c r="D449" s="113"/>
      <c r="E449" s="114"/>
      <c r="F449" s="115"/>
      <c r="G449" s="115"/>
      <c r="H449" s="115"/>
      <c r="I449" s="115"/>
      <c r="J449" s="115"/>
      <c r="K449" s="115"/>
      <c r="L449" s="115">
        <f>SUM(L447:L448)</f>
        <v>0</v>
      </c>
    </row>
    <row r="450" spans="1:12" s="116" customFormat="1" x14ac:dyDescent="0.25">
      <c r="A450" s="110"/>
      <c r="B450" s="111" t="s">
        <v>31</v>
      </c>
      <c r="C450" s="117">
        <v>0.03</v>
      </c>
      <c r="D450" s="113"/>
      <c r="E450" s="114"/>
      <c r="F450" s="115"/>
      <c r="G450" s="115"/>
      <c r="H450" s="115"/>
      <c r="I450" s="115"/>
      <c r="J450" s="115"/>
      <c r="K450" s="115"/>
      <c r="L450" s="115">
        <f>L449*C450</f>
        <v>0</v>
      </c>
    </row>
    <row r="451" spans="1:12" s="116" customFormat="1" x14ac:dyDescent="0.25">
      <c r="A451" s="110"/>
      <c r="B451" s="111" t="s">
        <v>3</v>
      </c>
      <c r="C451" s="118"/>
      <c r="D451" s="113"/>
      <c r="E451" s="114"/>
      <c r="F451" s="115"/>
      <c r="G451" s="115"/>
      <c r="H451" s="115"/>
      <c r="I451" s="115"/>
      <c r="J451" s="115"/>
      <c r="K451" s="115"/>
      <c r="L451" s="115">
        <f>SUM(L449:L450)</f>
        <v>0</v>
      </c>
    </row>
    <row r="452" spans="1:12" s="116" customFormat="1" x14ac:dyDescent="0.25">
      <c r="A452" s="110"/>
      <c r="B452" s="111" t="s">
        <v>32</v>
      </c>
      <c r="C452" s="117">
        <v>0.18</v>
      </c>
      <c r="D452" s="113"/>
      <c r="E452" s="114"/>
      <c r="F452" s="115"/>
      <c r="G452" s="115"/>
      <c r="H452" s="115"/>
      <c r="I452" s="115"/>
      <c r="J452" s="115"/>
      <c r="K452" s="115"/>
      <c r="L452" s="115">
        <f>L451*C452</f>
        <v>0</v>
      </c>
    </row>
    <row r="453" spans="1:12" s="116" customFormat="1" x14ac:dyDescent="0.25">
      <c r="A453" s="110"/>
      <c r="B453" s="111" t="s">
        <v>33</v>
      </c>
      <c r="C453" s="118"/>
      <c r="D453" s="113"/>
      <c r="E453" s="114"/>
      <c r="F453" s="115"/>
      <c r="G453" s="115"/>
      <c r="H453" s="115"/>
      <c r="I453" s="115"/>
      <c r="J453" s="115"/>
      <c r="K453" s="115"/>
      <c r="L453" s="115">
        <f>SUM(L451:L452)</f>
        <v>0</v>
      </c>
    </row>
  </sheetData>
  <mergeCells count="8">
    <mergeCell ref="J1:K1"/>
    <mergeCell ref="L1:L2"/>
    <mergeCell ref="A1:A2"/>
    <mergeCell ref="B1:B2"/>
    <mergeCell ref="C1:C2"/>
    <mergeCell ref="D1:E1"/>
    <mergeCell ref="F1:G1"/>
    <mergeCell ref="H1:I1"/>
  </mergeCells>
  <conditionalFormatting sqref="B15:C15 B12 J13:K13 B6 J7 H6 B10 C143 L143 A143 A15:A16 L15:L16 C296:C299 H12:I12 H18 H37 H53 H69 H86 H102 H118 H134 H150 H166 H182 H198 H214 H230 H246 H262 H278 H294 H303 H319 H335 H351 H367 H383 C397:C398 A397:A398 G397:G398 L397:L399 L437 A437 C433:C437 L421 A421 C417:C421 L389 A389 C385:C389 L341 A341 C337:C341 L268 A268 C264:C268 L204 A204 C200:C204 L140 A140 C136:C140 C407 A407 L407 C375 L375 A375 C359 A359 L359 C327 A327 L327 C311 L311 A311 C286 A286 L286 C254 A254 L254 C238 L238 A238 C222 A222 L222 C190 A190 L190 C174 L174 A174 C158 A158 L158 C126 A126 L126 C110 L110 A110 C94 A94 L94 C77 L77 A77 C61 A61 L61 C45 L45 A45 A26:A32 L26:L32 C26:C32 D6:E10 L5:L13 A5:A13 C7:C11 B5:E5">
    <cfRule type="cellIs" dxfId="314" priority="224" stopIfTrue="1" operator="equal">
      <formula>8223.307275</formula>
    </cfRule>
  </conditionalFormatting>
  <conditionalFormatting sqref="C47:C50 A47:A50 L47:L50">
    <cfRule type="cellIs" dxfId="313" priority="223" stopIfTrue="1" operator="equal">
      <formula>8223.307275</formula>
    </cfRule>
  </conditionalFormatting>
  <conditionalFormatting sqref="L51 A51">
    <cfRule type="cellIs" dxfId="312" priority="222" stopIfTrue="1" operator="equal">
      <formula>8223.307275</formula>
    </cfRule>
  </conditionalFormatting>
  <conditionalFormatting sqref="G36 C36 I37 A39 L39 L43:L44 A43:A44 J44 C39:C44 L36:L37 A36:A37">
    <cfRule type="cellIs" dxfId="311" priority="221" stopIfTrue="1" operator="equal">
      <formula>8223.307275</formula>
    </cfRule>
  </conditionalFormatting>
  <conditionalFormatting sqref="C38 A38 L38">
    <cfRule type="cellIs" dxfId="310" priority="220" stopIfTrue="1" operator="equal">
      <formula>8223.307275</formula>
    </cfRule>
  </conditionalFormatting>
  <conditionalFormatting sqref="L42 A42">
    <cfRule type="cellIs" dxfId="309" priority="219" stopIfTrue="1" operator="equal">
      <formula>8223.307275</formula>
    </cfRule>
  </conditionalFormatting>
  <conditionalFormatting sqref="L41 A41">
    <cfRule type="cellIs" dxfId="308" priority="218" stopIfTrue="1" operator="equal">
      <formula>8223.307275</formula>
    </cfRule>
  </conditionalFormatting>
  <conditionalFormatting sqref="L40 A40">
    <cfRule type="cellIs" dxfId="307" priority="217" stopIfTrue="1" operator="equal">
      <formula>8223.307275</formula>
    </cfRule>
  </conditionalFormatting>
  <conditionalFormatting sqref="L46 A46 C46">
    <cfRule type="cellIs" dxfId="306" priority="216" stopIfTrue="1" operator="equal">
      <formula>8223.307275</formula>
    </cfRule>
  </conditionalFormatting>
  <conditionalFormatting sqref="C142 A142 L142 L144:L146 A144:A146 C144:C146">
    <cfRule type="cellIs" dxfId="305" priority="215" stopIfTrue="1" operator="equal">
      <formula>8223.307275</formula>
    </cfRule>
  </conditionalFormatting>
  <conditionalFormatting sqref="L147 A147">
    <cfRule type="cellIs" dxfId="304" priority="214" stopIfTrue="1" operator="equal">
      <formula>8223.307275</formula>
    </cfRule>
  </conditionalFormatting>
  <conditionalFormatting sqref="G133 C133 I134 A136 L136 J140 L133:L134 A133:A134">
    <cfRule type="cellIs" dxfId="303" priority="213" stopIfTrue="1" operator="equal">
      <formula>8223.307275</formula>
    </cfRule>
  </conditionalFormatting>
  <conditionalFormatting sqref="C135 A135 L135">
    <cfRule type="cellIs" dxfId="302" priority="212" stopIfTrue="1" operator="equal">
      <formula>8223.307275</formula>
    </cfRule>
  </conditionalFormatting>
  <conditionalFormatting sqref="L139 A139">
    <cfRule type="cellIs" dxfId="301" priority="211" stopIfTrue="1" operator="equal">
      <formula>8223.307275</formula>
    </cfRule>
  </conditionalFormatting>
  <conditionalFormatting sqref="L138 A138">
    <cfRule type="cellIs" dxfId="300" priority="210" stopIfTrue="1" operator="equal">
      <formula>8223.307275</formula>
    </cfRule>
  </conditionalFormatting>
  <conditionalFormatting sqref="L137 A137">
    <cfRule type="cellIs" dxfId="299" priority="209" stopIfTrue="1" operator="equal">
      <formula>8223.307275</formula>
    </cfRule>
  </conditionalFormatting>
  <conditionalFormatting sqref="L141 A141 C141">
    <cfRule type="cellIs" dxfId="298" priority="208" stopIfTrue="1" operator="equal">
      <formula>8223.307275</formula>
    </cfRule>
  </conditionalFormatting>
  <conditionalFormatting sqref="C112:C115 A112:A115 L112:L115">
    <cfRule type="cellIs" dxfId="297" priority="207" stopIfTrue="1" operator="equal">
      <formula>8223.307275</formula>
    </cfRule>
  </conditionalFormatting>
  <conditionalFormatting sqref="L116 A116">
    <cfRule type="cellIs" dxfId="296" priority="206" stopIfTrue="1" operator="equal">
      <formula>8223.307275</formula>
    </cfRule>
  </conditionalFormatting>
  <conditionalFormatting sqref="G101 C101 I102 A104 L104 L108:L109 A108:A109 J109 C104:C109 L101:L102 A101:A102">
    <cfRule type="cellIs" dxfId="295" priority="205" stopIfTrue="1" operator="equal">
      <formula>8223.307275</formula>
    </cfRule>
  </conditionalFormatting>
  <conditionalFormatting sqref="C103 A103 L103">
    <cfRule type="cellIs" dxfId="294" priority="204" stopIfTrue="1" operator="equal">
      <formula>8223.307275</formula>
    </cfRule>
  </conditionalFormatting>
  <conditionalFormatting sqref="L107 A107">
    <cfRule type="cellIs" dxfId="293" priority="203" stopIfTrue="1" operator="equal">
      <formula>8223.307275</formula>
    </cfRule>
  </conditionalFormatting>
  <conditionalFormatting sqref="L106 A106">
    <cfRule type="cellIs" dxfId="292" priority="202" stopIfTrue="1" operator="equal">
      <formula>8223.307275</formula>
    </cfRule>
  </conditionalFormatting>
  <conditionalFormatting sqref="L105 A105">
    <cfRule type="cellIs" dxfId="291" priority="201" stopIfTrue="1" operator="equal">
      <formula>8223.307275</formula>
    </cfRule>
  </conditionalFormatting>
  <conditionalFormatting sqref="L111 A111 C111">
    <cfRule type="cellIs" dxfId="290" priority="200" stopIfTrue="1" operator="equal">
      <formula>8223.307275</formula>
    </cfRule>
  </conditionalFormatting>
  <conditionalFormatting sqref="L21 A21 J21 J40 J56 J72 J89 J105 J121 J137 J153 J169 J185 J201 J217 J233 J249 J265 J281 J306 J322 J338 J354 J370 J386 J402 J418 J434">
    <cfRule type="cellIs" dxfId="289" priority="192" stopIfTrue="1" operator="equal">
      <formula>8223.307275</formula>
    </cfRule>
  </conditionalFormatting>
  <conditionalFormatting sqref="A14 L14 C14">
    <cfRule type="cellIs" dxfId="288" priority="199" stopIfTrue="1" operator="equal">
      <formula>8223.307275</formula>
    </cfRule>
  </conditionalFormatting>
  <conditionalFormatting sqref="L33:L35 A33:A35">
    <cfRule type="cellIs" dxfId="287" priority="198" stopIfTrue="1" operator="equal">
      <formula>8223.307275</formula>
    </cfRule>
  </conditionalFormatting>
  <conditionalFormatting sqref="J23 J42 J58 J74 J91 J107 J123 J139 J155 J171 J187 J203 J219 J235 J251 J267 J283 J297 J308 J324 J340 J356 J372 J388 J404 J420 J436">
    <cfRule type="cellIs" dxfId="286" priority="197" stopIfTrue="1" operator="equal">
      <formula>8223.307275</formula>
    </cfRule>
  </conditionalFormatting>
  <conditionalFormatting sqref="G17 C17 J20 F29 I18 A20 L20 L24:L25 A24:A25 J24:J25 C20:C25 L17:L18 A17:A18 J39 J55 J71 J88 J104 J120 J136 J152 J168 J184 J200 J216 J232 J248 J264 J280 J296 J305 J321 J337 J353 J369 J385 J401 J417 J433 J43 J59 J75 J92 J108 J124 J156 J172 J188 J220 J236 J252 J284 J298 J309 J325 J357 J373 J405">
    <cfRule type="cellIs" dxfId="285" priority="196" stopIfTrue="1" operator="equal">
      <formula>8223.307275</formula>
    </cfRule>
  </conditionalFormatting>
  <conditionalFormatting sqref="C19 J19 A19 L19 J38 J54 J70 J87 J103 J119 J135 J151 J167 J183 J199 J215 J231 J247 J263 J279 J295 J304 J320 J336 J352 J368 J384 J400 J416 J432">
    <cfRule type="cellIs" dxfId="284" priority="195" stopIfTrue="1" operator="equal">
      <formula>8223.307275</formula>
    </cfRule>
  </conditionalFormatting>
  <conditionalFormatting sqref="L23 A23">
    <cfRule type="cellIs" dxfId="283" priority="194" stopIfTrue="1" operator="equal">
      <formula>8223.307275</formula>
    </cfRule>
  </conditionalFormatting>
  <conditionalFormatting sqref="L22 A22 J22 J41 J57 J73 J90 J106 J122 J138 J154 J170 J186 J202 J218 J234 J250 J266 J282 J307 J323 J339 J355 J371 J387 J403 J419 J435">
    <cfRule type="cellIs" dxfId="282" priority="193" stopIfTrue="1" operator="equal">
      <formula>8223.307275</formula>
    </cfRule>
  </conditionalFormatting>
  <conditionalFormatting sqref="L62 A62 C62">
    <cfRule type="cellIs" dxfId="281" priority="184" stopIfTrue="1" operator="equal">
      <formula>8223.307275</formula>
    </cfRule>
  </conditionalFormatting>
  <conditionalFormatting sqref="C63:C66 A63:A66 L63:L66">
    <cfRule type="cellIs" dxfId="280" priority="191" stopIfTrue="1" operator="equal">
      <formula>8223.307275</formula>
    </cfRule>
  </conditionalFormatting>
  <conditionalFormatting sqref="L67 A67">
    <cfRule type="cellIs" dxfId="279" priority="190" stopIfTrue="1" operator="equal">
      <formula>8223.307275</formula>
    </cfRule>
  </conditionalFormatting>
  <conditionalFormatting sqref="G52 C52 I53 A55 L55 L59:L60 A59:A60 J60 C55:C60 L52:L53 A52:A53">
    <cfRule type="cellIs" dxfId="278" priority="189" stopIfTrue="1" operator="equal">
      <formula>8223.307275</formula>
    </cfRule>
  </conditionalFormatting>
  <conditionalFormatting sqref="C54 A54 L54">
    <cfRule type="cellIs" dxfId="277" priority="188" stopIfTrue="1" operator="equal">
      <formula>8223.307275</formula>
    </cfRule>
  </conditionalFormatting>
  <conditionalFormatting sqref="L58 A58">
    <cfRule type="cellIs" dxfId="276" priority="187" stopIfTrue="1" operator="equal">
      <formula>8223.307275</formula>
    </cfRule>
  </conditionalFormatting>
  <conditionalFormatting sqref="L57 A57">
    <cfRule type="cellIs" dxfId="275" priority="186" stopIfTrue="1" operator="equal">
      <formula>8223.307275</formula>
    </cfRule>
  </conditionalFormatting>
  <conditionalFormatting sqref="L56 A56">
    <cfRule type="cellIs" dxfId="274" priority="185" stopIfTrue="1" operator="equal">
      <formula>8223.307275</formula>
    </cfRule>
  </conditionalFormatting>
  <conditionalFormatting sqref="L95 A95 C95">
    <cfRule type="cellIs" dxfId="273" priority="168" stopIfTrue="1" operator="equal">
      <formula>8223.307275</formula>
    </cfRule>
  </conditionalFormatting>
  <conditionalFormatting sqref="C79:C82 A79:A82 L79:L82">
    <cfRule type="cellIs" dxfId="272" priority="183" stopIfTrue="1" operator="equal">
      <formula>8223.307275</formula>
    </cfRule>
  </conditionalFormatting>
  <conditionalFormatting sqref="L83:L84 A83:A84">
    <cfRule type="cellIs" dxfId="271" priority="182" stopIfTrue="1" operator="equal">
      <formula>8223.307275</formula>
    </cfRule>
  </conditionalFormatting>
  <conditionalFormatting sqref="G68 C68 I69 A71 L71 L75:L76 A75:A76 J76 C71:C76 L68:L69 A68:A69">
    <cfRule type="cellIs" dxfId="270" priority="181" stopIfTrue="1" operator="equal">
      <formula>8223.307275</formula>
    </cfRule>
  </conditionalFormatting>
  <conditionalFormatting sqref="C70 A70 L70">
    <cfRule type="cellIs" dxfId="269" priority="180" stopIfTrue="1" operator="equal">
      <formula>8223.307275</formula>
    </cfRule>
  </conditionalFormatting>
  <conditionalFormatting sqref="L74 A74">
    <cfRule type="cellIs" dxfId="268" priority="179" stopIfTrue="1" operator="equal">
      <formula>8223.307275</formula>
    </cfRule>
  </conditionalFormatting>
  <conditionalFormatting sqref="L73 A73">
    <cfRule type="cellIs" dxfId="267" priority="178" stopIfTrue="1" operator="equal">
      <formula>8223.307275</formula>
    </cfRule>
  </conditionalFormatting>
  <conditionalFormatting sqref="L72 A72">
    <cfRule type="cellIs" dxfId="266" priority="177" stopIfTrue="1" operator="equal">
      <formula>8223.307275</formula>
    </cfRule>
  </conditionalFormatting>
  <conditionalFormatting sqref="L78 A78 C78">
    <cfRule type="cellIs" dxfId="265" priority="176" stopIfTrue="1" operator="equal">
      <formula>8223.307275</formula>
    </cfRule>
  </conditionalFormatting>
  <conditionalFormatting sqref="L100 A100">
    <cfRule type="cellIs" dxfId="264" priority="174" stopIfTrue="1" operator="equal">
      <formula>8223.307275</formula>
    </cfRule>
  </conditionalFormatting>
  <conditionalFormatting sqref="G85 C85 I86 A88 L88 L92:L93 A92:A93 J93 C88:C93 L85:L86 A85:A86">
    <cfRule type="cellIs" dxfId="263" priority="173" stopIfTrue="1" operator="equal">
      <formula>8223.307275</formula>
    </cfRule>
  </conditionalFormatting>
  <conditionalFormatting sqref="C96:C99 A96:A99 L96:L99">
    <cfRule type="cellIs" dxfId="262" priority="175" stopIfTrue="1" operator="equal">
      <formula>8223.307275</formula>
    </cfRule>
  </conditionalFormatting>
  <conditionalFormatting sqref="C87 A87 L87">
    <cfRule type="cellIs" dxfId="261" priority="172" stopIfTrue="1" operator="equal">
      <formula>8223.307275</formula>
    </cfRule>
  </conditionalFormatting>
  <conditionalFormatting sqref="L91 A91">
    <cfRule type="cellIs" dxfId="260" priority="171" stopIfTrue="1" operator="equal">
      <formula>8223.307275</formula>
    </cfRule>
  </conditionalFormatting>
  <conditionalFormatting sqref="L90 A90">
    <cfRule type="cellIs" dxfId="259" priority="170" stopIfTrue="1" operator="equal">
      <formula>8223.307275</formula>
    </cfRule>
  </conditionalFormatting>
  <conditionalFormatting sqref="L89 A89">
    <cfRule type="cellIs" dxfId="258" priority="169" stopIfTrue="1" operator="equal">
      <formula>8223.307275</formula>
    </cfRule>
  </conditionalFormatting>
  <conditionalFormatting sqref="L127 A127 C127">
    <cfRule type="cellIs" dxfId="257" priority="160" stopIfTrue="1" operator="equal">
      <formula>8223.307275</formula>
    </cfRule>
  </conditionalFormatting>
  <conditionalFormatting sqref="C128:C131 A128:A131 L128:L131">
    <cfRule type="cellIs" dxfId="256" priority="167" stopIfTrue="1" operator="equal">
      <formula>8223.307275</formula>
    </cfRule>
  </conditionalFormatting>
  <conditionalFormatting sqref="L132 A132">
    <cfRule type="cellIs" dxfId="255" priority="166" stopIfTrue="1" operator="equal">
      <formula>8223.307275</formula>
    </cfRule>
  </conditionalFormatting>
  <conditionalFormatting sqref="G117 C117 I118 A120 L120 L124:L125 A124:A125 J125 C120:C125 L117:L118 A117:A118">
    <cfRule type="cellIs" dxfId="254" priority="165" stopIfTrue="1" operator="equal">
      <formula>8223.307275</formula>
    </cfRule>
  </conditionalFormatting>
  <conditionalFormatting sqref="C119 A119 L119">
    <cfRule type="cellIs" dxfId="253" priority="164" stopIfTrue="1" operator="equal">
      <formula>8223.307275</formula>
    </cfRule>
  </conditionalFormatting>
  <conditionalFormatting sqref="L123 A123">
    <cfRule type="cellIs" dxfId="252" priority="163" stopIfTrue="1" operator="equal">
      <formula>8223.307275</formula>
    </cfRule>
  </conditionalFormatting>
  <conditionalFormatting sqref="L122 A122">
    <cfRule type="cellIs" dxfId="251" priority="162" stopIfTrue="1" operator="equal">
      <formula>8223.307275</formula>
    </cfRule>
  </conditionalFormatting>
  <conditionalFormatting sqref="L121 A121">
    <cfRule type="cellIs" dxfId="250" priority="161" stopIfTrue="1" operator="equal">
      <formula>8223.307275</formula>
    </cfRule>
  </conditionalFormatting>
  <conditionalFormatting sqref="C207 L207 A207">
    <cfRule type="cellIs" dxfId="249" priority="159" stopIfTrue="1" operator="equal">
      <formula>8223.307275</formula>
    </cfRule>
  </conditionalFormatting>
  <conditionalFormatting sqref="C206 A206 L206 L208:L210 A208:A210 C208:C210">
    <cfRule type="cellIs" dxfId="248" priority="158" stopIfTrue="1" operator="equal">
      <formula>8223.307275</formula>
    </cfRule>
  </conditionalFormatting>
  <conditionalFormatting sqref="L211 A211">
    <cfRule type="cellIs" dxfId="247" priority="157" stopIfTrue="1" operator="equal">
      <formula>8223.307275</formula>
    </cfRule>
  </conditionalFormatting>
  <conditionalFormatting sqref="G197 C197 I198 A200 L200 J204 L197:L198 A197:A198">
    <cfRule type="cellIs" dxfId="246" priority="156" stopIfTrue="1" operator="equal">
      <formula>8223.307275</formula>
    </cfRule>
  </conditionalFormatting>
  <conditionalFormatting sqref="C199 A199 L199">
    <cfRule type="cellIs" dxfId="245" priority="155" stopIfTrue="1" operator="equal">
      <formula>8223.307275</formula>
    </cfRule>
  </conditionalFormatting>
  <conditionalFormatting sqref="L203 A203">
    <cfRule type="cellIs" dxfId="244" priority="154" stopIfTrue="1" operator="equal">
      <formula>8223.307275</formula>
    </cfRule>
  </conditionalFormatting>
  <conditionalFormatting sqref="L202 A202">
    <cfRule type="cellIs" dxfId="243" priority="153" stopIfTrue="1" operator="equal">
      <formula>8223.307275</formula>
    </cfRule>
  </conditionalFormatting>
  <conditionalFormatting sqref="L201 A201">
    <cfRule type="cellIs" dxfId="242" priority="152" stopIfTrue="1" operator="equal">
      <formula>8223.307275</formula>
    </cfRule>
  </conditionalFormatting>
  <conditionalFormatting sqref="L205 A205 C205">
    <cfRule type="cellIs" dxfId="241" priority="151" stopIfTrue="1" operator="equal">
      <formula>8223.307275</formula>
    </cfRule>
  </conditionalFormatting>
  <conditionalFormatting sqref="C176:C179 A176:A179 L176:L179">
    <cfRule type="cellIs" dxfId="240" priority="150" stopIfTrue="1" operator="equal">
      <formula>8223.307275</formula>
    </cfRule>
  </conditionalFormatting>
  <conditionalFormatting sqref="L180 A180">
    <cfRule type="cellIs" dxfId="239" priority="149" stopIfTrue="1" operator="equal">
      <formula>8223.307275</formula>
    </cfRule>
  </conditionalFormatting>
  <conditionalFormatting sqref="G165 C165 I166 A168 L168 L172:L173 A172:A173 J173 C168:C173 L165:L166 A165:A166">
    <cfRule type="cellIs" dxfId="238" priority="148" stopIfTrue="1" operator="equal">
      <formula>8223.307275</formula>
    </cfRule>
  </conditionalFormatting>
  <conditionalFormatting sqref="C167 A167 L167">
    <cfRule type="cellIs" dxfId="237" priority="147" stopIfTrue="1" operator="equal">
      <formula>8223.307275</formula>
    </cfRule>
  </conditionalFormatting>
  <conditionalFormatting sqref="L171 A171">
    <cfRule type="cellIs" dxfId="236" priority="146" stopIfTrue="1" operator="equal">
      <formula>8223.307275</formula>
    </cfRule>
  </conditionalFormatting>
  <conditionalFormatting sqref="L170 A170">
    <cfRule type="cellIs" dxfId="235" priority="145" stopIfTrue="1" operator="equal">
      <formula>8223.307275</formula>
    </cfRule>
  </conditionalFormatting>
  <conditionalFormatting sqref="L169 A169">
    <cfRule type="cellIs" dxfId="234" priority="144" stopIfTrue="1" operator="equal">
      <formula>8223.307275</formula>
    </cfRule>
  </conditionalFormatting>
  <conditionalFormatting sqref="L175 A175 C175">
    <cfRule type="cellIs" dxfId="233" priority="143" stopIfTrue="1" operator="equal">
      <formula>8223.307275</formula>
    </cfRule>
  </conditionalFormatting>
  <conditionalFormatting sqref="L159 A159 C159">
    <cfRule type="cellIs" dxfId="232" priority="134" stopIfTrue="1" operator="equal">
      <formula>8223.307275</formula>
    </cfRule>
  </conditionalFormatting>
  <conditionalFormatting sqref="L148 A148">
    <cfRule type="cellIs" dxfId="231" priority="142" stopIfTrue="1" operator="equal">
      <formula>8223.307275</formula>
    </cfRule>
  </conditionalFormatting>
  <conditionalFormatting sqref="L164 A164">
    <cfRule type="cellIs" dxfId="230" priority="140" stopIfTrue="1" operator="equal">
      <formula>8223.307275</formula>
    </cfRule>
  </conditionalFormatting>
  <conditionalFormatting sqref="G149 C149 I150 A152 L152 L156:L157 A156:A157 J157 C152:C157 L149:L150 A149:A150">
    <cfRule type="cellIs" dxfId="229" priority="139" stopIfTrue="1" operator="equal">
      <formula>8223.307275</formula>
    </cfRule>
  </conditionalFormatting>
  <conditionalFormatting sqref="C160:C163 A160:A163 L160:L163">
    <cfRule type="cellIs" dxfId="228" priority="141" stopIfTrue="1" operator="equal">
      <formula>8223.307275</formula>
    </cfRule>
  </conditionalFormatting>
  <conditionalFormatting sqref="C151 A151 L151">
    <cfRule type="cellIs" dxfId="227" priority="138" stopIfTrue="1" operator="equal">
      <formula>8223.307275</formula>
    </cfRule>
  </conditionalFormatting>
  <conditionalFormatting sqref="L155 A155">
    <cfRule type="cellIs" dxfId="226" priority="137" stopIfTrue="1" operator="equal">
      <formula>8223.307275</formula>
    </cfRule>
  </conditionalFormatting>
  <conditionalFormatting sqref="L154 A154">
    <cfRule type="cellIs" dxfId="225" priority="136" stopIfTrue="1" operator="equal">
      <formula>8223.307275</formula>
    </cfRule>
  </conditionalFormatting>
  <conditionalFormatting sqref="L153 A153">
    <cfRule type="cellIs" dxfId="224" priority="135" stopIfTrue="1" operator="equal">
      <formula>8223.307275</formula>
    </cfRule>
  </conditionalFormatting>
  <conditionalFormatting sqref="L191 A191 C191">
    <cfRule type="cellIs" dxfId="223" priority="126" stopIfTrue="1" operator="equal">
      <formula>8223.307275</formula>
    </cfRule>
  </conditionalFormatting>
  <conditionalFormatting sqref="C192:C195 A192:A195 L192:L195">
    <cfRule type="cellIs" dxfId="222" priority="133" stopIfTrue="1" operator="equal">
      <formula>8223.307275</formula>
    </cfRule>
  </conditionalFormatting>
  <conditionalFormatting sqref="L196 A196">
    <cfRule type="cellIs" dxfId="221" priority="132" stopIfTrue="1" operator="equal">
      <formula>8223.307275</formula>
    </cfRule>
  </conditionalFormatting>
  <conditionalFormatting sqref="G181 C181 I182 A184 L184 L188:L189 A188:A189 J189 C184:C189 L181:L182 A181:A182">
    <cfRule type="cellIs" dxfId="220" priority="131" stopIfTrue="1" operator="equal">
      <formula>8223.307275</formula>
    </cfRule>
  </conditionalFormatting>
  <conditionalFormatting sqref="C183 A183 L183">
    <cfRule type="cellIs" dxfId="219" priority="130" stopIfTrue="1" operator="equal">
      <formula>8223.307275</formula>
    </cfRule>
  </conditionalFormatting>
  <conditionalFormatting sqref="L187 A187">
    <cfRule type="cellIs" dxfId="218" priority="129" stopIfTrue="1" operator="equal">
      <formula>8223.307275</formula>
    </cfRule>
  </conditionalFormatting>
  <conditionalFormatting sqref="L186 A186">
    <cfRule type="cellIs" dxfId="217" priority="128" stopIfTrue="1" operator="equal">
      <formula>8223.307275</formula>
    </cfRule>
  </conditionalFormatting>
  <conditionalFormatting sqref="L185 A185">
    <cfRule type="cellIs" dxfId="216" priority="127" stopIfTrue="1" operator="equal">
      <formula>8223.307275</formula>
    </cfRule>
  </conditionalFormatting>
  <conditionalFormatting sqref="C271 L271 A271">
    <cfRule type="cellIs" dxfId="215" priority="125" stopIfTrue="1" operator="equal">
      <formula>8223.307275</formula>
    </cfRule>
  </conditionalFormatting>
  <conditionalFormatting sqref="C270 A270 L270 L272:L274 A272:A274 C272:C274">
    <cfRule type="cellIs" dxfId="214" priority="124" stopIfTrue="1" operator="equal">
      <formula>8223.307275</formula>
    </cfRule>
  </conditionalFormatting>
  <conditionalFormatting sqref="L275 A275">
    <cfRule type="cellIs" dxfId="213" priority="123" stopIfTrue="1" operator="equal">
      <formula>8223.307275</formula>
    </cfRule>
  </conditionalFormatting>
  <conditionalFormatting sqref="G261 C261 I262 A264 L264 J268 L261:L262 A261:A262">
    <cfRule type="cellIs" dxfId="212" priority="122" stopIfTrue="1" operator="equal">
      <formula>8223.307275</formula>
    </cfRule>
  </conditionalFormatting>
  <conditionalFormatting sqref="C263 A263 L263">
    <cfRule type="cellIs" dxfId="211" priority="121" stopIfTrue="1" operator="equal">
      <formula>8223.307275</formula>
    </cfRule>
  </conditionalFormatting>
  <conditionalFormatting sqref="L267 A267">
    <cfRule type="cellIs" dxfId="210" priority="120" stopIfTrue="1" operator="equal">
      <formula>8223.307275</formula>
    </cfRule>
  </conditionalFormatting>
  <conditionalFormatting sqref="L266 A266">
    <cfRule type="cellIs" dxfId="209" priority="119" stopIfTrue="1" operator="equal">
      <formula>8223.307275</formula>
    </cfRule>
  </conditionalFormatting>
  <conditionalFormatting sqref="L265 A265">
    <cfRule type="cellIs" dxfId="208" priority="118" stopIfTrue="1" operator="equal">
      <formula>8223.307275</formula>
    </cfRule>
  </conditionalFormatting>
  <conditionalFormatting sqref="L269 A269 C269">
    <cfRule type="cellIs" dxfId="207" priority="117" stopIfTrue="1" operator="equal">
      <formula>8223.307275</formula>
    </cfRule>
  </conditionalFormatting>
  <conditionalFormatting sqref="C240:C243 A240:A243 L240:L243">
    <cfRule type="cellIs" dxfId="206" priority="116" stopIfTrue="1" operator="equal">
      <formula>8223.307275</formula>
    </cfRule>
  </conditionalFormatting>
  <conditionalFormatting sqref="L244 A244">
    <cfRule type="cellIs" dxfId="205" priority="115" stopIfTrue="1" operator="equal">
      <formula>8223.307275</formula>
    </cfRule>
  </conditionalFormatting>
  <conditionalFormatting sqref="G229 C229 I230 A232 L232 L236:L237 A236:A237 J237 C232:C237 L229:L230 A229:A230">
    <cfRule type="cellIs" dxfId="204" priority="114" stopIfTrue="1" operator="equal">
      <formula>8223.307275</formula>
    </cfRule>
  </conditionalFormatting>
  <conditionalFormatting sqref="C231 A231 L231">
    <cfRule type="cellIs" dxfId="203" priority="113" stopIfTrue="1" operator="equal">
      <formula>8223.307275</formula>
    </cfRule>
  </conditionalFormatting>
  <conditionalFormatting sqref="L235 A235">
    <cfRule type="cellIs" dxfId="202" priority="112" stopIfTrue="1" operator="equal">
      <formula>8223.307275</formula>
    </cfRule>
  </conditionalFormatting>
  <conditionalFormatting sqref="L234 A234">
    <cfRule type="cellIs" dxfId="201" priority="111" stopIfTrue="1" operator="equal">
      <formula>8223.307275</formula>
    </cfRule>
  </conditionalFormatting>
  <conditionalFormatting sqref="L233 A233">
    <cfRule type="cellIs" dxfId="200" priority="110" stopIfTrue="1" operator="equal">
      <formula>8223.307275</formula>
    </cfRule>
  </conditionalFormatting>
  <conditionalFormatting sqref="L239 A239 C239">
    <cfRule type="cellIs" dxfId="199" priority="109" stopIfTrue="1" operator="equal">
      <formula>8223.307275</formula>
    </cfRule>
  </conditionalFormatting>
  <conditionalFormatting sqref="L223 A223 C223">
    <cfRule type="cellIs" dxfId="198" priority="100" stopIfTrue="1" operator="equal">
      <formula>8223.307275</formula>
    </cfRule>
  </conditionalFormatting>
  <conditionalFormatting sqref="L212 A212">
    <cfRule type="cellIs" dxfId="197" priority="108" stopIfTrue="1" operator="equal">
      <formula>8223.307275</formula>
    </cfRule>
  </conditionalFormatting>
  <conditionalFormatting sqref="L228 A228">
    <cfRule type="cellIs" dxfId="196" priority="106" stopIfTrue="1" operator="equal">
      <formula>8223.307275</formula>
    </cfRule>
  </conditionalFormatting>
  <conditionalFormatting sqref="G213 C213 I214 A216 L216 L220:L221 A220:A221 J221 C216:C221 L213:L214 A213:A214">
    <cfRule type="cellIs" dxfId="195" priority="105" stopIfTrue="1" operator="equal">
      <formula>8223.307275</formula>
    </cfRule>
  </conditionalFormatting>
  <conditionalFormatting sqref="C224:C227 A224:A227 L224:L227">
    <cfRule type="cellIs" dxfId="194" priority="107" stopIfTrue="1" operator="equal">
      <formula>8223.307275</formula>
    </cfRule>
  </conditionalFormatting>
  <conditionalFormatting sqref="C215 A215 L215">
    <cfRule type="cellIs" dxfId="193" priority="104" stopIfTrue="1" operator="equal">
      <formula>8223.307275</formula>
    </cfRule>
  </conditionalFormatting>
  <conditionalFormatting sqref="L219 A219">
    <cfRule type="cellIs" dxfId="192" priority="103" stopIfTrue="1" operator="equal">
      <formula>8223.307275</formula>
    </cfRule>
  </conditionalFormatting>
  <conditionalFormatting sqref="L218 A218">
    <cfRule type="cellIs" dxfId="191" priority="102" stopIfTrue="1" operator="equal">
      <formula>8223.307275</formula>
    </cfRule>
  </conditionalFormatting>
  <conditionalFormatting sqref="L217 A217">
    <cfRule type="cellIs" dxfId="190" priority="101" stopIfTrue="1" operator="equal">
      <formula>8223.307275</formula>
    </cfRule>
  </conditionalFormatting>
  <conditionalFormatting sqref="L255 A255 C255">
    <cfRule type="cellIs" dxfId="189" priority="92" stopIfTrue="1" operator="equal">
      <formula>8223.307275</formula>
    </cfRule>
  </conditionalFormatting>
  <conditionalFormatting sqref="C256:C259 A256:A259 L256:L259">
    <cfRule type="cellIs" dxfId="188" priority="99" stopIfTrue="1" operator="equal">
      <formula>8223.307275</formula>
    </cfRule>
  </conditionalFormatting>
  <conditionalFormatting sqref="L260 A260">
    <cfRule type="cellIs" dxfId="187" priority="98" stopIfTrue="1" operator="equal">
      <formula>8223.307275</formula>
    </cfRule>
  </conditionalFormatting>
  <conditionalFormatting sqref="G245 C245 I246 A248 L248 L252:L253 A252:A253 J253 C248:C253 L245:L246 A245:A246">
    <cfRule type="cellIs" dxfId="186" priority="97" stopIfTrue="1" operator="equal">
      <formula>8223.307275</formula>
    </cfRule>
  </conditionalFormatting>
  <conditionalFormatting sqref="C247 A247 L247">
    <cfRule type="cellIs" dxfId="185" priority="96" stopIfTrue="1" operator="equal">
      <formula>8223.307275</formula>
    </cfRule>
  </conditionalFormatting>
  <conditionalFormatting sqref="L251 A251">
    <cfRule type="cellIs" dxfId="184" priority="95" stopIfTrue="1" operator="equal">
      <formula>8223.307275</formula>
    </cfRule>
  </conditionalFormatting>
  <conditionalFormatting sqref="L250 A250">
    <cfRule type="cellIs" dxfId="183" priority="94" stopIfTrue="1" operator="equal">
      <formula>8223.307275</formula>
    </cfRule>
  </conditionalFormatting>
  <conditionalFormatting sqref="L249 A249">
    <cfRule type="cellIs" dxfId="182" priority="93" stopIfTrue="1" operator="equal">
      <formula>8223.307275</formula>
    </cfRule>
  </conditionalFormatting>
  <conditionalFormatting sqref="C344 L344 A344">
    <cfRule type="cellIs" dxfId="181" priority="91" stopIfTrue="1" operator="equal">
      <formula>8223.307275</formula>
    </cfRule>
  </conditionalFormatting>
  <conditionalFormatting sqref="C343 A343 L343 L345:L347 A345:A347 C345:C347">
    <cfRule type="cellIs" dxfId="180" priority="90" stopIfTrue="1" operator="equal">
      <formula>8223.307275</formula>
    </cfRule>
  </conditionalFormatting>
  <conditionalFormatting sqref="L348 A348">
    <cfRule type="cellIs" dxfId="179" priority="89" stopIfTrue="1" operator="equal">
      <formula>8223.307275</formula>
    </cfRule>
  </conditionalFormatting>
  <conditionalFormatting sqref="G334 C334 I335 A337 L337 J341 L334:L335 A334:A335">
    <cfRule type="cellIs" dxfId="178" priority="88" stopIfTrue="1" operator="equal">
      <formula>8223.307275</formula>
    </cfRule>
  </conditionalFormatting>
  <conditionalFormatting sqref="C336 A336 L336">
    <cfRule type="cellIs" dxfId="177" priority="87" stopIfTrue="1" operator="equal">
      <formula>8223.307275</formula>
    </cfRule>
  </conditionalFormatting>
  <conditionalFormatting sqref="L340 A340">
    <cfRule type="cellIs" dxfId="176" priority="86" stopIfTrue="1" operator="equal">
      <formula>8223.307275</formula>
    </cfRule>
  </conditionalFormatting>
  <conditionalFormatting sqref="L339 A339">
    <cfRule type="cellIs" dxfId="175" priority="85" stopIfTrue="1" operator="equal">
      <formula>8223.307275</formula>
    </cfRule>
  </conditionalFormatting>
  <conditionalFormatting sqref="L338 A338">
    <cfRule type="cellIs" dxfId="174" priority="84" stopIfTrue="1" operator="equal">
      <formula>8223.307275</formula>
    </cfRule>
  </conditionalFormatting>
  <conditionalFormatting sqref="L342 A342 C342">
    <cfRule type="cellIs" dxfId="173" priority="83" stopIfTrue="1" operator="equal">
      <formula>8223.307275</formula>
    </cfRule>
  </conditionalFormatting>
  <conditionalFormatting sqref="C313:C316 A313:A316 L313:L316">
    <cfRule type="cellIs" dxfId="172" priority="82" stopIfTrue="1" operator="equal">
      <formula>8223.307275</formula>
    </cfRule>
  </conditionalFormatting>
  <conditionalFormatting sqref="L317 A317">
    <cfRule type="cellIs" dxfId="171" priority="81" stopIfTrue="1" operator="equal">
      <formula>8223.307275</formula>
    </cfRule>
  </conditionalFormatting>
  <conditionalFormatting sqref="G302 C302 I303 A305 L305 L309:L310 A309:A310 J310 C305:C310 L302:L303 A302:A303">
    <cfRule type="cellIs" dxfId="170" priority="80" stopIfTrue="1" operator="equal">
      <formula>8223.307275</formula>
    </cfRule>
  </conditionalFormatting>
  <conditionalFormatting sqref="C304 A304 L304">
    <cfRule type="cellIs" dxfId="169" priority="79" stopIfTrue="1" operator="equal">
      <formula>8223.307275</formula>
    </cfRule>
  </conditionalFormatting>
  <conditionalFormatting sqref="L308 A308">
    <cfRule type="cellIs" dxfId="168" priority="78" stopIfTrue="1" operator="equal">
      <formula>8223.307275</formula>
    </cfRule>
  </conditionalFormatting>
  <conditionalFormatting sqref="L307 A307">
    <cfRule type="cellIs" dxfId="167" priority="77" stopIfTrue="1" operator="equal">
      <formula>8223.307275</formula>
    </cfRule>
  </conditionalFormatting>
  <conditionalFormatting sqref="L306 A306">
    <cfRule type="cellIs" dxfId="166" priority="76" stopIfTrue="1" operator="equal">
      <formula>8223.307275</formula>
    </cfRule>
  </conditionalFormatting>
  <conditionalFormatting sqref="L312 A312 C312">
    <cfRule type="cellIs" dxfId="165" priority="75" stopIfTrue="1" operator="equal">
      <formula>8223.307275</formula>
    </cfRule>
  </conditionalFormatting>
  <conditionalFormatting sqref="L287 A287 C287">
    <cfRule type="cellIs" dxfId="164" priority="66" stopIfTrue="1" operator="equal">
      <formula>8223.307275</formula>
    </cfRule>
  </conditionalFormatting>
  <conditionalFormatting sqref="L276 A276">
    <cfRule type="cellIs" dxfId="163" priority="74" stopIfTrue="1" operator="equal">
      <formula>8223.307275</formula>
    </cfRule>
  </conditionalFormatting>
  <conditionalFormatting sqref="L292 A292">
    <cfRule type="cellIs" dxfId="162" priority="72" stopIfTrue="1" operator="equal">
      <formula>8223.307275</formula>
    </cfRule>
  </conditionalFormatting>
  <conditionalFormatting sqref="G277 C277 I278 A280 L280 L284:L285 A284:A285 J285 C280:C285 L277:L278 A277:A278">
    <cfRule type="cellIs" dxfId="161" priority="71" stopIfTrue="1" operator="equal">
      <formula>8223.307275</formula>
    </cfRule>
  </conditionalFormatting>
  <conditionalFormatting sqref="C288:C291 A288:A291 L288:L291">
    <cfRule type="cellIs" dxfId="160" priority="73" stopIfTrue="1" operator="equal">
      <formula>8223.307275</formula>
    </cfRule>
  </conditionalFormatting>
  <conditionalFormatting sqref="C279 A279 L279">
    <cfRule type="cellIs" dxfId="159" priority="70" stopIfTrue="1" operator="equal">
      <formula>8223.307275</formula>
    </cfRule>
  </conditionalFormatting>
  <conditionalFormatting sqref="L283 A283">
    <cfRule type="cellIs" dxfId="158" priority="69" stopIfTrue="1" operator="equal">
      <formula>8223.307275</formula>
    </cfRule>
  </conditionalFormatting>
  <conditionalFormatting sqref="L282 A282">
    <cfRule type="cellIs" dxfId="157" priority="68" stopIfTrue="1" operator="equal">
      <formula>8223.307275</formula>
    </cfRule>
  </conditionalFormatting>
  <conditionalFormatting sqref="L281 A281">
    <cfRule type="cellIs" dxfId="156" priority="67" stopIfTrue="1" operator="equal">
      <formula>8223.307275</formula>
    </cfRule>
  </conditionalFormatting>
  <conditionalFormatting sqref="L328 A328 C328">
    <cfRule type="cellIs" dxfId="155" priority="58" stopIfTrue="1" operator="equal">
      <formula>8223.307275</formula>
    </cfRule>
  </conditionalFormatting>
  <conditionalFormatting sqref="C329:C332 A329:A332 L329:L332">
    <cfRule type="cellIs" dxfId="154" priority="65" stopIfTrue="1" operator="equal">
      <formula>8223.307275</formula>
    </cfRule>
  </conditionalFormatting>
  <conditionalFormatting sqref="L333 A333">
    <cfRule type="cellIs" dxfId="153" priority="64" stopIfTrue="1" operator="equal">
      <formula>8223.307275</formula>
    </cfRule>
  </conditionalFormatting>
  <conditionalFormatting sqref="G318 C318 I319 A321 L321 L325:L326 A325:A326 J326 C321:C326 L318:L319 A318:A319">
    <cfRule type="cellIs" dxfId="152" priority="63" stopIfTrue="1" operator="equal">
      <formula>8223.307275</formula>
    </cfRule>
  </conditionalFormatting>
  <conditionalFormatting sqref="C320 A320 L320">
    <cfRule type="cellIs" dxfId="151" priority="62" stopIfTrue="1" operator="equal">
      <formula>8223.307275</formula>
    </cfRule>
  </conditionalFormatting>
  <conditionalFormatting sqref="L324 A324">
    <cfRule type="cellIs" dxfId="150" priority="61" stopIfTrue="1" operator="equal">
      <formula>8223.307275</formula>
    </cfRule>
  </conditionalFormatting>
  <conditionalFormatting sqref="L323 A323">
    <cfRule type="cellIs" dxfId="149" priority="60" stopIfTrue="1" operator="equal">
      <formula>8223.307275</formula>
    </cfRule>
  </conditionalFormatting>
  <conditionalFormatting sqref="L322 A322">
    <cfRule type="cellIs" dxfId="148" priority="59" stopIfTrue="1" operator="equal">
      <formula>8223.307275</formula>
    </cfRule>
  </conditionalFormatting>
  <conditionalFormatting sqref="C300:C301 A300:A301 L300:L301">
    <cfRule type="cellIs" dxfId="147" priority="57" stopIfTrue="1" operator="equal">
      <formula>8223.307275</formula>
    </cfRule>
  </conditionalFormatting>
  <conditionalFormatting sqref="G293 C293 I294 A296 L296 L298:L299 A298:A299 J299 L293:L294 A293:A294">
    <cfRule type="cellIs" dxfId="146" priority="56" stopIfTrue="1" operator="equal">
      <formula>8223.307275</formula>
    </cfRule>
  </conditionalFormatting>
  <conditionalFormatting sqref="C295 A295 L295">
    <cfRule type="cellIs" dxfId="145" priority="55" stopIfTrue="1" operator="equal">
      <formula>8223.307275</formula>
    </cfRule>
  </conditionalFormatting>
  <conditionalFormatting sqref="L297 A297">
    <cfRule type="cellIs" dxfId="144" priority="54" stopIfTrue="1" operator="equal">
      <formula>8223.307275</formula>
    </cfRule>
  </conditionalFormatting>
  <conditionalFormatting sqref="F300">
    <cfRule type="cellIs" dxfId="143" priority="53" stopIfTrue="1" operator="equal">
      <formula>8223.307275</formula>
    </cfRule>
  </conditionalFormatting>
  <conditionalFormatting sqref="L360 A360 C360">
    <cfRule type="cellIs" dxfId="142" priority="27" stopIfTrue="1" operator="equal">
      <formula>8223.307275</formula>
    </cfRule>
  </conditionalFormatting>
  <conditionalFormatting sqref="C392 L392 A392">
    <cfRule type="cellIs" dxfId="141" priority="52" stopIfTrue="1" operator="equal">
      <formula>8223.307275</formula>
    </cfRule>
  </conditionalFormatting>
  <conditionalFormatting sqref="C391 A391 L391 L393:L395 A393:A395 C393:C395">
    <cfRule type="cellIs" dxfId="140" priority="51" stopIfTrue="1" operator="equal">
      <formula>8223.307275</formula>
    </cfRule>
  </conditionalFormatting>
  <conditionalFormatting sqref="L396 A396">
    <cfRule type="cellIs" dxfId="139" priority="50" stopIfTrue="1" operator="equal">
      <formula>8223.307275</formula>
    </cfRule>
  </conditionalFormatting>
  <conditionalFormatting sqref="G382 C382 I383 A385 L385 J389 L382:L383 A382:A383">
    <cfRule type="cellIs" dxfId="138" priority="49" stopIfTrue="1" operator="equal">
      <formula>8223.307275</formula>
    </cfRule>
  </conditionalFormatting>
  <conditionalFormatting sqref="C384 A384 L384">
    <cfRule type="cellIs" dxfId="137" priority="48" stopIfTrue="1" operator="equal">
      <formula>8223.307275</formula>
    </cfRule>
  </conditionalFormatting>
  <conditionalFormatting sqref="L388 A388">
    <cfRule type="cellIs" dxfId="136" priority="47" stopIfTrue="1" operator="equal">
      <formula>8223.307275</formula>
    </cfRule>
  </conditionalFormatting>
  <conditionalFormatting sqref="L387 A387">
    <cfRule type="cellIs" dxfId="135" priority="46" stopIfTrue="1" operator="equal">
      <formula>8223.307275</formula>
    </cfRule>
  </conditionalFormatting>
  <conditionalFormatting sqref="L386 A386">
    <cfRule type="cellIs" dxfId="134" priority="45" stopIfTrue="1" operator="equal">
      <formula>8223.307275</formula>
    </cfRule>
  </conditionalFormatting>
  <conditionalFormatting sqref="L390 A390 C390">
    <cfRule type="cellIs" dxfId="133" priority="44" stopIfTrue="1" operator="equal">
      <formula>8223.307275</formula>
    </cfRule>
  </conditionalFormatting>
  <conditionalFormatting sqref="C377:C380 A377:A380 L377:L380">
    <cfRule type="cellIs" dxfId="132" priority="43" stopIfTrue="1" operator="equal">
      <formula>8223.307275</formula>
    </cfRule>
  </conditionalFormatting>
  <conditionalFormatting sqref="L381 A381">
    <cfRule type="cellIs" dxfId="131" priority="42" stopIfTrue="1" operator="equal">
      <formula>8223.307275</formula>
    </cfRule>
  </conditionalFormatting>
  <conditionalFormatting sqref="G366 C366 I367 A369 L369 L373:L374 A373:A374 J374 C369:C374 L366:L367 A366:A367">
    <cfRule type="cellIs" dxfId="130" priority="41" stopIfTrue="1" operator="equal">
      <formula>8223.307275</formula>
    </cfRule>
  </conditionalFormatting>
  <conditionalFormatting sqref="C368 A368 L368">
    <cfRule type="cellIs" dxfId="129" priority="40" stopIfTrue="1" operator="equal">
      <formula>8223.307275</formula>
    </cfRule>
  </conditionalFormatting>
  <conditionalFormatting sqref="L372 A372">
    <cfRule type="cellIs" dxfId="128" priority="39" stopIfTrue="1" operator="equal">
      <formula>8223.307275</formula>
    </cfRule>
  </conditionalFormatting>
  <conditionalFormatting sqref="L371 A371">
    <cfRule type="cellIs" dxfId="127" priority="38" stopIfTrue="1" operator="equal">
      <formula>8223.307275</formula>
    </cfRule>
  </conditionalFormatting>
  <conditionalFormatting sqref="L370 A370">
    <cfRule type="cellIs" dxfId="126" priority="37" stopIfTrue="1" operator="equal">
      <formula>8223.307275</formula>
    </cfRule>
  </conditionalFormatting>
  <conditionalFormatting sqref="L376 A376 C376">
    <cfRule type="cellIs" dxfId="125" priority="36" stopIfTrue="1" operator="equal">
      <formula>8223.307275</formula>
    </cfRule>
  </conditionalFormatting>
  <conditionalFormatting sqref="L404 A404">
    <cfRule type="cellIs" dxfId="124" priority="13" stopIfTrue="1" operator="equal">
      <formula>8223.307275</formula>
    </cfRule>
  </conditionalFormatting>
  <conditionalFormatting sqref="L349 A349">
    <cfRule type="cellIs" dxfId="123" priority="35" stopIfTrue="1" operator="equal">
      <formula>8223.307275</formula>
    </cfRule>
  </conditionalFormatting>
  <conditionalFormatting sqref="L365 A365">
    <cfRule type="cellIs" dxfId="122" priority="33" stopIfTrue="1" operator="equal">
      <formula>8223.307275</formula>
    </cfRule>
  </conditionalFormatting>
  <conditionalFormatting sqref="G350 C350 I351 A353 L353 L357:L358 A357:A358 J358 C353:C358 L350:L351 A350:A351">
    <cfRule type="cellIs" dxfId="121" priority="32" stopIfTrue="1" operator="equal">
      <formula>8223.307275</formula>
    </cfRule>
  </conditionalFormatting>
  <conditionalFormatting sqref="C361:C364 A361:A364 L361:L364">
    <cfRule type="cellIs" dxfId="120" priority="34" stopIfTrue="1" operator="equal">
      <formula>8223.307275</formula>
    </cfRule>
  </conditionalFormatting>
  <conditionalFormatting sqref="C352 A352 L352">
    <cfRule type="cellIs" dxfId="119" priority="31" stopIfTrue="1" operator="equal">
      <formula>8223.307275</formula>
    </cfRule>
  </conditionalFormatting>
  <conditionalFormatting sqref="L356 A356">
    <cfRule type="cellIs" dxfId="118" priority="30" stopIfTrue="1" operator="equal">
      <formula>8223.307275</formula>
    </cfRule>
  </conditionalFormatting>
  <conditionalFormatting sqref="L355 A355">
    <cfRule type="cellIs" dxfId="117" priority="29" stopIfTrue="1" operator="equal">
      <formula>8223.307275</formula>
    </cfRule>
  </conditionalFormatting>
  <conditionalFormatting sqref="L354 A354">
    <cfRule type="cellIs" dxfId="116" priority="28" stopIfTrue="1" operator="equal">
      <formula>8223.307275</formula>
    </cfRule>
  </conditionalFormatting>
  <conditionalFormatting sqref="L444 A444">
    <cfRule type="cellIs" dxfId="115" priority="7" stopIfTrue="1" operator="equal">
      <formula>8223.307275</formula>
    </cfRule>
  </conditionalFormatting>
  <conditionalFormatting sqref="L403 A403">
    <cfRule type="cellIs" dxfId="114" priority="12" stopIfTrue="1" operator="equal">
      <formula>8223.307275</formula>
    </cfRule>
  </conditionalFormatting>
  <conditionalFormatting sqref="L402 A402">
    <cfRule type="cellIs" dxfId="113" priority="11" stopIfTrue="1" operator="equal">
      <formula>8223.307275</formula>
    </cfRule>
  </conditionalFormatting>
  <conditionalFormatting sqref="L408 A408 C408">
    <cfRule type="cellIs" dxfId="112" priority="10" stopIfTrue="1" operator="equal">
      <formula>8223.307275</formula>
    </cfRule>
  </conditionalFormatting>
  <conditionalFormatting sqref="L438 A438 C438">
    <cfRule type="cellIs" dxfId="111" priority="1" stopIfTrue="1" operator="equal">
      <formula>8223.307275</formula>
    </cfRule>
  </conditionalFormatting>
  <conditionalFormatting sqref="C424 L424 A424">
    <cfRule type="cellIs" dxfId="110" priority="26" stopIfTrue="1" operator="equal">
      <formula>8223.307275</formula>
    </cfRule>
  </conditionalFormatting>
  <conditionalFormatting sqref="C423 A423 L423 L425:L427 A425:A427 C425:C427">
    <cfRule type="cellIs" dxfId="109" priority="25" stopIfTrue="1" operator="equal">
      <formula>8223.307275</formula>
    </cfRule>
  </conditionalFormatting>
  <conditionalFormatting sqref="L428 A428">
    <cfRule type="cellIs" dxfId="108" priority="24" stopIfTrue="1" operator="equal">
      <formula>8223.307275</formula>
    </cfRule>
  </conditionalFormatting>
  <conditionalFormatting sqref="G414 C414 H415:I415 A417 L417 J421 L414:L415 A414:A415">
    <cfRule type="cellIs" dxfId="107" priority="23" stopIfTrue="1" operator="equal">
      <formula>8223.307275</formula>
    </cfRule>
  </conditionalFormatting>
  <conditionalFormatting sqref="C416 A416 L416">
    <cfRule type="cellIs" dxfId="106" priority="22" stopIfTrue="1" operator="equal">
      <formula>8223.307275</formula>
    </cfRule>
  </conditionalFormatting>
  <conditionalFormatting sqref="L420 A420">
    <cfRule type="cellIs" dxfId="105" priority="21" stopIfTrue="1" operator="equal">
      <formula>8223.307275</formula>
    </cfRule>
  </conditionalFormatting>
  <conditionalFormatting sqref="L419 A419">
    <cfRule type="cellIs" dxfId="104" priority="20" stopIfTrue="1" operator="equal">
      <formula>8223.307275</formula>
    </cfRule>
  </conditionalFormatting>
  <conditionalFormatting sqref="L418 A418">
    <cfRule type="cellIs" dxfId="103" priority="19" stopIfTrue="1" operator="equal">
      <formula>8223.307275</formula>
    </cfRule>
  </conditionalFormatting>
  <conditionalFormatting sqref="L422 A422 C422">
    <cfRule type="cellIs" dxfId="102" priority="18" stopIfTrue="1" operator="equal">
      <formula>8223.307275</formula>
    </cfRule>
  </conditionalFormatting>
  <conditionalFormatting sqref="C409:C412 A409:A412 L409:L412">
    <cfRule type="cellIs" dxfId="101" priority="17" stopIfTrue="1" operator="equal">
      <formula>8223.307275</formula>
    </cfRule>
  </conditionalFormatting>
  <conditionalFormatting sqref="L413 A413">
    <cfRule type="cellIs" dxfId="100" priority="16" stopIfTrue="1" operator="equal">
      <formula>8223.307275</formula>
    </cfRule>
  </conditionalFormatting>
  <conditionalFormatting sqref="H399:I399 A401 L401 L405:L406 A405:A406 J406 C401:C406 A399">
    <cfRule type="cellIs" dxfId="99" priority="15" stopIfTrue="1" operator="equal">
      <formula>8223.307275</formula>
    </cfRule>
  </conditionalFormatting>
  <conditionalFormatting sqref="C400 A400 L400">
    <cfRule type="cellIs" dxfId="98" priority="14" stopIfTrue="1" operator="equal">
      <formula>8223.307275</formula>
    </cfRule>
  </conditionalFormatting>
  <conditionalFormatting sqref="C440 L440 A440">
    <cfRule type="cellIs" dxfId="97" priority="9" stopIfTrue="1" operator="equal">
      <formula>8223.307275</formula>
    </cfRule>
  </conditionalFormatting>
  <conditionalFormatting sqref="G430 C430 H431:I431 A433 L433 J437 L430:L431 A430:A431">
    <cfRule type="cellIs" dxfId="96" priority="6" stopIfTrue="1" operator="equal">
      <formula>8223.307275</formula>
    </cfRule>
  </conditionalFormatting>
  <conditionalFormatting sqref="C439 A439 L439 L441:L443 A441:A443 C441:C443">
    <cfRule type="cellIs" dxfId="95" priority="8" stopIfTrue="1" operator="equal">
      <formula>8223.307275</formula>
    </cfRule>
  </conditionalFormatting>
  <conditionalFormatting sqref="C432 A432 L432">
    <cfRule type="cellIs" dxfId="94" priority="5" stopIfTrue="1" operator="equal">
      <formula>8223.307275</formula>
    </cfRule>
  </conditionalFormatting>
  <conditionalFormatting sqref="L436 A436">
    <cfRule type="cellIs" dxfId="93" priority="4" stopIfTrue="1" operator="equal">
      <formula>8223.307275</formula>
    </cfRule>
  </conditionalFormatting>
  <conditionalFormatting sqref="L435 A435">
    <cfRule type="cellIs" dxfId="92" priority="3" stopIfTrue="1" operator="equal">
      <formula>8223.307275</formula>
    </cfRule>
  </conditionalFormatting>
  <conditionalFormatting sqref="L434 A434">
    <cfRule type="cellIs" dxfId="91" priority="2" stopIfTrue="1" operator="equal">
      <formula>8223.307275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zoomScaleNormal="100" workbookViewId="0">
      <selection activeCell="E5" sqref="E5:F42"/>
    </sheetView>
  </sheetViews>
  <sheetFormatPr defaultRowHeight="15" x14ac:dyDescent="0.25"/>
  <cols>
    <col min="1" max="1" width="5" style="39" customWidth="1"/>
    <col min="2" max="2" width="46.28515625" style="38" customWidth="1"/>
    <col min="3" max="3" width="8" style="38" customWidth="1"/>
    <col min="4" max="4" width="11.28515625" style="50" customWidth="1"/>
    <col min="5" max="5" width="9.140625" style="38" customWidth="1"/>
    <col min="6" max="6" width="16.7109375" style="41" customWidth="1"/>
    <col min="7" max="16384" width="9.140625" style="38"/>
  </cols>
  <sheetData>
    <row r="1" spans="1:6" s="8" customFormat="1" ht="15" customHeight="1" x14ac:dyDescent="0.25">
      <c r="A1" s="131" t="s">
        <v>0</v>
      </c>
      <c r="B1" s="131" t="s">
        <v>1</v>
      </c>
      <c r="C1" s="131" t="s">
        <v>37</v>
      </c>
      <c r="D1" s="131" t="s">
        <v>38</v>
      </c>
      <c r="E1" s="131" t="s">
        <v>39</v>
      </c>
      <c r="F1" s="129" t="s">
        <v>2</v>
      </c>
    </row>
    <row r="2" spans="1:6" s="9" customFormat="1" x14ac:dyDescent="0.25">
      <c r="A2" s="132"/>
      <c r="B2" s="132"/>
      <c r="C2" s="132"/>
      <c r="D2" s="132"/>
      <c r="E2" s="132"/>
      <c r="F2" s="130"/>
    </row>
    <row r="3" spans="1:6" s="9" customFormat="1" x14ac:dyDescent="0.25">
      <c r="A3" s="4">
        <v>1</v>
      </c>
      <c r="B3" s="4">
        <v>2</v>
      </c>
      <c r="C3" s="4">
        <v>3</v>
      </c>
      <c r="D3" s="4">
        <v>4</v>
      </c>
      <c r="E3" s="4">
        <v>5</v>
      </c>
      <c r="F3" s="42">
        <v>6</v>
      </c>
    </row>
    <row r="4" spans="1:6" s="9" customFormat="1" x14ac:dyDescent="0.25">
      <c r="A4" s="4"/>
      <c r="B4" s="1" t="s">
        <v>11</v>
      </c>
      <c r="C4" s="4"/>
      <c r="D4" s="4"/>
      <c r="E4" s="4"/>
      <c r="F4" s="42"/>
    </row>
    <row r="5" spans="1:6" s="17" customFormat="1" ht="30" x14ac:dyDescent="0.25">
      <c r="A5" s="5">
        <v>1</v>
      </c>
      <c r="B5" s="43" t="s">
        <v>8</v>
      </c>
      <c r="C5" s="14" t="s">
        <v>46</v>
      </c>
      <c r="D5" s="44">
        <v>165</v>
      </c>
      <c r="E5" s="23"/>
      <c r="F5" s="16"/>
    </row>
    <row r="6" spans="1:6" s="17" customFormat="1" ht="17.25" x14ac:dyDescent="0.25">
      <c r="A6" s="5">
        <v>2</v>
      </c>
      <c r="B6" s="45" t="s">
        <v>5</v>
      </c>
      <c r="C6" s="14" t="s">
        <v>46</v>
      </c>
      <c r="D6" s="23">
        <v>80.800000000000011</v>
      </c>
      <c r="E6" s="23"/>
      <c r="F6" s="16"/>
    </row>
    <row r="7" spans="1:6" s="26" customFormat="1" ht="30" x14ac:dyDescent="0.25">
      <c r="A7" s="5">
        <v>3</v>
      </c>
      <c r="B7" s="45" t="s">
        <v>6</v>
      </c>
      <c r="C7" s="14" t="s">
        <v>46</v>
      </c>
      <c r="D7" s="23">
        <v>296</v>
      </c>
      <c r="E7" s="34"/>
      <c r="F7" s="16"/>
    </row>
    <row r="8" spans="1:6" s="25" customFormat="1" x14ac:dyDescent="0.25">
      <c r="A8" s="5"/>
      <c r="B8" s="2" t="s">
        <v>10</v>
      </c>
      <c r="C8" s="5"/>
      <c r="D8" s="46"/>
      <c r="E8" s="23"/>
      <c r="F8" s="16"/>
    </row>
    <row r="9" spans="1:6" s="25" customFormat="1" x14ac:dyDescent="0.25">
      <c r="A9" s="5"/>
      <c r="B9" s="5" t="s">
        <v>12</v>
      </c>
      <c r="C9" s="5"/>
      <c r="D9" s="46"/>
      <c r="E9" s="23"/>
      <c r="F9" s="16"/>
    </row>
    <row r="10" spans="1:6" s="26" customFormat="1" ht="17.25" x14ac:dyDescent="0.25">
      <c r="A10" s="5">
        <v>1</v>
      </c>
      <c r="B10" s="45" t="s">
        <v>25</v>
      </c>
      <c r="C10" s="14" t="s">
        <v>46</v>
      </c>
      <c r="D10" s="23">
        <v>15.629999999999999</v>
      </c>
      <c r="E10" s="34"/>
      <c r="F10" s="16"/>
    </row>
    <row r="11" spans="1:6" s="26" customFormat="1" ht="17.25" x14ac:dyDescent="0.25">
      <c r="A11" s="5">
        <v>2</v>
      </c>
      <c r="B11" s="45" t="s">
        <v>16</v>
      </c>
      <c r="C11" s="14" t="s">
        <v>46</v>
      </c>
      <c r="D11" s="23">
        <v>152</v>
      </c>
      <c r="E11" s="34"/>
      <c r="F11" s="16"/>
    </row>
    <row r="12" spans="1:6" s="26" customFormat="1" ht="17.25" x14ac:dyDescent="0.25">
      <c r="A12" s="5">
        <v>3</v>
      </c>
      <c r="B12" s="45" t="s">
        <v>13</v>
      </c>
      <c r="C12" s="14" t="s">
        <v>46</v>
      </c>
      <c r="D12" s="23">
        <v>50</v>
      </c>
      <c r="E12" s="34"/>
      <c r="F12" s="16"/>
    </row>
    <row r="13" spans="1:6" s="25" customFormat="1" x14ac:dyDescent="0.25">
      <c r="A13" s="5"/>
      <c r="B13" s="5" t="s">
        <v>14</v>
      </c>
      <c r="C13" s="5"/>
      <c r="D13" s="28"/>
      <c r="E13" s="23"/>
      <c r="F13" s="16"/>
    </row>
    <row r="14" spans="1:6" s="26" customFormat="1" ht="17.25" x14ac:dyDescent="0.25">
      <c r="A14" s="5">
        <v>1</v>
      </c>
      <c r="B14" s="45" t="s">
        <v>25</v>
      </c>
      <c r="C14" s="14" t="s">
        <v>46</v>
      </c>
      <c r="D14" s="23">
        <v>21.81</v>
      </c>
      <c r="E14" s="34"/>
      <c r="F14" s="16"/>
    </row>
    <row r="15" spans="1:6" s="26" customFormat="1" ht="17.25" x14ac:dyDescent="0.25">
      <c r="A15" s="5">
        <v>2</v>
      </c>
      <c r="B15" s="45" t="s">
        <v>15</v>
      </c>
      <c r="C15" s="14" t="s">
        <v>46</v>
      </c>
      <c r="D15" s="23">
        <v>46.35</v>
      </c>
      <c r="E15" s="34"/>
      <c r="F15" s="16"/>
    </row>
    <row r="16" spans="1:6" s="26" customFormat="1" ht="17.25" x14ac:dyDescent="0.25">
      <c r="A16" s="5">
        <v>3</v>
      </c>
      <c r="B16" s="45" t="s">
        <v>16</v>
      </c>
      <c r="C16" s="14" t="s">
        <v>46</v>
      </c>
      <c r="D16" s="23">
        <v>55.000000000000007</v>
      </c>
      <c r="E16" s="34"/>
      <c r="F16" s="16"/>
    </row>
    <row r="17" spans="1:6" s="26" customFormat="1" ht="17.25" x14ac:dyDescent="0.25">
      <c r="A17" s="5">
        <v>4</v>
      </c>
      <c r="B17" s="45" t="s">
        <v>20</v>
      </c>
      <c r="C17" s="14" t="s">
        <v>46</v>
      </c>
      <c r="D17" s="23">
        <v>206.6</v>
      </c>
      <c r="E17" s="34"/>
      <c r="F17" s="16"/>
    </row>
    <row r="18" spans="1:6" s="33" customFormat="1" x14ac:dyDescent="0.25">
      <c r="A18" s="31"/>
      <c r="B18" s="31" t="s">
        <v>19</v>
      </c>
      <c r="C18" s="31"/>
      <c r="D18" s="23"/>
      <c r="E18" s="47"/>
      <c r="F18" s="16"/>
    </row>
    <row r="19" spans="1:6" s="26" customFormat="1" ht="17.25" x14ac:dyDescent="0.25">
      <c r="A19" s="5">
        <v>1</v>
      </c>
      <c r="B19" s="45" t="s">
        <v>25</v>
      </c>
      <c r="C19" s="14" t="s">
        <v>46</v>
      </c>
      <c r="D19" s="23">
        <v>14.580000000000002</v>
      </c>
      <c r="E19" s="34"/>
      <c r="F19" s="16"/>
    </row>
    <row r="20" spans="1:6" s="26" customFormat="1" ht="17.25" x14ac:dyDescent="0.25">
      <c r="A20" s="5">
        <v>2</v>
      </c>
      <c r="B20" s="45" t="s">
        <v>15</v>
      </c>
      <c r="C20" s="14" t="s">
        <v>46</v>
      </c>
      <c r="D20" s="23">
        <v>37.799999999999997</v>
      </c>
      <c r="E20" s="34"/>
      <c r="F20" s="16"/>
    </row>
    <row r="21" spans="1:6" s="26" customFormat="1" ht="17.25" x14ac:dyDescent="0.25">
      <c r="A21" s="5">
        <v>3</v>
      </c>
      <c r="B21" s="45" t="s">
        <v>16</v>
      </c>
      <c r="C21" s="14" t="s">
        <v>46</v>
      </c>
      <c r="D21" s="23">
        <v>56.999999999999993</v>
      </c>
      <c r="E21" s="34"/>
      <c r="F21" s="16"/>
    </row>
    <row r="22" spans="1:6" s="26" customFormat="1" ht="17.25" x14ac:dyDescent="0.25">
      <c r="A22" s="5">
        <v>4</v>
      </c>
      <c r="B22" s="45" t="s">
        <v>20</v>
      </c>
      <c r="C22" s="14" t="s">
        <v>46</v>
      </c>
      <c r="D22" s="23">
        <v>209.39999999999998</v>
      </c>
      <c r="E22" s="34"/>
      <c r="F22" s="16"/>
    </row>
    <row r="23" spans="1:6" s="33" customFormat="1" x14ac:dyDescent="0.25">
      <c r="A23" s="31"/>
      <c r="B23" s="31" t="s">
        <v>21</v>
      </c>
      <c r="C23" s="31"/>
      <c r="D23" s="47"/>
      <c r="E23" s="47"/>
      <c r="F23" s="16"/>
    </row>
    <row r="24" spans="1:6" s="26" customFormat="1" ht="17.25" x14ac:dyDescent="0.25">
      <c r="A24" s="5">
        <v>1</v>
      </c>
      <c r="B24" s="45" t="s">
        <v>25</v>
      </c>
      <c r="C24" s="14" t="s">
        <v>46</v>
      </c>
      <c r="D24" s="23">
        <v>14.14</v>
      </c>
      <c r="E24" s="34"/>
      <c r="F24" s="16"/>
    </row>
    <row r="25" spans="1:6" s="26" customFormat="1" ht="17.25" x14ac:dyDescent="0.25">
      <c r="A25" s="5">
        <v>2</v>
      </c>
      <c r="B25" s="45" t="s">
        <v>15</v>
      </c>
      <c r="C25" s="14" t="s">
        <v>46</v>
      </c>
      <c r="D25" s="23">
        <v>38.340000000000003</v>
      </c>
      <c r="E25" s="34"/>
      <c r="F25" s="16"/>
    </row>
    <row r="26" spans="1:6" s="26" customFormat="1" ht="17.25" x14ac:dyDescent="0.25">
      <c r="A26" s="5">
        <v>3</v>
      </c>
      <c r="B26" s="45" t="s">
        <v>16</v>
      </c>
      <c r="C26" s="14" t="s">
        <v>46</v>
      </c>
      <c r="D26" s="23">
        <v>56.999999999999993</v>
      </c>
      <c r="E26" s="34"/>
      <c r="F26" s="16"/>
    </row>
    <row r="27" spans="1:6" s="26" customFormat="1" ht="17.25" x14ac:dyDescent="0.25">
      <c r="A27" s="5">
        <v>4</v>
      </c>
      <c r="B27" s="45" t="s">
        <v>20</v>
      </c>
      <c r="C27" s="14" t="s">
        <v>46</v>
      </c>
      <c r="D27" s="23">
        <v>199</v>
      </c>
      <c r="E27" s="34"/>
      <c r="F27" s="16"/>
    </row>
    <row r="28" spans="1:6" s="33" customFormat="1" x14ac:dyDescent="0.25">
      <c r="A28" s="31"/>
      <c r="B28" s="31" t="s">
        <v>22</v>
      </c>
      <c r="C28" s="31"/>
      <c r="D28" s="47"/>
      <c r="E28" s="47"/>
      <c r="F28" s="16"/>
    </row>
    <row r="29" spans="1:6" s="26" customFormat="1" ht="17.25" x14ac:dyDescent="0.25">
      <c r="A29" s="5">
        <v>1</v>
      </c>
      <c r="B29" s="45" t="s">
        <v>25</v>
      </c>
      <c r="C29" s="14" t="s">
        <v>46</v>
      </c>
      <c r="D29" s="23">
        <v>13.79</v>
      </c>
      <c r="E29" s="34"/>
      <c r="F29" s="16"/>
    </row>
    <row r="30" spans="1:6" s="26" customFormat="1" x14ac:dyDescent="0.25">
      <c r="A30" s="5">
        <v>2</v>
      </c>
      <c r="B30" s="45" t="s">
        <v>23</v>
      </c>
      <c r="C30" s="14" t="s">
        <v>4</v>
      </c>
      <c r="D30" s="28">
        <v>0.64800000000000002</v>
      </c>
      <c r="E30" s="34"/>
      <c r="F30" s="16"/>
    </row>
    <row r="31" spans="1:6" s="26" customFormat="1" ht="17.25" x14ac:dyDescent="0.25">
      <c r="A31" s="5">
        <v>3</v>
      </c>
      <c r="B31" s="45" t="s">
        <v>15</v>
      </c>
      <c r="C31" s="14" t="s">
        <v>46</v>
      </c>
      <c r="D31" s="23">
        <v>37.169999999999995</v>
      </c>
      <c r="E31" s="34"/>
      <c r="F31" s="16"/>
    </row>
    <row r="32" spans="1:6" s="26" customFormat="1" ht="17.25" x14ac:dyDescent="0.25">
      <c r="A32" s="5">
        <v>4</v>
      </c>
      <c r="B32" s="45" t="s">
        <v>16</v>
      </c>
      <c r="C32" s="14" t="s">
        <v>46</v>
      </c>
      <c r="D32" s="23">
        <v>44</v>
      </c>
      <c r="E32" s="34"/>
      <c r="F32" s="16"/>
    </row>
    <row r="33" spans="1:6" s="26" customFormat="1" ht="17.25" x14ac:dyDescent="0.25">
      <c r="A33" s="5">
        <v>5</v>
      </c>
      <c r="B33" s="45" t="s">
        <v>20</v>
      </c>
      <c r="C33" s="14" t="s">
        <v>46</v>
      </c>
      <c r="D33" s="23">
        <v>181.45</v>
      </c>
      <c r="E33" s="34"/>
      <c r="F33" s="16"/>
    </row>
    <row r="34" spans="1:6" s="33" customFormat="1" x14ac:dyDescent="0.25">
      <c r="A34" s="31"/>
      <c r="B34" s="31" t="s">
        <v>24</v>
      </c>
      <c r="C34" s="31"/>
      <c r="D34" s="47"/>
      <c r="E34" s="47"/>
      <c r="F34" s="16"/>
    </row>
    <row r="35" spans="1:6" s="26" customFormat="1" ht="17.25" x14ac:dyDescent="0.25">
      <c r="A35" s="5">
        <v>1</v>
      </c>
      <c r="B35" s="45" t="s">
        <v>25</v>
      </c>
      <c r="C35" s="14" t="s">
        <v>46</v>
      </c>
      <c r="D35" s="23">
        <v>3.17</v>
      </c>
      <c r="E35" s="34"/>
      <c r="F35" s="16"/>
    </row>
    <row r="36" spans="1:6" s="26" customFormat="1" ht="17.25" x14ac:dyDescent="0.25">
      <c r="A36" s="5">
        <v>2</v>
      </c>
      <c r="B36" s="45" t="s">
        <v>15</v>
      </c>
      <c r="C36" s="14" t="s">
        <v>46</v>
      </c>
      <c r="D36" s="23">
        <v>30.15</v>
      </c>
      <c r="E36" s="34"/>
      <c r="F36" s="16"/>
    </row>
    <row r="37" spans="1:6" s="26" customFormat="1" ht="17.25" x14ac:dyDescent="0.25">
      <c r="A37" s="5">
        <v>3</v>
      </c>
      <c r="B37" s="45" t="s">
        <v>20</v>
      </c>
      <c r="C37" s="14" t="s">
        <v>46</v>
      </c>
      <c r="D37" s="23">
        <v>147.80000000000001</v>
      </c>
      <c r="E37" s="34"/>
      <c r="F37" s="16"/>
    </row>
    <row r="38" spans="1:6" s="26" customFormat="1" x14ac:dyDescent="0.25">
      <c r="A38" s="5"/>
      <c r="B38" s="31" t="s">
        <v>26</v>
      </c>
      <c r="C38" s="14"/>
      <c r="D38" s="48"/>
      <c r="E38" s="34"/>
      <c r="F38" s="16"/>
    </row>
    <row r="39" spans="1:6" s="26" customFormat="1" ht="17.25" x14ac:dyDescent="0.25">
      <c r="A39" s="5">
        <v>1</v>
      </c>
      <c r="B39" s="45" t="s">
        <v>15</v>
      </c>
      <c r="C39" s="14" t="s">
        <v>46</v>
      </c>
      <c r="D39" s="23">
        <v>4.7699999999999996</v>
      </c>
      <c r="E39" s="34"/>
      <c r="F39" s="16"/>
    </row>
    <row r="40" spans="1:6" s="26" customFormat="1" ht="17.25" x14ac:dyDescent="0.25">
      <c r="A40" s="5">
        <v>2</v>
      </c>
      <c r="B40" s="45" t="s">
        <v>20</v>
      </c>
      <c r="C40" s="14" t="s">
        <v>46</v>
      </c>
      <c r="D40" s="23">
        <v>11</v>
      </c>
      <c r="E40" s="34"/>
      <c r="F40" s="16"/>
    </row>
    <row r="41" spans="1:6" x14ac:dyDescent="0.25">
      <c r="A41" s="6"/>
      <c r="B41" s="6" t="s">
        <v>27</v>
      </c>
      <c r="C41" s="35"/>
      <c r="D41" s="49"/>
      <c r="E41" s="35"/>
      <c r="F41" s="16"/>
    </row>
    <row r="42" spans="1:6" s="26" customFormat="1" ht="17.25" x14ac:dyDescent="0.25">
      <c r="A42" s="5">
        <v>1</v>
      </c>
      <c r="B42" s="45" t="s">
        <v>28</v>
      </c>
      <c r="C42" s="14" t="s">
        <v>46</v>
      </c>
      <c r="D42" s="23">
        <v>33</v>
      </c>
      <c r="E42" s="34"/>
      <c r="F42" s="16"/>
    </row>
    <row r="43" spans="1:6" s="7" customFormat="1" x14ac:dyDescent="0.25">
      <c r="A43" s="51"/>
      <c r="B43" s="52" t="s">
        <v>3</v>
      </c>
      <c r="C43" s="53"/>
      <c r="D43" s="54"/>
      <c r="E43" s="19"/>
      <c r="F43" s="19">
        <f>SUM(F5:F42)</f>
        <v>0</v>
      </c>
    </row>
    <row r="44" spans="1:6" s="7" customFormat="1" x14ac:dyDescent="0.25">
      <c r="A44" s="51"/>
      <c r="B44" s="52" t="s">
        <v>29</v>
      </c>
      <c r="C44" s="55">
        <v>0.1</v>
      </c>
      <c r="D44" s="54"/>
      <c r="E44" s="19"/>
      <c r="F44" s="19">
        <f>F43*C44</f>
        <v>0</v>
      </c>
    </row>
    <row r="45" spans="1:6" s="7" customFormat="1" x14ac:dyDescent="0.25">
      <c r="A45" s="51"/>
      <c r="B45" s="52" t="s">
        <v>3</v>
      </c>
      <c r="C45" s="53"/>
      <c r="D45" s="54"/>
      <c r="E45" s="19"/>
      <c r="F45" s="19">
        <f>SUM(F43:F44)</f>
        <v>0</v>
      </c>
    </row>
    <row r="46" spans="1:6" s="7" customFormat="1" x14ac:dyDescent="0.25">
      <c r="A46" s="51"/>
      <c r="B46" s="52" t="s">
        <v>30</v>
      </c>
      <c r="C46" s="55">
        <v>0.08</v>
      </c>
      <c r="D46" s="54"/>
      <c r="E46" s="19"/>
      <c r="F46" s="19">
        <f>F45*C46</f>
        <v>0</v>
      </c>
    </row>
    <row r="47" spans="1:6" s="7" customFormat="1" x14ac:dyDescent="0.25">
      <c r="A47" s="51"/>
      <c r="B47" s="52" t="s">
        <v>3</v>
      </c>
      <c r="C47" s="53"/>
      <c r="D47" s="54"/>
      <c r="E47" s="19"/>
      <c r="F47" s="19">
        <f>SUM(F45:F46)</f>
        <v>0</v>
      </c>
    </row>
    <row r="48" spans="1:6" s="7" customFormat="1" x14ac:dyDescent="0.25">
      <c r="A48" s="51"/>
      <c r="B48" s="52" t="s">
        <v>31</v>
      </c>
      <c r="C48" s="55">
        <v>0.03</v>
      </c>
      <c r="D48" s="54"/>
      <c r="E48" s="19"/>
      <c r="F48" s="19">
        <f>F47*C48</f>
        <v>0</v>
      </c>
    </row>
    <row r="49" spans="1:6" s="7" customFormat="1" x14ac:dyDescent="0.25">
      <c r="A49" s="51"/>
      <c r="B49" s="52" t="s">
        <v>3</v>
      </c>
      <c r="C49" s="53"/>
      <c r="D49" s="54"/>
      <c r="E49" s="19"/>
      <c r="F49" s="19">
        <f>SUM(F47:F48)</f>
        <v>0</v>
      </c>
    </row>
    <row r="50" spans="1:6" s="7" customFormat="1" x14ac:dyDescent="0.25">
      <c r="A50" s="51"/>
      <c r="B50" s="52" t="s">
        <v>32</v>
      </c>
      <c r="C50" s="55">
        <v>0.18</v>
      </c>
      <c r="D50" s="54"/>
      <c r="E50" s="19"/>
      <c r="F50" s="19">
        <f>F49*C50</f>
        <v>0</v>
      </c>
    </row>
    <row r="51" spans="1:6" s="7" customFormat="1" x14ac:dyDescent="0.25">
      <c r="A51" s="51"/>
      <c r="B51" s="52" t="s">
        <v>33</v>
      </c>
      <c r="C51" s="53"/>
      <c r="D51" s="54"/>
      <c r="E51" s="19"/>
      <c r="F51" s="19">
        <f>SUM(F49:F50)</f>
        <v>0</v>
      </c>
    </row>
  </sheetData>
  <autoFilter ref="A3:F51" xr:uid="{00000000-0009-0000-0000-000001000000}"/>
  <mergeCells count="6">
    <mergeCell ref="F1:F2"/>
    <mergeCell ref="D1:D2"/>
    <mergeCell ref="C1:C2"/>
    <mergeCell ref="E1:E2"/>
    <mergeCell ref="A1:A2"/>
    <mergeCell ref="B1:B2"/>
  </mergeCells>
  <conditionalFormatting sqref="A37">
    <cfRule type="cellIs" dxfId="90" priority="6" stopIfTrue="1" operator="equal">
      <formula>8223.307275</formula>
    </cfRule>
  </conditionalFormatting>
  <conditionalFormatting sqref="B5:D5 A8:A9 A5:A6 A13 C6:C7 C10:C12 C14:C17 C19:C22 C24:C27 C29 C31:C33 C35:C37 C39:C40 C42 F5:F42">
    <cfRule type="cellIs" dxfId="89" priority="32" stopIfTrue="1" operator="equal">
      <formula>8223.307275</formula>
    </cfRule>
  </conditionalFormatting>
  <conditionalFormatting sqref="A16">
    <cfRule type="cellIs" dxfId="88" priority="23" stopIfTrue="1" operator="equal">
      <formula>8223.307275</formula>
    </cfRule>
  </conditionalFormatting>
  <conditionalFormatting sqref="A21">
    <cfRule type="cellIs" dxfId="87" priority="18" stopIfTrue="1" operator="equal">
      <formula>8223.307275</formula>
    </cfRule>
  </conditionalFormatting>
  <conditionalFormatting sqref="A42">
    <cfRule type="cellIs" dxfId="86" priority="1" stopIfTrue="1" operator="equal">
      <formula>8223.307275</formula>
    </cfRule>
  </conditionalFormatting>
  <conditionalFormatting sqref="C38 A38:A39">
    <cfRule type="cellIs" dxfId="85" priority="31" stopIfTrue="1" operator="equal">
      <formula>8223.307275</formula>
    </cfRule>
  </conditionalFormatting>
  <conditionalFormatting sqref="A10">
    <cfRule type="cellIs" dxfId="84" priority="30" stopIfTrue="1" operator="equal">
      <formula>8223.307275</formula>
    </cfRule>
  </conditionalFormatting>
  <conditionalFormatting sqref="A17">
    <cfRule type="cellIs" dxfId="83" priority="29" stopIfTrue="1" operator="equal">
      <formula>8223.307275</formula>
    </cfRule>
  </conditionalFormatting>
  <conditionalFormatting sqref="A15">
    <cfRule type="cellIs" dxfId="82" priority="28" stopIfTrue="1" operator="equal">
      <formula>8223.307275</formula>
    </cfRule>
  </conditionalFormatting>
  <conditionalFormatting sqref="A7">
    <cfRule type="cellIs" dxfId="81" priority="27" stopIfTrue="1" operator="equal">
      <formula>8223.307275</formula>
    </cfRule>
  </conditionalFormatting>
  <conditionalFormatting sqref="A11">
    <cfRule type="cellIs" dxfId="80" priority="26" stopIfTrue="1" operator="equal">
      <formula>8223.307275</formula>
    </cfRule>
  </conditionalFormatting>
  <conditionalFormatting sqref="A12">
    <cfRule type="cellIs" dxfId="79" priority="25" stopIfTrue="1" operator="equal">
      <formula>8223.307275</formula>
    </cfRule>
  </conditionalFormatting>
  <conditionalFormatting sqref="A14">
    <cfRule type="cellIs" dxfId="78" priority="24" stopIfTrue="1" operator="equal">
      <formula>8223.307275</formula>
    </cfRule>
  </conditionalFormatting>
  <conditionalFormatting sqref="A22">
    <cfRule type="cellIs" dxfId="77" priority="22" stopIfTrue="1" operator="equal">
      <formula>8223.307275</formula>
    </cfRule>
  </conditionalFormatting>
  <conditionalFormatting sqref="A20">
    <cfRule type="cellIs" dxfId="76" priority="21" stopIfTrue="1" operator="equal">
      <formula>8223.307275</formula>
    </cfRule>
  </conditionalFormatting>
  <conditionalFormatting sqref="A18">
    <cfRule type="cellIs" dxfId="75" priority="20" stopIfTrue="1" operator="equal">
      <formula>8223.307275</formula>
    </cfRule>
  </conditionalFormatting>
  <conditionalFormatting sqref="A19">
    <cfRule type="cellIs" dxfId="74" priority="19" stopIfTrue="1" operator="equal">
      <formula>8223.307275</formula>
    </cfRule>
  </conditionalFormatting>
  <conditionalFormatting sqref="A27">
    <cfRule type="cellIs" dxfId="73" priority="17" stopIfTrue="1" operator="equal">
      <formula>8223.307275</formula>
    </cfRule>
  </conditionalFormatting>
  <conditionalFormatting sqref="A25">
    <cfRule type="cellIs" dxfId="72" priority="16" stopIfTrue="1" operator="equal">
      <formula>8223.307275</formula>
    </cfRule>
  </conditionalFormatting>
  <conditionalFormatting sqref="A23">
    <cfRule type="cellIs" dxfId="71" priority="15" stopIfTrue="1" operator="equal">
      <formula>8223.307275</formula>
    </cfRule>
  </conditionalFormatting>
  <conditionalFormatting sqref="A24">
    <cfRule type="cellIs" dxfId="70" priority="14" stopIfTrue="1" operator="equal">
      <formula>8223.307275</formula>
    </cfRule>
  </conditionalFormatting>
  <conditionalFormatting sqref="A26">
    <cfRule type="cellIs" dxfId="69" priority="13" stopIfTrue="1" operator="equal">
      <formula>8223.307275</formula>
    </cfRule>
  </conditionalFormatting>
  <conditionalFormatting sqref="A33">
    <cfRule type="cellIs" dxfId="68" priority="12" stopIfTrue="1" operator="equal">
      <formula>8223.307275</formula>
    </cfRule>
  </conditionalFormatting>
  <conditionalFormatting sqref="A31">
    <cfRule type="cellIs" dxfId="67" priority="11" stopIfTrue="1" operator="equal">
      <formula>8223.307275</formula>
    </cfRule>
  </conditionalFormatting>
  <conditionalFormatting sqref="A28">
    <cfRule type="cellIs" dxfId="66" priority="10" stopIfTrue="1" operator="equal">
      <formula>8223.307275</formula>
    </cfRule>
  </conditionalFormatting>
  <conditionalFormatting sqref="A29">
    <cfRule type="cellIs" dxfId="65" priority="9" stopIfTrue="1" operator="equal">
      <formula>8223.307275</formula>
    </cfRule>
  </conditionalFormatting>
  <conditionalFormatting sqref="A32">
    <cfRule type="cellIs" dxfId="64" priority="8" stopIfTrue="1" operator="equal">
      <formula>8223.307275</formula>
    </cfRule>
  </conditionalFormatting>
  <conditionalFormatting sqref="C30 A30">
    <cfRule type="cellIs" dxfId="63" priority="7" stopIfTrue="1" operator="equal">
      <formula>8223.307275</formula>
    </cfRule>
  </conditionalFormatting>
  <conditionalFormatting sqref="A36">
    <cfRule type="cellIs" dxfId="62" priority="5" stopIfTrue="1" operator="equal">
      <formula>8223.307275</formula>
    </cfRule>
  </conditionalFormatting>
  <conditionalFormatting sqref="A34">
    <cfRule type="cellIs" dxfId="61" priority="4" stopIfTrue="1" operator="equal">
      <formula>8223.307275</formula>
    </cfRule>
  </conditionalFormatting>
  <conditionalFormatting sqref="A35">
    <cfRule type="cellIs" dxfId="60" priority="3" stopIfTrue="1" operator="equal">
      <formula>8223.307275</formula>
    </cfRule>
  </conditionalFormatting>
  <conditionalFormatting sqref="A40">
    <cfRule type="cellIs" dxfId="59" priority="2" stopIfTrue="1" operator="equal">
      <formula>8223.307275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workbookViewId="0">
      <selection activeCell="G1" sqref="G1:G1048576"/>
    </sheetView>
  </sheetViews>
  <sheetFormatPr defaultRowHeight="15" x14ac:dyDescent="0.25"/>
  <cols>
    <col min="1" max="1" width="6" style="39" customWidth="1"/>
    <col min="2" max="2" width="61.5703125" style="38" customWidth="1"/>
    <col min="3" max="3" width="8.85546875" style="38" customWidth="1"/>
    <col min="4" max="4" width="11.28515625" style="40" customWidth="1"/>
    <col min="5" max="5" width="29.5703125" style="41" customWidth="1"/>
    <col min="6" max="6" width="13.28515625" style="38" customWidth="1"/>
    <col min="7" max="16384" width="9.140625" style="38"/>
  </cols>
  <sheetData>
    <row r="1" spans="1:5" s="8" customFormat="1" x14ac:dyDescent="0.25">
      <c r="A1" s="131" t="s">
        <v>0</v>
      </c>
      <c r="B1" s="131" t="s">
        <v>1</v>
      </c>
      <c r="C1" s="131" t="s">
        <v>35</v>
      </c>
      <c r="D1" s="129" t="s">
        <v>34</v>
      </c>
      <c r="E1" s="129" t="s">
        <v>36</v>
      </c>
    </row>
    <row r="2" spans="1:5" s="9" customFormat="1" x14ac:dyDescent="0.25">
      <c r="A2" s="132"/>
      <c r="B2" s="132"/>
      <c r="C2" s="132"/>
      <c r="D2" s="130"/>
      <c r="E2" s="130"/>
    </row>
    <row r="3" spans="1:5" s="11" customFormat="1" x14ac:dyDescent="0.25">
      <c r="A3" s="1">
        <v>1</v>
      </c>
      <c r="B3" s="1">
        <v>2</v>
      </c>
      <c r="C3" s="1">
        <v>3</v>
      </c>
      <c r="D3" s="10">
        <v>4</v>
      </c>
      <c r="E3" s="10">
        <v>5</v>
      </c>
    </row>
    <row r="4" spans="1:5" s="11" customFormat="1" x14ac:dyDescent="0.25">
      <c r="A4" s="1"/>
      <c r="B4" s="1" t="s">
        <v>11</v>
      </c>
      <c r="C4" s="1"/>
      <c r="D4" s="12"/>
      <c r="E4" s="10"/>
    </row>
    <row r="5" spans="1:5" s="17" customFormat="1" ht="30" x14ac:dyDescent="0.25">
      <c r="A5" s="2">
        <v>1</v>
      </c>
      <c r="B5" s="13" t="s">
        <v>8</v>
      </c>
      <c r="C5" s="14" t="s">
        <v>44</v>
      </c>
      <c r="D5" s="15">
        <v>165</v>
      </c>
      <c r="E5" s="16"/>
    </row>
    <row r="6" spans="1:5" s="17" customFormat="1" ht="17.25" x14ac:dyDescent="0.25">
      <c r="A6" s="2">
        <v>2</v>
      </c>
      <c r="B6" s="18" t="s">
        <v>5</v>
      </c>
      <c r="C6" s="14" t="s">
        <v>44</v>
      </c>
      <c r="D6" s="19">
        <v>80.800000000000011</v>
      </c>
      <c r="E6" s="20" t="s">
        <v>9</v>
      </c>
    </row>
    <row r="7" spans="1:5" s="25" customFormat="1" ht="17.25" x14ac:dyDescent="0.25">
      <c r="A7" s="2"/>
      <c r="B7" s="21" t="s">
        <v>42</v>
      </c>
      <c r="C7" s="22" t="s">
        <v>45</v>
      </c>
      <c r="D7" s="23">
        <v>202</v>
      </c>
      <c r="E7" s="24"/>
    </row>
    <row r="8" spans="1:5" s="26" customFormat="1" ht="17.25" x14ac:dyDescent="0.25">
      <c r="A8" s="2">
        <v>3</v>
      </c>
      <c r="B8" s="18" t="s">
        <v>6</v>
      </c>
      <c r="C8" s="14" t="s">
        <v>44</v>
      </c>
      <c r="D8" s="19">
        <v>296</v>
      </c>
      <c r="E8" s="21" t="s">
        <v>18</v>
      </c>
    </row>
    <row r="9" spans="1:5" s="25" customFormat="1" ht="17.25" x14ac:dyDescent="0.25">
      <c r="A9" s="2"/>
      <c r="B9" s="21" t="s">
        <v>41</v>
      </c>
      <c r="C9" s="22" t="s">
        <v>45</v>
      </c>
      <c r="D9" s="23">
        <v>261.072</v>
      </c>
      <c r="E9" s="24"/>
    </row>
    <row r="10" spans="1:5" s="25" customFormat="1" x14ac:dyDescent="0.25">
      <c r="A10" s="2"/>
      <c r="B10" s="27" t="s">
        <v>40</v>
      </c>
      <c r="C10" s="5" t="s">
        <v>4</v>
      </c>
      <c r="D10" s="28">
        <v>50.11</v>
      </c>
      <c r="E10" s="24"/>
    </row>
    <row r="11" spans="1:5" s="25" customFormat="1" x14ac:dyDescent="0.25">
      <c r="A11" s="2"/>
      <c r="B11" s="2" t="s">
        <v>10</v>
      </c>
      <c r="C11" s="5"/>
      <c r="D11" s="29"/>
      <c r="E11" s="24"/>
    </row>
    <row r="12" spans="1:5" s="25" customFormat="1" x14ac:dyDescent="0.25">
      <c r="A12" s="2"/>
      <c r="B12" s="2" t="s">
        <v>12</v>
      </c>
      <c r="C12" s="5"/>
      <c r="D12" s="29"/>
      <c r="E12" s="24"/>
    </row>
    <row r="13" spans="1:5" s="26" customFormat="1" ht="17.25" x14ac:dyDescent="0.25">
      <c r="A13" s="2">
        <v>1</v>
      </c>
      <c r="B13" s="18" t="s">
        <v>25</v>
      </c>
      <c r="C13" s="14" t="s">
        <v>44</v>
      </c>
      <c r="D13" s="19">
        <v>15.629999999999999</v>
      </c>
      <c r="E13" s="21" t="s">
        <v>17</v>
      </c>
    </row>
    <row r="14" spans="1:5" s="25" customFormat="1" x14ac:dyDescent="0.25">
      <c r="A14" s="2"/>
      <c r="B14" s="27" t="s">
        <v>40</v>
      </c>
      <c r="C14" s="5" t="s">
        <v>4</v>
      </c>
      <c r="D14" s="28">
        <v>6.3440000000000003</v>
      </c>
      <c r="E14" s="24"/>
    </row>
    <row r="15" spans="1:5" s="26" customFormat="1" ht="17.25" x14ac:dyDescent="0.25">
      <c r="A15" s="2">
        <v>2</v>
      </c>
      <c r="B15" s="18" t="s">
        <v>16</v>
      </c>
      <c r="C15" s="14" t="s">
        <v>44</v>
      </c>
      <c r="D15" s="19">
        <v>152</v>
      </c>
      <c r="E15" s="21" t="s">
        <v>17</v>
      </c>
    </row>
    <row r="16" spans="1:5" s="25" customFormat="1" x14ac:dyDescent="0.25">
      <c r="A16" s="2"/>
      <c r="B16" s="27" t="s">
        <v>40</v>
      </c>
      <c r="C16" s="5" t="s">
        <v>4</v>
      </c>
      <c r="D16" s="28">
        <v>32.191000000000003</v>
      </c>
      <c r="E16" s="24"/>
    </row>
    <row r="17" spans="1:5" s="26" customFormat="1" ht="17.25" x14ac:dyDescent="0.25">
      <c r="A17" s="2">
        <v>3</v>
      </c>
      <c r="B17" s="18" t="s">
        <v>13</v>
      </c>
      <c r="C17" s="14" t="s">
        <v>44</v>
      </c>
      <c r="D17" s="19">
        <v>50</v>
      </c>
      <c r="E17" s="21" t="s">
        <v>17</v>
      </c>
    </row>
    <row r="18" spans="1:5" s="25" customFormat="1" x14ac:dyDescent="0.25">
      <c r="A18" s="2"/>
      <c r="B18" s="27" t="s">
        <v>40</v>
      </c>
      <c r="C18" s="5" t="s">
        <v>4</v>
      </c>
      <c r="D18" s="28">
        <v>3.6019999999999999</v>
      </c>
      <c r="E18" s="24"/>
    </row>
    <row r="19" spans="1:5" s="25" customFormat="1" x14ac:dyDescent="0.25">
      <c r="A19" s="2"/>
      <c r="B19" s="2" t="s">
        <v>14</v>
      </c>
      <c r="C19" s="5"/>
      <c r="D19" s="23"/>
      <c r="E19" s="24"/>
    </row>
    <row r="20" spans="1:5" s="26" customFormat="1" ht="17.25" x14ac:dyDescent="0.25">
      <c r="A20" s="2">
        <v>1</v>
      </c>
      <c r="B20" s="18" t="s">
        <v>25</v>
      </c>
      <c r="C20" s="14" t="s">
        <v>44</v>
      </c>
      <c r="D20" s="19">
        <v>21.81</v>
      </c>
      <c r="E20" s="21" t="s">
        <v>17</v>
      </c>
    </row>
    <row r="21" spans="1:5" s="25" customFormat="1" x14ac:dyDescent="0.25">
      <c r="A21" s="2"/>
      <c r="B21" s="27" t="s">
        <v>40</v>
      </c>
      <c r="C21" s="5" t="s">
        <v>4</v>
      </c>
      <c r="D21" s="28">
        <v>5.4450000000000003</v>
      </c>
      <c r="E21" s="24"/>
    </row>
    <row r="22" spans="1:5" s="26" customFormat="1" ht="17.25" x14ac:dyDescent="0.25">
      <c r="A22" s="2">
        <v>2</v>
      </c>
      <c r="B22" s="18" t="s">
        <v>15</v>
      </c>
      <c r="C22" s="14" t="s">
        <v>44</v>
      </c>
      <c r="D22" s="19">
        <v>46.35</v>
      </c>
      <c r="E22" s="21" t="s">
        <v>17</v>
      </c>
    </row>
    <row r="23" spans="1:5" s="25" customFormat="1" x14ac:dyDescent="0.25">
      <c r="A23" s="2"/>
      <c r="B23" s="27" t="s">
        <v>40</v>
      </c>
      <c r="C23" s="5" t="s">
        <v>4</v>
      </c>
      <c r="D23" s="28">
        <v>12.133100000000001</v>
      </c>
      <c r="E23" s="24"/>
    </row>
    <row r="24" spans="1:5" s="26" customFormat="1" ht="17.25" x14ac:dyDescent="0.25">
      <c r="A24" s="2">
        <v>3</v>
      </c>
      <c r="B24" s="18" t="s">
        <v>16</v>
      </c>
      <c r="C24" s="14" t="s">
        <v>44</v>
      </c>
      <c r="D24" s="19">
        <v>55.000000000000007</v>
      </c>
      <c r="E24" s="21" t="s">
        <v>17</v>
      </c>
    </row>
    <row r="25" spans="1:5" s="25" customFormat="1" x14ac:dyDescent="0.25">
      <c r="A25" s="2"/>
      <c r="B25" s="27" t="s">
        <v>40</v>
      </c>
      <c r="C25" s="5" t="s">
        <v>4</v>
      </c>
      <c r="D25" s="28">
        <v>12.234</v>
      </c>
      <c r="E25" s="24"/>
    </row>
    <row r="26" spans="1:5" s="26" customFormat="1" ht="17.25" x14ac:dyDescent="0.25">
      <c r="A26" s="2">
        <v>4</v>
      </c>
      <c r="B26" s="18" t="s">
        <v>7</v>
      </c>
      <c r="C26" s="14" t="s">
        <v>44</v>
      </c>
      <c r="D26" s="19">
        <v>206.6</v>
      </c>
      <c r="E26" s="21" t="s">
        <v>17</v>
      </c>
    </row>
    <row r="27" spans="1:5" s="25" customFormat="1" x14ac:dyDescent="0.25">
      <c r="A27" s="2"/>
      <c r="B27" s="27" t="s">
        <v>40</v>
      </c>
      <c r="C27" s="5" t="s">
        <v>4</v>
      </c>
      <c r="D27" s="28">
        <v>22.21</v>
      </c>
      <c r="E27" s="24"/>
    </row>
    <row r="28" spans="1:5" s="33" customFormat="1" x14ac:dyDescent="0.25">
      <c r="A28" s="30"/>
      <c r="B28" s="30" t="s">
        <v>19</v>
      </c>
      <c r="C28" s="31"/>
      <c r="D28" s="23"/>
      <c r="E28" s="32"/>
    </row>
    <row r="29" spans="1:5" s="26" customFormat="1" ht="17.25" x14ac:dyDescent="0.25">
      <c r="A29" s="2">
        <v>1</v>
      </c>
      <c r="B29" s="18" t="s">
        <v>25</v>
      </c>
      <c r="C29" s="14" t="s">
        <v>44</v>
      </c>
      <c r="D29" s="19">
        <v>14.580000000000002</v>
      </c>
      <c r="E29" s="21" t="s">
        <v>17</v>
      </c>
    </row>
    <row r="30" spans="1:5" s="25" customFormat="1" x14ac:dyDescent="0.25">
      <c r="A30" s="2"/>
      <c r="B30" s="27" t="s">
        <v>40</v>
      </c>
      <c r="C30" s="5" t="s">
        <v>4</v>
      </c>
      <c r="D30" s="28">
        <v>4.1159999999999997</v>
      </c>
      <c r="E30" s="24"/>
    </row>
    <row r="31" spans="1:5" s="26" customFormat="1" ht="17.25" x14ac:dyDescent="0.25">
      <c r="A31" s="2">
        <v>2</v>
      </c>
      <c r="B31" s="18" t="s">
        <v>15</v>
      </c>
      <c r="C31" s="14" t="s">
        <v>44</v>
      </c>
      <c r="D31" s="19">
        <v>37.799999999999997</v>
      </c>
      <c r="E31" s="21" t="s">
        <v>17</v>
      </c>
    </row>
    <row r="32" spans="1:5" s="25" customFormat="1" x14ac:dyDescent="0.25">
      <c r="A32" s="2"/>
      <c r="B32" s="27" t="s">
        <v>40</v>
      </c>
      <c r="C32" s="5" t="s">
        <v>4</v>
      </c>
      <c r="D32" s="28">
        <v>10.012</v>
      </c>
      <c r="E32" s="24"/>
    </row>
    <row r="33" spans="1:5" s="26" customFormat="1" ht="17.25" x14ac:dyDescent="0.25">
      <c r="A33" s="2">
        <v>3</v>
      </c>
      <c r="B33" s="18" t="s">
        <v>16</v>
      </c>
      <c r="C33" s="14" t="s">
        <v>44</v>
      </c>
      <c r="D33" s="19">
        <v>56.999999999999993</v>
      </c>
      <c r="E33" s="21" t="s">
        <v>17</v>
      </c>
    </row>
    <row r="34" spans="1:5" s="25" customFormat="1" x14ac:dyDescent="0.25">
      <c r="A34" s="2"/>
      <c r="B34" s="27" t="s">
        <v>40</v>
      </c>
      <c r="C34" s="5" t="s">
        <v>4</v>
      </c>
      <c r="D34" s="28">
        <v>12.346</v>
      </c>
      <c r="E34" s="24"/>
    </row>
    <row r="35" spans="1:5" s="26" customFormat="1" ht="17.25" x14ac:dyDescent="0.25">
      <c r="A35" s="2">
        <v>4</v>
      </c>
      <c r="B35" s="18" t="s">
        <v>20</v>
      </c>
      <c r="C35" s="14" t="s">
        <v>44</v>
      </c>
      <c r="D35" s="19">
        <v>209.39999999999998</v>
      </c>
      <c r="E35" s="21" t="s">
        <v>17</v>
      </c>
    </row>
    <row r="36" spans="1:5" s="25" customFormat="1" x14ac:dyDescent="0.25">
      <c r="A36" s="2"/>
      <c r="B36" s="27" t="s">
        <v>40</v>
      </c>
      <c r="C36" s="5" t="s">
        <v>4</v>
      </c>
      <c r="D36" s="28">
        <v>23.39</v>
      </c>
      <c r="E36" s="24"/>
    </row>
    <row r="37" spans="1:5" s="33" customFormat="1" x14ac:dyDescent="0.25">
      <c r="A37" s="30"/>
      <c r="B37" s="30" t="s">
        <v>21</v>
      </c>
      <c r="C37" s="31"/>
      <c r="D37" s="23"/>
      <c r="E37" s="32"/>
    </row>
    <row r="38" spans="1:5" s="26" customFormat="1" ht="17.25" x14ac:dyDescent="0.25">
      <c r="A38" s="2">
        <v>1</v>
      </c>
      <c r="B38" s="18" t="s">
        <v>25</v>
      </c>
      <c r="C38" s="14" t="s">
        <v>44</v>
      </c>
      <c r="D38" s="19">
        <v>14.14</v>
      </c>
      <c r="E38" s="21" t="s">
        <v>17</v>
      </c>
    </row>
    <row r="39" spans="1:5" s="25" customFormat="1" x14ac:dyDescent="0.25">
      <c r="A39" s="2"/>
      <c r="B39" s="27" t="s">
        <v>40</v>
      </c>
      <c r="C39" s="5" t="s">
        <v>4</v>
      </c>
      <c r="D39" s="28">
        <v>3.8719999999999999</v>
      </c>
      <c r="E39" s="24"/>
    </row>
    <row r="40" spans="1:5" s="26" customFormat="1" ht="17.25" x14ac:dyDescent="0.25">
      <c r="A40" s="2">
        <v>2</v>
      </c>
      <c r="B40" s="18" t="s">
        <v>15</v>
      </c>
      <c r="C40" s="14" t="s">
        <v>44</v>
      </c>
      <c r="D40" s="19">
        <v>38.340000000000003</v>
      </c>
      <c r="E40" s="21" t="s">
        <v>17</v>
      </c>
    </row>
    <row r="41" spans="1:5" s="25" customFormat="1" x14ac:dyDescent="0.25">
      <c r="A41" s="2"/>
      <c r="B41" s="27" t="s">
        <v>40</v>
      </c>
      <c r="C41" s="5" t="s">
        <v>4</v>
      </c>
      <c r="D41" s="28">
        <v>10.26</v>
      </c>
      <c r="E41" s="24"/>
    </row>
    <row r="42" spans="1:5" s="26" customFormat="1" ht="17.25" x14ac:dyDescent="0.25">
      <c r="A42" s="2">
        <v>3</v>
      </c>
      <c r="B42" s="18" t="s">
        <v>16</v>
      </c>
      <c r="C42" s="14" t="s">
        <v>44</v>
      </c>
      <c r="D42" s="19">
        <v>56.999999999999993</v>
      </c>
      <c r="E42" s="21" t="s">
        <v>17</v>
      </c>
    </row>
    <row r="43" spans="1:5" s="25" customFormat="1" x14ac:dyDescent="0.25">
      <c r="A43" s="2"/>
      <c r="B43" s="27" t="s">
        <v>40</v>
      </c>
      <c r="C43" s="5" t="s">
        <v>4</v>
      </c>
      <c r="D43" s="28">
        <v>11.177</v>
      </c>
      <c r="E43" s="24"/>
    </row>
    <row r="44" spans="1:5" s="26" customFormat="1" ht="17.25" x14ac:dyDescent="0.25">
      <c r="A44" s="2">
        <v>4</v>
      </c>
      <c r="B44" s="18" t="s">
        <v>20</v>
      </c>
      <c r="C44" s="14" t="s">
        <v>44</v>
      </c>
      <c r="D44" s="19">
        <v>199</v>
      </c>
      <c r="E44" s="21" t="s">
        <v>17</v>
      </c>
    </row>
    <row r="45" spans="1:5" s="25" customFormat="1" x14ac:dyDescent="0.25">
      <c r="A45" s="2"/>
      <c r="B45" s="27" t="s">
        <v>40</v>
      </c>
      <c r="C45" s="5" t="s">
        <v>4</v>
      </c>
      <c r="D45" s="28">
        <v>22.603999999999999</v>
      </c>
      <c r="E45" s="24"/>
    </row>
    <row r="46" spans="1:5" s="33" customFormat="1" x14ac:dyDescent="0.25">
      <c r="A46" s="30"/>
      <c r="B46" s="30" t="s">
        <v>22</v>
      </c>
      <c r="C46" s="31"/>
      <c r="D46" s="23"/>
      <c r="E46" s="32"/>
    </row>
    <row r="47" spans="1:5" s="26" customFormat="1" ht="17.25" x14ac:dyDescent="0.25">
      <c r="A47" s="2">
        <v>1</v>
      </c>
      <c r="B47" s="18" t="s">
        <v>25</v>
      </c>
      <c r="C47" s="14" t="s">
        <v>44</v>
      </c>
      <c r="D47" s="19">
        <v>13.79</v>
      </c>
      <c r="E47" s="21" t="s">
        <v>17</v>
      </c>
    </row>
    <row r="48" spans="1:5" s="25" customFormat="1" x14ac:dyDescent="0.25">
      <c r="A48" s="2"/>
      <c r="B48" s="27" t="s">
        <v>40</v>
      </c>
      <c r="C48" s="5" t="s">
        <v>4</v>
      </c>
      <c r="D48" s="28">
        <v>5.6059999999999999</v>
      </c>
      <c r="E48" s="24"/>
    </row>
    <row r="49" spans="1:5" s="26" customFormat="1" x14ac:dyDescent="0.25">
      <c r="A49" s="2">
        <v>2</v>
      </c>
      <c r="B49" s="18" t="s">
        <v>23</v>
      </c>
      <c r="C49" s="14" t="s">
        <v>4</v>
      </c>
      <c r="D49" s="19">
        <v>0.64800000000000002</v>
      </c>
      <c r="E49" s="21" t="s">
        <v>17</v>
      </c>
    </row>
    <row r="50" spans="1:5" s="25" customFormat="1" x14ac:dyDescent="0.25">
      <c r="A50" s="2"/>
      <c r="B50" s="27" t="s">
        <v>43</v>
      </c>
      <c r="C50" s="22" t="s">
        <v>4</v>
      </c>
      <c r="D50" s="23">
        <v>0.64800000000000002</v>
      </c>
      <c r="E50" s="24"/>
    </row>
    <row r="51" spans="1:5" s="26" customFormat="1" ht="17.25" x14ac:dyDescent="0.25">
      <c r="A51" s="2">
        <v>3</v>
      </c>
      <c r="B51" s="18" t="s">
        <v>15</v>
      </c>
      <c r="C51" s="14" t="s">
        <v>44</v>
      </c>
      <c r="D51" s="19">
        <v>37.169999999999995</v>
      </c>
      <c r="E51" s="21" t="s">
        <v>17</v>
      </c>
    </row>
    <row r="52" spans="1:5" s="25" customFormat="1" x14ac:dyDescent="0.25">
      <c r="A52" s="2"/>
      <c r="B52" s="27" t="s">
        <v>40</v>
      </c>
      <c r="C52" s="5" t="s">
        <v>4</v>
      </c>
      <c r="D52" s="28">
        <v>10.593999999999999</v>
      </c>
      <c r="E52" s="24"/>
    </row>
    <row r="53" spans="1:5" s="26" customFormat="1" ht="17.25" x14ac:dyDescent="0.25">
      <c r="A53" s="2">
        <v>4</v>
      </c>
      <c r="B53" s="18" t="s">
        <v>16</v>
      </c>
      <c r="C53" s="14" t="s">
        <v>44</v>
      </c>
      <c r="D53" s="19">
        <v>44</v>
      </c>
      <c r="E53" s="21" t="s">
        <v>17</v>
      </c>
    </row>
    <row r="54" spans="1:5" s="25" customFormat="1" x14ac:dyDescent="0.25">
      <c r="A54" s="2"/>
      <c r="B54" s="27" t="s">
        <v>40</v>
      </c>
      <c r="C54" s="5" t="s">
        <v>4</v>
      </c>
      <c r="D54" s="28">
        <v>7.5170000000000003</v>
      </c>
      <c r="E54" s="24"/>
    </row>
    <row r="55" spans="1:5" s="26" customFormat="1" ht="17.25" x14ac:dyDescent="0.25">
      <c r="A55" s="2">
        <v>5</v>
      </c>
      <c r="B55" s="18" t="s">
        <v>20</v>
      </c>
      <c r="C55" s="14" t="s">
        <v>44</v>
      </c>
      <c r="D55" s="19">
        <v>181.45</v>
      </c>
      <c r="E55" s="21" t="s">
        <v>17</v>
      </c>
    </row>
    <row r="56" spans="1:5" s="25" customFormat="1" x14ac:dyDescent="0.25">
      <c r="A56" s="2"/>
      <c r="B56" s="27" t="s">
        <v>40</v>
      </c>
      <c r="C56" s="5" t="s">
        <v>4</v>
      </c>
      <c r="D56" s="28">
        <v>21.036000000000001</v>
      </c>
      <c r="E56" s="24"/>
    </row>
    <row r="57" spans="1:5" s="33" customFormat="1" x14ac:dyDescent="0.25">
      <c r="A57" s="30"/>
      <c r="B57" s="30" t="s">
        <v>24</v>
      </c>
      <c r="C57" s="31"/>
      <c r="D57" s="23"/>
      <c r="E57" s="32"/>
    </row>
    <row r="58" spans="1:5" s="26" customFormat="1" ht="17.25" x14ac:dyDescent="0.25">
      <c r="A58" s="2">
        <v>1</v>
      </c>
      <c r="B58" s="18" t="s">
        <v>25</v>
      </c>
      <c r="C58" s="14" t="s">
        <v>44</v>
      </c>
      <c r="D58" s="19">
        <v>3.17</v>
      </c>
      <c r="E58" s="21" t="s">
        <v>17</v>
      </c>
    </row>
    <row r="59" spans="1:5" s="25" customFormat="1" x14ac:dyDescent="0.25">
      <c r="A59" s="2"/>
      <c r="B59" s="27" t="s">
        <v>40</v>
      </c>
      <c r="C59" s="5" t="s">
        <v>4</v>
      </c>
      <c r="D59" s="28">
        <v>1.5549999999999999</v>
      </c>
      <c r="E59" s="24"/>
    </row>
    <row r="60" spans="1:5" s="26" customFormat="1" ht="17.25" x14ac:dyDescent="0.25">
      <c r="A60" s="2">
        <v>2</v>
      </c>
      <c r="B60" s="18" t="s">
        <v>15</v>
      </c>
      <c r="C60" s="14" t="s">
        <v>44</v>
      </c>
      <c r="D60" s="19">
        <v>30.15</v>
      </c>
      <c r="E60" s="21" t="s">
        <v>17</v>
      </c>
    </row>
    <row r="61" spans="1:5" s="25" customFormat="1" x14ac:dyDescent="0.25">
      <c r="A61" s="2"/>
      <c r="B61" s="27" t="s">
        <v>40</v>
      </c>
      <c r="C61" s="5" t="s">
        <v>4</v>
      </c>
      <c r="D61" s="28">
        <v>6.8529999999999998</v>
      </c>
      <c r="E61" s="24"/>
    </row>
    <row r="62" spans="1:5" s="26" customFormat="1" ht="17.25" x14ac:dyDescent="0.25">
      <c r="A62" s="2">
        <v>3</v>
      </c>
      <c r="B62" s="18" t="s">
        <v>20</v>
      </c>
      <c r="C62" s="14" t="s">
        <v>44</v>
      </c>
      <c r="D62" s="19">
        <v>147.80000000000001</v>
      </c>
      <c r="E62" s="21" t="s">
        <v>17</v>
      </c>
    </row>
    <row r="63" spans="1:5" s="25" customFormat="1" x14ac:dyDescent="0.25">
      <c r="A63" s="2"/>
      <c r="B63" s="27" t="s">
        <v>40</v>
      </c>
      <c r="C63" s="5" t="s">
        <v>4</v>
      </c>
      <c r="D63" s="28">
        <v>16.085000000000001</v>
      </c>
      <c r="E63" s="24"/>
    </row>
    <row r="64" spans="1:5" s="26" customFormat="1" x14ac:dyDescent="0.25">
      <c r="A64" s="2"/>
      <c r="B64" s="30" t="s">
        <v>26</v>
      </c>
      <c r="C64" s="14"/>
      <c r="D64" s="19"/>
      <c r="E64" s="34"/>
    </row>
    <row r="65" spans="1:5" s="26" customFormat="1" ht="17.25" x14ac:dyDescent="0.25">
      <c r="A65" s="2">
        <v>1</v>
      </c>
      <c r="B65" s="18" t="s">
        <v>15</v>
      </c>
      <c r="C65" s="14" t="s">
        <v>44</v>
      </c>
      <c r="D65" s="19">
        <v>4.7699999999999996</v>
      </c>
      <c r="E65" s="21" t="s">
        <v>17</v>
      </c>
    </row>
    <row r="66" spans="1:5" s="25" customFormat="1" x14ac:dyDescent="0.25">
      <c r="A66" s="2"/>
      <c r="B66" s="27" t="s">
        <v>40</v>
      </c>
      <c r="C66" s="5" t="s">
        <v>4</v>
      </c>
      <c r="D66" s="28">
        <v>1.077</v>
      </c>
      <c r="E66" s="24"/>
    </row>
    <row r="67" spans="1:5" s="26" customFormat="1" ht="17.25" x14ac:dyDescent="0.25">
      <c r="A67" s="2">
        <v>2</v>
      </c>
      <c r="B67" s="18" t="s">
        <v>20</v>
      </c>
      <c r="C67" s="14" t="s">
        <v>44</v>
      </c>
      <c r="D67" s="19">
        <v>11</v>
      </c>
      <c r="E67" s="21" t="s">
        <v>17</v>
      </c>
    </row>
    <row r="68" spans="1:5" s="25" customFormat="1" x14ac:dyDescent="0.25">
      <c r="A68" s="2"/>
      <c r="B68" s="27" t="s">
        <v>40</v>
      </c>
      <c r="C68" s="5" t="s">
        <v>4</v>
      </c>
      <c r="D68" s="28">
        <v>0.997</v>
      </c>
      <c r="E68" s="24"/>
    </row>
    <row r="69" spans="1:5" x14ac:dyDescent="0.25">
      <c r="A69" s="6"/>
      <c r="B69" s="3" t="s">
        <v>27</v>
      </c>
      <c r="C69" s="35"/>
      <c r="D69" s="36"/>
      <c r="E69" s="37"/>
    </row>
    <row r="70" spans="1:5" s="26" customFormat="1" ht="17.25" x14ac:dyDescent="0.25">
      <c r="A70" s="2">
        <v>1</v>
      </c>
      <c r="B70" s="18" t="s">
        <v>28</v>
      </c>
      <c r="C70" s="14" t="s">
        <v>44</v>
      </c>
      <c r="D70" s="19">
        <v>33</v>
      </c>
      <c r="E70" s="21" t="s">
        <v>17</v>
      </c>
    </row>
    <row r="71" spans="1:5" s="25" customFormat="1" x14ac:dyDescent="0.25">
      <c r="A71" s="2"/>
      <c r="B71" s="27" t="s">
        <v>40</v>
      </c>
      <c r="C71" s="5" t="s">
        <v>4</v>
      </c>
      <c r="D71" s="28">
        <v>2.7829999999999999</v>
      </c>
      <c r="E71" s="24"/>
    </row>
  </sheetData>
  <autoFilter ref="A3:E72" xr:uid="{00000000-0009-0000-0000-000002000000}"/>
  <mergeCells count="5">
    <mergeCell ref="E1:E2"/>
    <mergeCell ref="D1:D2"/>
    <mergeCell ref="A1:A2"/>
    <mergeCell ref="B1:B2"/>
    <mergeCell ref="C1:C2"/>
  </mergeCells>
  <conditionalFormatting sqref="A64:A65 E64 A9 E9 B5:E5 A5:A6 E6 C5:C6 C8:C9 C13 C15 C17 C20 C22 C24 C26 C29 C31 C33 C35 C38 C40 C42 C44 C47 C51 C53 C55 C58 C60 C62 C64:C65 C67 C70">
    <cfRule type="cellIs" dxfId="58" priority="280" stopIfTrue="1" operator="equal">
      <formula>8223.307275</formula>
    </cfRule>
  </conditionalFormatting>
  <conditionalFormatting sqref="E14 A14">
    <cfRule type="cellIs" dxfId="57" priority="278" stopIfTrue="1" operator="equal">
      <formula>8223.307275</formula>
    </cfRule>
  </conditionalFormatting>
  <conditionalFormatting sqref="A13">
    <cfRule type="cellIs" dxfId="56" priority="277" stopIfTrue="1" operator="equal">
      <formula>8223.307275</formula>
    </cfRule>
  </conditionalFormatting>
  <conditionalFormatting sqref="E27 A27">
    <cfRule type="cellIs" dxfId="55" priority="269" stopIfTrue="1" operator="equal">
      <formula>8223.307275</formula>
    </cfRule>
  </conditionalFormatting>
  <conditionalFormatting sqref="A26">
    <cfRule type="cellIs" dxfId="54" priority="268" stopIfTrue="1" operator="equal">
      <formula>8223.307275</formula>
    </cfRule>
  </conditionalFormatting>
  <conditionalFormatting sqref="E23 A23">
    <cfRule type="cellIs" dxfId="53" priority="261" stopIfTrue="1" operator="equal">
      <formula>8223.307275</formula>
    </cfRule>
  </conditionalFormatting>
  <conditionalFormatting sqref="A22">
    <cfRule type="cellIs" dxfId="52" priority="260" stopIfTrue="1" operator="equal">
      <formula>8223.307275</formula>
    </cfRule>
  </conditionalFormatting>
  <conditionalFormatting sqref="A7 E7 C7">
    <cfRule type="cellIs" dxfId="51" priority="253" stopIfTrue="1" operator="equal">
      <formula>8223.307275</formula>
    </cfRule>
  </conditionalFormatting>
  <conditionalFormatting sqref="E10:E12 A10:A12">
    <cfRule type="cellIs" dxfId="50" priority="252" stopIfTrue="1" operator="equal">
      <formula>8223.307275</formula>
    </cfRule>
  </conditionalFormatting>
  <conditionalFormatting sqref="A8">
    <cfRule type="cellIs" dxfId="49" priority="250" stopIfTrue="1" operator="equal">
      <formula>8223.307275</formula>
    </cfRule>
  </conditionalFormatting>
  <conditionalFormatting sqref="E16 A16">
    <cfRule type="cellIs" dxfId="48" priority="243" stopIfTrue="1" operator="equal">
      <formula>8223.307275</formula>
    </cfRule>
  </conditionalFormatting>
  <conditionalFormatting sqref="A15">
    <cfRule type="cellIs" dxfId="47" priority="242" stopIfTrue="1" operator="equal">
      <formula>8223.307275</formula>
    </cfRule>
  </conditionalFormatting>
  <conditionalFormatting sqref="A18:A19 E18:E19">
    <cfRule type="cellIs" dxfId="46" priority="234" stopIfTrue="1" operator="equal">
      <formula>8223.307275</formula>
    </cfRule>
  </conditionalFormatting>
  <conditionalFormatting sqref="A17">
    <cfRule type="cellIs" dxfId="45" priority="233" stopIfTrue="1" operator="equal">
      <formula>8223.307275</formula>
    </cfRule>
  </conditionalFormatting>
  <conditionalFormatting sqref="E21 A21">
    <cfRule type="cellIs" dxfId="44" priority="225" stopIfTrue="1" operator="equal">
      <formula>8223.307275</formula>
    </cfRule>
  </conditionalFormatting>
  <conditionalFormatting sqref="A20">
    <cfRule type="cellIs" dxfId="43" priority="224" stopIfTrue="1" operator="equal">
      <formula>8223.307275</formula>
    </cfRule>
  </conditionalFormatting>
  <conditionalFormatting sqref="E25 A25">
    <cfRule type="cellIs" dxfId="42" priority="216" stopIfTrue="1" operator="equal">
      <formula>8223.307275</formula>
    </cfRule>
  </conditionalFormatting>
  <conditionalFormatting sqref="A24">
    <cfRule type="cellIs" dxfId="41" priority="215" stopIfTrue="1" operator="equal">
      <formula>8223.307275</formula>
    </cfRule>
  </conditionalFormatting>
  <conditionalFormatting sqref="E36 A36">
    <cfRule type="cellIs" dxfId="40" priority="206" stopIfTrue="1" operator="equal">
      <formula>8223.307275</formula>
    </cfRule>
  </conditionalFormatting>
  <conditionalFormatting sqref="A35">
    <cfRule type="cellIs" dxfId="39" priority="205" stopIfTrue="1" operator="equal">
      <formula>8223.307275</formula>
    </cfRule>
  </conditionalFormatting>
  <conditionalFormatting sqref="E32 A32">
    <cfRule type="cellIs" dxfId="38" priority="198" stopIfTrue="1" operator="equal">
      <formula>8223.307275</formula>
    </cfRule>
  </conditionalFormatting>
  <conditionalFormatting sqref="A31">
    <cfRule type="cellIs" dxfId="37" priority="197" stopIfTrue="1" operator="equal">
      <formula>8223.307275</formula>
    </cfRule>
  </conditionalFormatting>
  <conditionalFormatting sqref="E28 A28">
    <cfRule type="cellIs" dxfId="36" priority="190" stopIfTrue="1" operator="equal">
      <formula>8223.307275</formula>
    </cfRule>
  </conditionalFormatting>
  <conditionalFormatting sqref="E30 A30">
    <cfRule type="cellIs" dxfId="35" priority="188" stopIfTrue="1" operator="equal">
      <formula>8223.307275</formula>
    </cfRule>
  </conditionalFormatting>
  <conditionalFormatting sqref="A29">
    <cfRule type="cellIs" dxfId="34" priority="187" stopIfTrue="1" operator="equal">
      <formula>8223.307275</formula>
    </cfRule>
  </conditionalFormatting>
  <conditionalFormatting sqref="E34 A34">
    <cfRule type="cellIs" dxfId="33" priority="179" stopIfTrue="1" operator="equal">
      <formula>8223.307275</formula>
    </cfRule>
  </conditionalFormatting>
  <conditionalFormatting sqref="A33">
    <cfRule type="cellIs" dxfId="32" priority="178" stopIfTrue="1" operator="equal">
      <formula>8223.307275</formula>
    </cfRule>
  </conditionalFormatting>
  <conditionalFormatting sqref="E45 A45">
    <cfRule type="cellIs" dxfId="31" priority="169" stopIfTrue="1" operator="equal">
      <formula>8223.307275</formula>
    </cfRule>
  </conditionalFormatting>
  <conditionalFormatting sqref="A44">
    <cfRule type="cellIs" dxfId="30" priority="168" stopIfTrue="1" operator="equal">
      <formula>8223.307275</formula>
    </cfRule>
  </conditionalFormatting>
  <conditionalFormatting sqref="E41 A41">
    <cfRule type="cellIs" dxfId="29" priority="161" stopIfTrue="1" operator="equal">
      <formula>8223.307275</formula>
    </cfRule>
  </conditionalFormatting>
  <conditionalFormatting sqref="A40">
    <cfRule type="cellIs" dxfId="28" priority="160" stopIfTrue="1" operator="equal">
      <formula>8223.307275</formula>
    </cfRule>
  </conditionalFormatting>
  <conditionalFormatting sqref="E37 A37">
    <cfRule type="cellIs" dxfId="27" priority="153" stopIfTrue="1" operator="equal">
      <formula>8223.307275</formula>
    </cfRule>
  </conditionalFormatting>
  <conditionalFormatting sqref="E39 A39">
    <cfRule type="cellIs" dxfId="26" priority="151" stopIfTrue="1" operator="equal">
      <formula>8223.307275</formula>
    </cfRule>
  </conditionalFormatting>
  <conditionalFormatting sqref="A38">
    <cfRule type="cellIs" dxfId="25" priority="150" stopIfTrue="1" operator="equal">
      <formula>8223.307275</formula>
    </cfRule>
  </conditionalFormatting>
  <conditionalFormatting sqref="E43 A43">
    <cfRule type="cellIs" dxfId="24" priority="142" stopIfTrue="1" operator="equal">
      <formula>8223.307275</formula>
    </cfRule>
  </conditionalFormatting>
  <conditionalFormatting sqref="A42">
    <cfRule type="cellIs" dxfId="23" priority="141" stopIfTrue="1" operator="equal">
      <formula>8223.307275</formula>
    </cfRule>
  </conditionalFormatting>
  <conditionalFormatting sqref="E56 A56">
    <cfRule type="cellIs" dxfId="22" priority="95" stopIfTrue="1" operator="equal">
      <formula>8223.307275</formula>
    </cfRule>
  </conditionalFormatting>
  <conditionalFormatting sqref="A55">
    <cfRule type="cellIs" dxfId="21" priority="94" stopIfTrue="1" operator="equal">
      <formula>8223.307275</formula>
    </cfRule>
  </conditionalFormatting>
  <conditionalFormatting sqref="E52 A52">
    <cfRule type="cellIs" dxfId="20" priority="87" stopIfTrue="1" operator="equal">
      <formula>8223.307275</formula>
    </cfRule>
  </conditionalFormatting>
  <conditionalFormatting sqref="A51">
    <cfRule type="cellIs" dxfId="19" priority="86" stopIfTrue="1" operator="equal">
      <formula>8223.307275</formula>
    </cfRule>
  </conditionalFormatting>
  <conditionalFormatting sqref="E46 A46">
    <cfRule type="cellIs" dxfId="18" priority="79" stopIfTrue="1" operator="equal">
      <formula>8223.307275</formula>
    </cfRule>
  </conditionalFormatting>
  <conditionalFormatting sqref="E48 A48">
    <cfRule type="cellIs" dxfId="17" priority="77" stopIfTrue="1" operator="equal">
      <formula>8223.307275</formula>
    </cfRule>
  </conditionalFormatting>
  <conditionalFormatting sqref="A47">
    <cfRule type="cellIs" dxfId="16" priority="76" stopIfTrue="1" operator="equal">
      <formula>8223.307275</formula>
    </cfRule>
  </conditionalFormatting>
  <conditionalFormatting sqref="E54 A54">
    <cfRule type="cellIs" dxfId="15" priority="68" stopIfTrue="1" operator="equal">
      <formula>8223.307275</formula>
    </cfRule>
  </conditionalFormatting>
  <conditionalFormatting sqref="A53">
    <cfRule type="cellIs" dxfId="14" priority="67" stopIfTrue="1" operator="equal">
      <formula>8223.307275</formula>
    </cfRule>
  </conditionalFormatting>
  <conditionalFormatting sqref="C50 A50 E50">
    <cfRule type="cellIs" dxfId="13" priority="60" stopIfTrue="1" operator="equal">
      <formula>8223.307275</formula>
    </cfRule>
  </conditionalFormatting>
  <conditionalFormatting sqref="C49 A49">
    <cfRule type="cellIs" dxfId="12" priority="59" stopIfTrue="1" operator="equal">
      <formula>8223.307275</formula>
    </cfRule>
  </conditionalFormatting>
  <conditionalFormatting sqref="E63 A63">
    <cfRule type="cellIs" dxfId="11" priority="53" stopIfTrue="1" operator="equal">
      <formula>8223.307275</formula>
    </cfRule>
  </conditionalFormatting>
  <conditionalFormatting sqref="A62">
    <cfRule type="cellIs" dxfId="10" priority="52" stopIfTrue="1" operator="equal">
      <formula>8223.307275</formula>
    </cfRule>
  </conditionalFormatting>
  <conditionalFormatting sqref="E61 A61">
    <cfRule type="cellIs" dxfId="9" priority="45" stopIfTrue="1" operator="equal">
      <formula>8223.307275</formula>
    </cfRule>
  </conditionalFormatting>
  <conditionalFormatting sqref="A60">
    <cfRule type="cellIs" dxfId="8" priority="44" stopIfTrue="1" operator="equal">
      <formula>8223.307275</formula>
    </cfRule>
  </conditionalFormatting>
  <conditionalFormatting sqref="E57 A57">
    <cfRule type="cellIs" dxfId="7" priority="37" stopIfTrue="1" operator="equal">
      <formula>8223.307275</formula>
    </cfRule>
  </conditionalFormatting>
  <conditionalFormatting sqref="E59 A59">
    <cfRule type="cellIs" dxfId="6" priority="35" stopIfTrue="1" operator="equal">
      <formula>8223.307275</formula>
    </cfRule>
  </conditionalFormatting>
  <conditionalFormatting sqref="A58">
    <cfRule type="cellIs" dxfId="5" priority="34" stopIfTrue="1" operator="equal">
      <formula>8223.307275</formula>
    </cfRule>
  </conditionalFormatting>
  <conditionalFormatting sqref="E71 A71">
    <cfRule type="cellIs" dxfId="4" priority="7" stopIfTrue="1" operator="equal">
      <formula>8223.307275</formula>
    </cfRule>
  </conditionalFormatting>
  <conditionalFormatting sqref="E68 A68">
    <cfRule type="cellIs" dxfId="3" priority="25" stopIfTrue="1" operator="equal">
      <formula>8223.307275</formula>
    </cfRule>
  </conditionalFormatting>
  <conditionalFormatting sqref="A67">
    <cfRule type="cellIs" dxfId="2" priority="24" stopIfTrue="1" operator="equal">
      <formula>8223.307275</formula>
    </cfRule>
  </conditionalFormatting>
  <conditionalFormatting sqref="E66 A66">
    <cfRule type="cellIs" dxfId="1" priority="17" stopIfTrue="1" operator="equal">
      <formula>8223.307275</formula>
    </cfRule>
  </conditionalFormatting>
  <conditionalFormatting sqref="A70">
    <cfRule type="cellIs" dxfId="0" priority="6" stopIfTrue="1" operator="equal">
      <formula>8223.307275</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რესურსული ხ-ვა</vt:lpstr>
      <vt:lpstr>სატენდერო ხ-ვა</vt:lpstr>
      <vt:lpstr>მოცულობათა უწყისი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2021-06-23T10:42:48Z</cp:lastPrinted>
  <dcterms:created xsi:type="dcterms:W3CDTF">2021-06-23T08:09:56Z</dcterms:created>
  <dcterms:modified xsi:type="dcterms:W3CDTF">2021-08-19T10:24:01Z</dcterms:modified>
</cp:coreProperties>
</file>