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tabRatio="683" activeTab="0"/>
  </bookViews>
  <sheets>
    <sheet name="DOC-_IRRIGATION MATERIAL LIST" sheetId="1" r:id="rId1"/>
  </sheets>
  <definedNames>
    <definedName name="_xlnm.Print_Area" localSheetId="0">'DOC-_IRRIGATION MATERIAL LIST'!$C$3:$H$89</definedName>
  </definedNames>
  <calcPr fullCalcOnLoad="1"/>
</workbook>
</file>

<file path=xl/sharedStrings.xml><?xml version="1.0" encoding="utf-8"?>
<sst xmlns="http://schemas.openxmlformats.org/spreadsheetml/2006/main" count="180" uniqueCount="105">
  <si>
    <t>M3</t>
  </si>
  <si>
    <t>Ø 40/10 HDPE 100 PIPE</t>
  </si>
  <si>
    <t>Ø 20/10 HDPE 100 PIPE</t>
  </si>
  <si>
    <t>Ø 16/4 LDPE  PIPE</t>
  </si>
  <si>
    <t>1" BRASS BALL VALVE</t>
  </si>
  <si>
    <t>32 MM PLASTIC SCREEN FILTER(120 MESH)</t>
  </si>
  <si>
    <t>CABLE CONNECTION TUBE</t>
  </si>
  <si>
    <t>PIECE</t>
  </si>
  <si>
    <t>METER</t>
  </si>
  <si>
    <t>UNIT</t>
  </si>
  <si>
    <t>QUANTITY</t>
  </si>
  <si>
    <t>NUMBER</t>
  </si>
  <si>
    <t>NAME OF PRODUCT</t>
  </si>
  <si>
    <t>Ø 50/10 HDPE 100 PIPE</t>
  </si>
  <si>
    <t>1 1/2" BRASS BALL VALVE</t>
  </si>
  <si>
    <t>WIRELESS RAIN SENSOR</t>
  </si>
  <si>
    <t>SOIL CLIK SOIL SENSOR</t>
  </si>
  <si>
    <t>Ø63/10 HDPE 100 PIPE</t>
  </si>
  <si>
    <t>2" BRASS BALL VALVE</t>
  </si>
  <si>
    <t>TORO 570Z-4P 10 SERİES SPRAY SPRINKLER</t>
  </si>
  <si>
    <t>TORO 570Z-4P 12 SERİES SPRAY SPRINKLER</t>
  </si>
  <si>
    <t>TORO 570Z-4P 15 SERİES SPRAY SPRINKLER</t>
  </si>
  <si>
    <t>TORO 570Z-4P 17 SERİES SPRAY SPRINKLER</t>
  </si>
  <si>
    <t>TORO 570Z-4P 8 SERİES SPRAY SPRINKLER</t>
  </si>
  <si>
    <t>2" 252 SERİES SELONOID VALVE WİTH PRESSURE REGULATOR</t>
  </si>
  <si>
    <t>1 1/2" 252 SERİES SELONOID VALVE WİTH PRESSURE REGULATOR</t>
  </si>
  <si>
    <t>1" 252 SERİES SELONOID VALVE WİTH PRESSURE REGULATOR</t>
  </si>
  <si>
    <t>DECODER UNIT 1 STATION</t>
  </si>
  <si>
    <t>DECODER UNIT 2 STATION</t>
  </si>
  <si>
    <t xml:space="preserve">TDC DECODER CONTROLLER </t>
  </si>
  <si>
    <t>SENTINEL CENTRAL CONTROL SYSTEM WITH ALL CONNECTORS AND EQUIPMENTS</t>
  </si>
  <si>
    <t>COMPUTER FOR SENTINEL CENTRAL CONTROL SYSTEM</t>
  </si>
  <si>
    <t>TORO 570Z-4P SST SERİES SPRAY SPRINKLER</t>
  </si>
  <si>
    <t>2" RESILIENT SEATED GATE VALVE</t>
  </si>
  <si>
    <t>D63</t>
  </si>
  <si>
    <t>D50</t>
  </si>
  <si>
    <t>D40</t>
  </si>
  <si>
    <t>D20</t>
  </si>
  <si>
    <t>pcs</t>
  </si>
  <si>
    <t>D63x50x63</t>
  </si>
  <si>
    <t>D50x40x50</t>
  </si>
  <si>
    <t>D40x20x40</t>
  </si>
  <si>
    <t>50x20</t>
  </si>
  <si>
    <t>63x20</t>
  </si>
  <si>
    <t>D108x4.5</t>
  </si>
  <si>
    <t>m</t>
  </si>
  <si>
    <t xml:space="preserve">1" PLASTIC AIR RELEASE VALVE  </t>
  </si>
  <si>
    <t xml:space="preserve">TORO BRASS QUICK COUPLING VALVE WITH ALL EQUIPMENTS(3/4") </t>
  </si>
  <si>
    <t>Ø 17 MM  DRIP-IN PIPE</t>
  </si>
  <si>
    <t>set</t>
  </si>
  <si>
    <t xml:space="preserve">2*2.5 NYY DECODER 2 WAY CABLE </t>
  </si>
  <si>
    <t xml:space="preserve">Ø90/10 HDPE 100 PIPE  </t>
  </si>
  <si>
    <t>STANDART VALVE BOX (3 BAR)</t>
  </si>
  <si>
    <t>10" ROUND VALVE BOX (1 BAR)</t>
  </si>
  <si>
    <t>ARRANGING A TRANCHE, FOR PIPES</t>
  </si>
  <si>
    <t>SAND UNDER THE PIPE 10 CM</t>
  </si>
  <si>
    <t>SAND PIPE FROM THE TOP 20 CM</t>
  </si>
  <si>
    <t>FILLING THE TRANCHE (REVERSE)</t>
  </si>
  <si>
    <t>LAND WORKS</t>
  </si>
  <si>
    <t>BACLVALVE D50 BRASS</t>
  </si>
  <si>
    <t xml:space="preserve">BACLVALVE D40 BRASS </t>
  </si>
  <si>
    <t xml:space="preserve">BACLVALVE D32BRASS </t>
  </si>
  <si>
    <t>ATTACH THE SPRINKLER MOUNTING BRACKET 20X1 / 2 "</t>
  </si>
  <si>
    <t>ATTACH THE SPRINKLER MOUNTING BRACKET 20X3 / 4 "</t>
  </si>
  <si>
    <t>DRIP SYSTEM PRESSURE PUMP 1/2 "</t>
  </si>
  <si>
    <t>110 MM GOFRE SLEEVE PIPE</t>
  </si>
  <si>
    <t>DISCHARGE NODE OF THE SYSTEM (DISCHARGER WITH H / S 1/2 ", WITH D / G D3 / 4X1 / 2,)</t>
  </si>
  <si>
    <t>WALL MOUNTING METALLIC ENCLOUSURE  IP44 S/M
120MOD, WITH DIN RAILS, WITH PE AND N BARS(AT LEAST 36+36 SCREW POINTS FOR CONNECTIONS, INTERNAL WIRING USING AT LEAST CU 1X10MM2 AND BUSBARS WITH END TAPPINGS (ISOLATED IP44), POCKET FOR DIAGRAMS,CABLE GLANDS, HAGER FWB31</t>
  </si>
  <si>
    <t>CABLE CONDUCTION CHANNEL</t>
  </si>
  <si>
    <t>ASSEMBLY (INSTALLATION MATERIALS)</t>
  </si>
  <si>
    <t xml:space="preserve">
TWO-PUMP PUMPING STATION WITH WORKING RESERVE, THE CAPACITY OF EACH PUMP IS: Q = 15 M3 / H, H = 60 M, N = 5 KW. THE PUMP MUST BE FREQUENCY CONTROLLED TO CONTROL WATER PRESSURE AND FLOW</t>
  </si>
  <si>
    <t>STEEL PIPE TO CONNECT TO TANK, D80</t>
  </si>
  <si>
    <t>CAST IRON URN WITH 80 FLANGES</t>
  </si>
  <si>
    <t>COLLECTOR D80 (2 METERS LONG), WITH ATTACHMENT OF THREE 50 MM STEEL</t>
  </si>
  <si>
    <t>PIPLINE</t>
  </si>
  <si>
    <t>CASING TUBE MADE OF STEEL</t>
  </si>
  <si>
    <t>IRRIGATION DETAILS</t>
  </si>
  <si>
    <t>ELECTRICAL APPLIANCES AND WIRES</t>
  </si>
  <si>
    <t>PUMPING STATION</t>
  </si>
  <si>
    <t>FLANGE WITH TUBULURE D50</t>
  </si>
  <si>
    <t>FLANGE D50</t>
  </si>
  <si>
    <t>CONTINGENCY COMPONENTS</t>
  </si>
  <si>
    <t>EXCAVATOR</t>
  </si>
  <si>
    <t>ELBOWS</t>
  </si>
  <si>
    <t>TEES</t>
  </si>
  <si>
    <t>BRANCHS</t>
  </si>
  <si>
    <t>Valve D50 Flange</t>
  </si>
  <si>
    <t>MANOMETER 1/2 CONNECTED</t>
  </si>
  <si>
    <t xml:space="preserve">GELOVANİ / IRRIGATION PROJECT </t>
  </si>
  <si>
    <t>მასალა</t>
  </si>
  <si>
    <t>ხელფასი</t>
  </si>
  <si>
    <t>მანქანა-მექანიზმი</t>
  </si>
  <si>
    <t>სულ, ჯამი: (ლარი)</t>
  </si>
  <si>
    <t>ერთ.</t>
  </si>
  <si>
    <t>სულ</t>
  </si>
  <si>
    <t>ზედნადები ხარჯი</t>
  </si>
  <si>
    <t>ჯამი</t>
  </si>
  <si>
    <t>გეგმიური მოგება</t>
  </si>
  <si>
    <t>დღგ</t>
  </si>
  <si>
    <t xml:space="preserve">სულ ლარი </t>
  </si>
  <si>
    <t xml:space="preserve">მასალის წარმოების ქვეყანა </t>
  </si>
  <si>
    <t>მასალის ბრენდი</t>
  </si>
  <si>
    <t>შესრულების ვადა</t>
  </si>
  <si>
    <t xml:space="preserve">გადახდის პირობა </t>
  </si>
  <si>
    <t>შესრულებული სამუშაოების გარანტიის ვადა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</si>
</sst>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0.0"/>
    <numFmt numFmtId="197" formatCode="&quot;Evet&quot;;&quot;Evet&quot;;&quot;Hayır&quot;"/>
    <numFmt numFmtId="198" formatCode="&quot;Doğru&quot;;&quot;Doğru&quot;;&quot;Yanlış&quot;"/>
    <numFmt numFmtId="199" formatCode="&quot;Açık&quot;;&quot;Açık&quot;;&quot;Kapalı&quot;"/>
    <numFmt numFmtId="200" formatCode="mmm/yyyy"/>
    <numFmt numFmtId="201" formatCode="[$€-2]\ #,##0.00_);[Red]\([$€-2]\ #,##0.00\)"/>
    <numFmt numFmtId="202" formatCode="#,##0.00\ &quot;TL&quot;"/>
    <numFmt numFmtId="203" formatCode="[$$-409]#,##0.00"/>
    <numFmt numFmtId="204" formatCode="00000"/>
    <numFmt numFmtId="205" formatCode="0.0000"/>
    <numFmt numFmtId="206" formatCode="#,##0.0000"/>
    <numFmt numFmtId="207" formatCode="_-[$$-409]* #,##0.00_ ;_-[$$-409]* \-#,##0.00\ ;_-[$$-409]* &quot;-&quot;??_ ;_-@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-41F]dd\ mmmm\ yyyy\ dddd"/>
    <numFmt numFmtId="212" formatCode="_-* #,##0\ _T_L_-;\-* #,##0\ _T_L_-;_-* &quot;-&quot;??\ _T_L_-;_-@_-"/>
    <numFmt numFmtId="213" formatCode="#,##0.0"/>
  </numFmts>
  <fonts count="5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9"/>
      <name val="Arial"/>
      <family val="2"/>
    </font>
    <font>
      <sz val="9"/>
      <name val="Arial Tur"/>
      <family val="0"/>
    </font>
    <font>
      <sz val="8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1"/>
      <name val="Sylfaen"/>
      <family val="1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3" fontId="8" fillId="1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9" fillId="33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3" fontId="8" fillId="10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3" fontId="8" fillId="10" borderId="14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33" borderId="14" xfId="0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3" fontId="8" fillId="1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8" fillId="10" borderId="17" xfId="0" applyNumberFormat="1" applyFont="1" applyFill="1" applyBorder="1" applyAlignment="1">
      <alignment horizontal="center" vertical="center"/>
    </xf>
    <xf numFmtId="3" fontId="8" fillId="10" borderId="17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9" fontId="8" fillId="0" borderId="12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9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0" fillId="0" borderId="0" xfId="0" applyBorder="1" applyAlignment="1">
      <alignment/>
    </xf>
    <xf numFmtId="0" fontId="9" fillId="33" borderId="18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33" borderId="17" xfId="0" applyFont="1" applyFill="1" applyBorder="1" applyAlignment="1">
      <alignment/>
    </xf>
    <xf numFmtId="0" fontId="10" fillId="33" borderId="13" xfId="0" applyFont="1" applyFill="1" applyBorder="1" applyAlignment="1">
      <alignment horizontal="center" vertical="center"/>
    </xf>
    <xf numFmtId="0" fontId="8" fillId="0" borderId="14" xfId="56" applyFont="1" applyFill="1" applyBorder="1" applyAlignment="1">
      <alignment vertical="center" wrapText="1"/>
    </xf>
    <xf numFmtId="3" fontId="8" fillId="0" borderId="14" xfId="0" applyNumberFormat="1" applyFont="1" applyBorder="1" applyAlignment="1">
      <alignment horizontal="center" vertical="center"/>
    </xf>
    <xf numFmtId="3" fontId="8" fillId="10" borderId="14" xfId="0" applyNumberFormat="1" applyFont="1" applyFill="1" applyBorder="1" applyAlignment="1">
      <alignment horizontal="center" vertical="center"/>
    </xf>
    <xf numFmtId="0" fontId="8" fillId="0" borderId="10" xfId="56" applyFont="1" applyFill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10" borderId="10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8" fillId="0" borderId="17" xfId="56" applyFont="1" applyFill="1" applyBorder="1" applyAlignment="1">
      <alignment vertic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10" borderId="17" xfId="0" applyNumberFormat="1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/>
    </xf>
    <xf numFmtId="0" fontId="12" fillId="34" borderId="21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0" fillId="0" borderId="23" xfId="56" applyFont="1" applyFill="1" applyBorder="1" applyAlignment="1">
      <alignment horizontal="center" vertical="center" wrapText="1"/>
    </xf>
    <xf numFmtId="0" fontId="10" fillId="0" borderId="24" xfId="56" applyFont="1" applyFill="1" applyBorder="1" applyAlignment="1">
      <alignment horizontal="center" vertical="center" wrapText="1"/>
    </xf>
    <xf numFmtId="0" fontId="10" fillId="0" borderId="25" xfId="56" applyFont="1" applyFill="1" applyBorder="1" applyAlignment="1">
      <alignment horizontal="center" vertical="center" wrapText="1"/>
    </xf>
    <xf numFmtId="0" fontId="10" fillId="0" borderId="26" xfId="56" applyFont="1" applyFill="1" applyBorder="1" applyAlignment="1">
      <alignment horizontal="center" vertical="center" wrapText="1"/>
    </xf>
    <xf numFmtId="0" fontId="10" fillId="0" borderId="27" xfId="56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34" fillId="0" borderId="28" xfId="60" applyFont="1" applyBorder="1" applyAlignment="1">
      <alignment horizontal="center" vertical="center" wrapText="1"/>
      <protection/>
    </xf>
    <xf numFmtId="3" fontId="8" fillId="10" borderId="29" xfId="0" applyNumberFormat="1" applyFont="1" applyFill="1" applyBorder="1" applyAlignment="1">
      <alignment horizontal="center"/>
    </xf>
    <xf numFmtId="3" fontId="8" fillId="10" borderId="30" xfId="0" applyNumberFormat="1" applyFont="1" applyFill="1" applyBorder="1" applyAlignment="1">
      <alignment/>
    </xf>
    <xf numFmtId="3" fontId="8" fillId="10" borderId="31" xfId="0" applyNumberFormat="1" applyFont="1" applyFill="1" applyBorder="1" applyAlignment="1">
      <alignment/>
    </xf>
    <xf numFmtId="3" fontId="8" fillId="10" borderId="29" xfId="0" applyNumberFormat="1" applyFont="1" applyFill="1" applyBorder="1" applyAlignment="1">
      <alignment/>
    </xf>
    <xf numFmtId="3" fontId="8" fillId="10" borderId="30" xfId="0" applyNumberFormat="1" applyFont="1" applyFill="1" applyBorder="1" applyAlignment="1">
      <alignment/>
    </xf>
    <xf numFmtId="3" fontId="8" fillId="10" borderId="32" xfId="0" applyNumberFormat="1" applyFont="1" applyFill="1" applyBorder="1" applyAlignment="1">
      <alignment/>
    </xf>
    <xf numFmtId="3" fontId="8" fillId="10" borderId="29" xfId="0" applyNumberFormat="1" applyFont="1" applyFill="1" applyBorder="1" applyAlignment="1">
      <alignment horizontal="center"/>
    </xf>
    <xf numFmtId="3" fontId="8" fillId="10" borderId="30" xfId="0" applyNumberFormat="1" applyFont="1" applyFill="1" applyBorder="1" applyAlignment="1">
      <alignment horizontal="center"/>
    </xf>
    <xf numFmtId="3" fontId="8" fillId="10" borderId="32" xfId="0" applyNumberFormat="1" applyFont="1" applyFill="1" applyBorder="1" applyAlignment="1">
      <alignment horizontal="center"/>
    </xf>
    <xf numFmtId="3" fontId="8" fillId="10" borderId="33" xfId="0" applyNumberFormat="1" applyFont="1" applyFill="1" applyBorder="1" applyAlignment="1">
      <alignment horizontal="center"/>
    </xf>
    <xf numFmtId="3" fontId="8" fillId="10" borderId="31" xfId="0" applyNumberFormat="1" applyFont="1" applyFill="1" applyBorder="1" applyAlignment="1">
      <alignment/>
    </xf>
    <xf numFmtId="3" fontId="10" fillId="10" borderId="31" xfId="0" applyNumberFormat="1" applyFont="1" applyFill="1" applyBorder="1" applyAlignment="1">
      <alignment/>
    </xf>
    <xf numFmtId="2" fontId="34" fillId="0" borderId="12" xfId="60" applyNumberFormat="1" applyFont="1" applyBorder="1" applyAlignment="1">
      <alignment horizontal="center" vertical="center" wrapText="1"/>
      <protection/>
    </xf>
    <xf numFmtId="0" fontId="34" fillId="0" borderId="12" xfId="60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34" fillId="0" borderId="10" xfId="60" applyFont="1" applyBorder="1" applyAlignment="1">
      <alignment horizontal="center" vertical="center" wrapText="1"/>
      <protection/>
    </xf>
    <xf numFmtId="3" fontId="6" fillId="0" borderId="0" xfId="0" applyNumberFormat="1" applyFont="1" applyBorder="1" applyAlignment="1">
      <alignment horizontal="center" vertical="center"/>
    </xf>
    <xf numFmtId="3" fontId="35" fillId="0" borderId="34" xfId="0" applyNumberFormat="1" applyFont="1" applyBorder="1" applyAlignment="1">
      <alignment horizontal="center" vertical="center"/>
    </xf>
    <xf numFmtId="3" fontId="35" fillId="0" borderId="0" xfId="0" applyNumberFormat="1" applyFont="1" applyBorder="1" applyAlignment="1">
      <alignment horizontal="center" vertical="center"/>
    </xf>
    <xf numFmtId="3" fontId="35" fillId="33" borderId="0" xfId="0" applyNumberFormat="1" applyFont="1" applyFill="1" applyBorder="1" applyAlignment="1">
      <alignment horizontal="center" vertical="center"/>
    </xf>
    <xf numFmtId="3" fontId="58" fillId="0" borderId="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54" fillId="33" borderId="10" xfId="0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13" xfId="58"/>
    <cellStyle name="Normal 15" xfId="59"/>
    <cellStyle name="Normal 2" xfId="60"/>
    <cellStyle name="Normal 7" xfId="61"/>
    <cellStyle name="Normal 8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C4:P115"/>
  <sheetViews>
    <sheetView showGridLines="0" tabSelected="1" zoomScale="115" zoomScaleNormal="115" zoomScaleSheetLayoutView="64" zoomScalePageLayoutView="0" workbookViewId="0" topLeftCell="B1">
      <selection activeCell="H97" sqref="H97"/>
    </sheetView>
  </sheetViews>
  <sheetFormatPr defaultColWidth="9.140625" defaultRowHeight="12.75"/>
  <cols>
    <col min="1" max="1" width="3.140625" style="0" customWidth="1"/>
    <col min="2" max="2" width="1.7109375" style="0" customWidth="1"/>
    <col min="3" max="3" width="7.00390625" style="1" bestFit="1" customWidth="1"/>
    <col min="4" max="4" width="68.8515625" style="1" bestFit="1" customWidth="1"/>
    <col min="5" max="5" width="17.140625" style="35" customWidth="1"/>
    <col min="6" max="6" width="8.7109375" style="35" customWidth="1"/>
    <col min="7" max="7" width="9.140625" style="4" customWidth="1"/>
    <col min="14" max="14" width="11.140625" style="0" customWidth="1"/>
    <col min="15" max="15" width="10.421875" style="0" customWidth="1"/>
    <col min="16" max="16" width="10.57421875" style="0" customWidth="1"/>
  </cols>
  <sheetData>
    <row r="3" ht="13.5" thickBot="1"/>
    <row r="4" spans="3:4" ht="13.5" thickBot="1">
      <c r="C4" s="73" t="s">
        <v>88</v>
      </c>
      <c r="D4" s="74"/>
    </row>
    <row r="5" ht="13.5" thickBot="1">
      <c r="D5" s="12"/>
    </row>
    <row r="6" spans="3:16" ht="15.75" customHeight="1" thickBot="1">
      <c r="C6" s="66" t="s">
        <v>11</v>
      </c>
      <c r="D6" s="67" t="s">
        <v>12</v>
      </c>
      <c r="E6" s="67" t="s">
        <v>9</v>
      </c>
      <c r="F6" s="69" t="s">
        <v>10</v>
      </c>
      <c r="G6" s="70"/>
      <c r="H6" s="82" t="s">
        <v>89</v>
      </c>
      <c r="I6" s="82"/>
      <c r="J6" s="82" t="s">
        <v>90</v>
      </c>
      <c r="K6" s="82"/>
      <c r="L6" s="82" t="s">
        <v>91</v>
      </c>
      <c r="M6" s="82"/>
      <c r="N6" s="101" t="s">
        <v>92</v>
      </c>
      <c r="O6" s="107" t="s">
        <v>100</v>
      </c>
      <c r="P6" s="108" t="s">
        <v>101</v>
      </c>
    </row>
    <row r="7" spans="3:16" ht="50.25" customHeight="1" thickBot="1">
      <c r="C7" s="75" t="s">
        <v>58</v>
      </c>
      <c r="D7" s="76"/>
      <c r="E7" s="76"/>
      <c r="F7" s="76"/>
      <c r="G7" s="77"/>
      <c r="H7" s="95" t="s">
        <v>93</v>
      </c>
      <c r="I7" s="96" t="s">
        <v>94</v>
      </c>
      <c r="J7" s="95" t="s">
        <v>93</v>
      </c>
      <c r="K7" s="96" t="s">
        <v>94</v>
      </c>
      <c r="L7" s="95" t="s">
        <v>93</v>
      </c>
      <c r="M7" s="96" t="s">
        <v>94</v>
      </c>
      <c r="N7" s="101"/>
      <c r="O7" s="107"/>
      <c r="P7" s="109"/>
    </row>
    <row r="8" spans="3:16" ht="12.75">
      <c r="C8" s="54">
        <v>1</v>
      </c>
      <c r="D8" s="55" t="s">
        <v>54</v>
      </c>
      <c r="E8" s="56" t="s">
        <v>0</v>
      </c>
      <c r="F8" s="57">
        <f>(F14+F15+F16+F17+F18+F19)*0.4*0.8</f>
        <v>912</v>
      </c>
      <c r="G8" s="83"/>
      <c r="H8" s="97"/>
      <c r="I8" s="97"/>
      <c r="J8" s="97"/>
      <c r="K8" s="97"/>
      <c r="L8" s="97"/>
      <c r="M8" s="97"/>
      <c r="N8" s="97"/>
      <c r="O8" s="97"/>
      <c r="P8" s="97"/>
    </row>
    <row r="9" spans="3:16" ht="12.75">
      <c r="C9" s="54">
        <v>2</v>
      </c>
      <c r="D9" s="58" t="s">
        <v>55</v>
      </c>
      <c r="E9" s="59" t="s">
        <v>0</v>
      </c>
      <c r="F9" s="60">
        <f>(F14+F15+F16+F17+F18+F19)*0.4*0.1</f>
        <v>114</v>
      </c>
      <c r="G9" s="84"/>
      <c r="H9" s="97"/>
      <c r="I9" s="97"/>
      <c r="J9" s="97"/>
      <c r="K9" s="97"/>
      <c r="L9" s="97"/>
      <c r="M9" s="97"/>
      <c r="N9" s="97"/>
      <c r="O9" s="97"/>
      <c r="P9" s="97"/>
    </row>
    <row r="10" spans="3:16" ht="12.75">
      <c r="C10" s="54">
        <v>3</v>
      </c>
      <c r="D10" s="58" t="s">
        <v>56</v>
      </c>
      <c r="E10" s="59" t="s">
        <v>0</v>
      </c>
      <c r="F10" s="60">
        <f>(F14+F15+F16+F17+F18+F19)*0.4*0.2</f>
        <v>228</v>
      </c>
      <c r="G10" s="84"/>
      <c r="H10" s="97"/>
      <c r="I10" s="97"/>
      <c r="J10" s="97"/>
      <c r="K10" s="97"/>
      <c r="L10" s="97"/>
      <c r="M10" s="97"/>
      <c r="N10" s="97"/>
      <c r="O10" s="97"/>
      <c r="P10" s="97"/>
    </row>
    <row r="11" spans="3:16" ht="12.75">
      <c r="C11" s="61">
        <v>4</v>
      </c>
      <c r="D11" s="58" t="s">
        <v>57</v>
      </c>
      <c r="E11" s="59" t="s">
        <v>0</v>
      </c>
      <c r="F11" s="60">
        <f>F8-(F10+F9)</f>
        <v>570</v>
      </c>
      <c r="G11" s="84"/>
      <c r="H11" s="97"/>
      <c r="I11" s="97"/>
      <c r="J11" s="97"/>
      <c r="K11" s="97"/>
      <c r="L11" s="97"/>
      <c r="M11" s="97"/>
      <c r="N11" s="97"/>
      <c r="O11" s="97"/>
      <c r="P11" s="97"/>
    </row>
    <row r="12" spans="3:16" ht="13.5" thickBot="1">
      <c r="C12" s="62">
        <v>5</v>
      </c>
      <c r="D12" s="63" t="s">
        <v>82</v>
      </c>
      <c r="E12" s="64"/>
      <c r="F12" s="65"/>
      <c r="G12" s="85"/>
      <c r="H12" s="97"/>
      <c r="I12" s="97"/>
      <c r="J12" s="97"/>
      <c r="K12" s="97"/>
      <c r="L12" s="97"/>
      <c r="M12" s="97"/>
      <c r="N12" s="97"/>
      <c r="O12" s="97"/>
      <c r="P12" s="97"/>
    </row>
    <row r="13" spans="3:16" ht="13.5" thickBot="1">
      <c r="C13" s="78" t="s">
        <v>74</v>
      </c>
      <c r="D13" s="79"/>
      <c r="E13" s="79"/>
      <c r="F13" s="79"/>
      <c r="G13" s="79"/>
      <c r="H13" s="97"/>
      <c r="I13" s="97"/>
      <c r="J13" s="97"/>
      <c r="K13" s="97"/>
      <c r="L13" s="97"/>
      <c r="M13" s="97"/>
      <c r="N13" s="97"/>
      <c r="O13" s="97"/>
      <c r="P13" s="97"/>
    </row>
    <row r="14" spans="3:16" ht="12.75">
      <c r="C14" s="23">
        <v>5</v>
      </c>
      <c r="D14" s="28" t="s">
        <v>51</v>
      </c>
      <c r="E14" s="40" t="s">
        <v>8</v>
      </c>
      <c r="F14" s="25">
        <v>300</v>
      </c>
      <c r="G14" s="86"/>
      <c r="H14" s="97"/>
      <c r="I14" s="97"/>
      <c r="J14" s="97"/>
      <c r="K14" s="97"/>
      <c r="L14" s="97"/>
      <c r="M14" s="97"/>
      <c r="N14" s="97"/>
      <c r="O14" s="97"/>
      <c r="P14" s="97"/>
    </row>
    <row r="15" spans="3:16" ht="12.75">
      <c r="C15" s="23">
        <v>6</v>
      </c>
      <c r="D15" s="16" t="s">
        <v>17</v>
      </c>
      <c r="E15" s="41" t="s">
        <v>8</v>
      </c>
      <c r="F15" s="15">
        <v>650</v>
      </c>
      <c r="G15" s="87"/>
      <c r="H15" s="97"/>
      <c r="I15" s="97"/>
      <c r="J15" s="97"/>
      <c r="K15" s="97"/>
      <c r="L15" s="97"/>
      <c r="M15" s="97"/>
      <c r="N15" s="97"/>
      <c r="O15" s="97"/>
      <c r="P15" s="97"/>
    </row>
    <row r="16" spans="3:16" ht="12.75">
      <c r="C16" s="23">
        <v>7</v>
      </c>
      <c r="D16" s="16" t="s">
        <v>13</v>
      </c>
      <c r="E16" s="41" t="s">
        <v>8</v>
      </c>
      <c r="F16" s="15">
        <v>500</v>
      </c>
      <c r="G16" s="87"/>
      <c r="H16" s="97"/>
      <c r="I16" s="97"/>
      <c r="J16" s="97"/>
      <c r="K16" s="97"/>
      <c r="L16" s="97"/>
      <c r="M16" s="97"/>
      <c r="N16" s="97"/>
      <c r="O16" s="97"/>
      <c r="P16" s="97"/>
    </row>
    <row r="17" spans="3:16" ht="12.75">
      <c r="C17" s="23">
        <v>8</v>
      </c>
      <c r="D17" s="16" t="s">
        <v>1</v>
      </c>
      <c r="E17" s="41" t="s">
        <v>8</v>
      </c>
      <c r="F17" s="15">
        <v>800</v>
      </c>
      <c r="G17" s="87"/>
      <c r="H17" s="97"/>
      <c r="I17" s="97"/>
      <c r="J17" s="97"/>
      <c r="K17" s="97"/>
      <c r="L17" s="97"/>
      <c r="M17" s="97"/>
      <c r="N17" s="97"/>
      <c r="O17" s="97"/>
      <c r="P17" s="97"/>
    </row>
    <row r="18" spans="3:16" ht="12.75">
      <c r="C18" s="23">
        <v>9</v>
      </c>
      <c r="D18" s="16" t="s">
        <v>2</v>
      </c>
      <c r="E18" s="41" t="s">
        <v>8</v>
      </c>
      <c r="F18" s="15">
        <v>500</v>
      </c>
      <c r="G18" s="87"/>
      <c r="H18" s="97"/>
      <c r="I18" s="97"/>
      <c r="J18" s="97"/>
      <c r="K18" s="97"/>
      <c r="L18" s="97"/>
      <c r="M18" s="97"/>
      <c r="N18" s="97"/>
      <c r="O18" s="97"/>
      <c r="P18" s="97"/>
    </row>
    <row r="19" spans="3:16" ht="13.5" thickBot="1">
      <c r="C19" s="23">
        <v>10</v>
      </c>
      <c r="D19" s="21" t="s">
        <v>3</v>
      </c>
      <c r="E19" s="42" t="s">
        <v>8</v>
      </c>
      <c r="F19" s="22">
        <v>100</v>
      </c>
      <c r="G19" s="88"/>
      <c r="H19" s="97"/>
      <c r="I19" s="97"/>
      <c r="J19" s="97"/>
      <c r="K19" s="97"/>
      <c r="L19" s="97"/>
      <c r="M19" s="97"/>
      <c r="N19" s="97"/>
      <c r="O19" s="97"/>
      <c r="P19" s="97"/>
    </row>
    <row r="20" spans="3:16" ht="13.5" thickBot="1">
      <c r="C20" s="80" t="s">
        <v>83</v>
      </c>
      <c r="D20" s="81"/>
      <c r="E20" s="81"/>
      <c r="F20" s="81"/>
      <c r="G20" s="81"/>
      <c r="H20" s="97"/>
      <c r="I20" s="97"/>
      <c r="J20" s="97"/>
      <c r="K20" s="97"/>
      <c r="L20" s="97"/>
      <c r="M20" s="97"/>
      <c r="N20" s="97"/>
      <c r="O20" s="97"/>
      <c r="P20" s="97"/>
    </row>
    <row r="21" spans="3:16" ht="12.75">
      <c r="C21" s="23">
        <v>11</v>
      </c>
      <c r="D21" s="24" t="s">
        <v>34</v>
      </c>
      <c r="E21" s="40" t="s">
        <v>38</v>
      </c>
      <c r="F21" s="25">
        <v>100</v>
      </c>
      <c r="G21" s="89"/>
      <c r="H21" s="97"/>
      <c r="I21" s="97"/>
      <c r="J21" s="97"/>
      <c r="K21" s="97"/>
      <c r="L21" s="97"/>
      <c r="M21" s="97"/>
      <c r="N21" s="97"/>
      <c r="O21" s="97"/>
      <c r="P21" s="97"/>
    </row>
    <row r="22" spans="3:16" ht="12.75">
      <c r="C22" s="23">
        <v>12</v>
      </c>
      <c r="D22" s="16" t="s">
        <v>35</v>
      </c>
      <c r="E22" s="41" t="s">
        <v>38</v>
      </c>
      <c r="F22" s="15">
        <v>100</v>
      </c>
      <c r="G22" s="90"/>
      <c r="H22" s="97"/>
      <c r="I22" s="97"/>
      <c r="J22" s="97"/>
      <c r="K22" s="97"/>
      <c r="L22" s="97"/>
      <c r="M22" s="97"/>
      <c r="N22" s="97"/>
      <c r="O22" s="97"/>
      <c r="P22" s="97"/>
    </row>
    <row r="23" spans="3:16" ht="12.75">
      <c r="C23" s="23">
        <v>13</v>
      </c>
      <c r="D23" s="16" t="s">
        <v>36</v>
      </c>
      <c r="E23" s="41" t="s">
        <v>38</v>
      </c>
      <c r="F23" s="15">
        <v>100</v>
      </c>
      <c r="G23" s="90"/>
      <c r="H23" s="97"/>
      <c r="I23" s="97"/>
      <c r="J23" s="97"/>
      <c r="K23" s="97"/>
      <c r="L23" s="97"/>
      <c r="M23" s="97"/>
      <c r="N23" s="97"/>
      <c r="O23" s="97"/>
      <c r="P23" s="97"/>
    </row>
    <row r="24" spans="3:16" ht="13.5" thickBot="1">
      <c r="C24" s="23">
        <v>14</v>
      </c>
      <c r="D24" s="21" t="s">
        <v>37</v>
      </c>
      <c r="E24" s="42" t="s">
        <v>38</v>
      </c>
      <c r="F24" s="22">
        <v>500</v>
      </c>
      <c r="G24" s="91"/>
      <c r="H24" s="97"/>
      <c r="I24" s="97"/>
      <c r="J24" s="97"/>
      <c r="K24" s="97"/>
      <c r="L24" s="97"/>
      <c r="M24" s="97"/>
      <c r="N24" s="97"/>
      <c r="O24" s="97"/>
      <c r="P24" s="97"/>
    </row>
    <row r="25" spans="3:16" ht="13.5" thickBot="1">
      <c r="C25" s="80" t="s">
        <v>84</v>
      </c>
      <c r="D25" s="81"/>
      <c r="E25" s="81"/>
      <c r="F25" s="81"/>
      <c r="G25" s="81"/>
      <c r="H25" s="97"/>
      <c r="I25" s="97"/>
      <c r="J25" s="97"/>
      <c r="K25" s="97"/>
      <c r="L25" s="97"/>
      <c r="M25" s="97"/>
      <c r="N25" s="97"/>
      <c r="O25" s="97"/>
      <c r="P25" s="97"/>
    </row>
    <row r="26" spans="3:16" ht="12.75">
      <c r="C26" s="23">
        <v>15</v>
      </c>
      <c r="D26" s="24" t="s">
        <v>34</v>
      </c>
      <c r="E26" s="40" t="s">
        <v>38</v>
      </c>
      <c r="F26" s="25">
        <v>50</v>
      </c>
      <c r="G26" s="89"/>
      <c r="H26" s="97"/>
      <c r="I26" s="97"/>
      <c r="J26" s="97"/>
      <c r="K26" s="97"/>
      <c r="L26" s="97"/>
      <c r="M26" s="97"/>
      <c r="N26" s="97"/>
      <c r="O26" s="97"/>
      <c r="P26" s="97"/>
    </row>
    <row r="27" spans="3:16" ht="12.75">
      <c r="C27" s="23">
        <v>16</v>
      </c>
      <c r="D27" s="16" t="s">
        <v>39</v>
      </c>
      <c r="E27" s="41" t="s">
        <v>38</v>
      </c>
      <c r="F27" s="15">
        <v>50</v>
      </c>
      <c r="G27" s="90"/>
      <c r="H27" s="97"/>
      <c r="I27" s="97"/>
      <c r="J27" s="97"/>
      <c r="K27" s="97"/>
      <c r="L27" s="97"/>
      <c r="M27" s="97"/>
      <c r="N27" s="97"/>
      <c r="O27" s="97"/>
      <c r="P27" s="97"/>
    </row>
    <row r="28" spans="3:16" ht="12.75">
      <c r="C28" s="23">
        <v>17</v>
      </c>
      <c r="D28" s="16" t="s">
        <v>35</v>
      </c>
      <c r="E28" s="41" t="s">
        <v>38</v>
      </c>
      <c r="F28" s="15">
        <v>50</v>
      </c>
      <c r="G28" s="90"/>
      <c r="H28" s="97"/>
      <c r="I28" s="97"/>
      <c r="J28" s="97"/>
      <c r="K28" s="97"/>
      <c r="L28" s="97"/>
      <c r="M28" s="97"/>
      <c r="N28" s="97"/>
      <c r="O28" s="97"/>
      <c r="P28" s="97"/>
    </row>
    <row r="29" spans="3:16" ht="12.75">
      <c r="C29" s="23">
        <v>18</v>
      </c>
      <c r="D29" s="16" t="s">
        <v>40</v>
      </c>
      <c r="E29" s="41" t="s">
        <v>38</v>
      </c>
      <c r="F29" s="15">
        <v>100</v>
      </c>
      <c r="G29" s="90"/>
      <c r="H29" s="97"/>
      <c r="I29" s="97"/>
      <c r="J29" s="97"/>
      <c r="K29" s="97"/>
      <c r="L29" s="97"/>
      <c r="M29" s="97"/>
      <c r="N29" s="97"/>
      <c r="O29" s="97"/>
      <c r="P29" s="97"/>
    </row>
    <row r="30" spans="3:16" ht="12.75">
      <c r="C30" s="23">
        <v>19</v>
      </c>
      <c r="D30" s="16" t="s">
        <v>36</v>
      </c>
      <c r="E30" s="41" t="s">
        <v>38</v>
      </c>
      <c r="F30" s="15">
        <v>100</v>
      </c>
      <c r="G30" s="90"/>
      <c r="H30" s="97"/>
      <c r="I30" s="97"/>
      <c r="J30" s="97"/>
      <c r="K30" s="97"/>
      <c r="L30" s="97"/>
      <c r="M30" s="97"/>
      <c r="N30" s="97"/>
      <c r="O30" s="97"/>
      <c r="P30" s="97"/>
    </row>
    <row r="31" spans="3:16" ht="12.75">
      <c r="C31" s="23">
        <v>20</v>
      </c>
      <c r="D31" s="16" t="s">
        <v>41</v>
      </c>
      <c r="E31" s="41" t="s">
        <v>38</v>
      </c>
      <c r="F31" s="15">
        <v>400</v>
      </c>
      <c r="G31" s="90"/>
      <c r="H31" s="97"/>
      <c r="I31" s="97"/>
      <c r="J31" s="97"/>
      <c r="K31" s="97"/>
      <c r="L31" s="97"/>
      <c r="M31" s="97"/>
      <c r="N31" s="97"/>
      <c r="O31" s="97"/>
      <c r="P31" s="97"/>
    </row>
    <row r="32" spans="3:16" ht="13.5" thickBot="1">
      <c r="C32" s="23">
        <v>21</v>
      </c>
      <c r="D32" s="21" t="s">
        <v>37</v>
      </c>
      <c r="E32" s="42" t="s">
        <v>38</v>
      </c>
      <c r="F32" s="22">
        <v>50</v>
      </c>
      <c r="G32" s="88"/>
      <c r="H32" s="97"/>
      <c r="I32" s="97"/>
      <c r="J32" s="97"/>
      <c r="K32" s="97"/>
      <c r="L32" s="97"/>
      <c r="M32" s="97"/>
      <c r="N32" s="97"/>
      <c r="O32" s="97"/>
      <c r="P32" s="97"/>
    </row>
    <row r="33" spans="3:16" ht="13.5" thickBot="1">
      <c r="C33" s="71" t="s">
        <v>85</v>
      </c>
      <c r="D33" s="72"/>
      <c r="E33" s="72"/>
      <c r="F33" s="72"/>
      <c r="G33" s="72"/>
      <c r="H33" s="97"/>
      <c r="I33" s="97"/>
      <c r="J33" s="97"/>
      <c r="K33" s="97"/>
      <c r="L33" s="97"/>
      <c r="M33" s="97"/>
      <c r="N33" s="97"/>
      <c r="O33" s="97"/>
      <c r="P33" s="97"/>
    </row>
    <row r="34" spans="3:16" ht="12.75">
      <c r="C34" s="23">
        <v>22</v>
      </c>
      <c r="D34" s="24" t="s">
        <v>43</v>
      </c>
      <c r="E34" s="40" t="s">
        <v>38</v>
      </c>
      <c r="F34" s="25">
        <v>100</v>
      </c>
      <c r="G34" s="89"/>
      <c r="H34" s="97"/>
      <c r="I34" s="97"/>
      <c r="J34" s="97"/>
      <c r="K34" s="97"/>
      <c r="L34" s="97"/>
      <c r="M34" s="97"/>
      <c r="N34" s="97"/>
      <c r="O34" s="97"/>
      <c r="P34" s="97"/>
    </row>
    <row r="35" spans="3:16" ht="13.5" thickBot="1">
      <c r="C35" s="32">
        <v>23</v>
      </c>
      <c r="D35" s="21" t="s">
        <v>42</v>
      </c>
      <c r="E35" s="42" t="s">
        <v>38</v>
      </c>
      <c r="F35" s="22">
        <v>120</v>
      </c>
      <c r="G35" s="91"/>
      <c r="H35" s="97"/>
      <c r="I35" s="97"/>
      <c r="J35" s="97"/>
      <c r="K35" s="97"/>
      <c r="L35" s="97"/>
      <c r="M35" s="97"/>
      <c r="N35" s="97"/>
      <c r="O35" s="97"/>
      <c r="P35" s="97"/>
    </row>
    <row r="36" spans="3:16" ht="13.5" thickBot="1">
      <c r="C36" s="71" t="s">
        <v>75</v>
      </c>
      <c r="D36" s="72"/>
      <c r="E36" s="72"/>
      <c r="F36" s="72"/>
      <c r="G36" s="72"/>
      <c r="H36" s="97"/>
      <c r="I36" s="97"/>
      <c r="J36" s="97"/>
      <c r="K36" s="97"/>
      <c r="L36" s="97"/>
      <c r="M36" s="97"/>
      <c r="N36" s="97"/>
      <c r="O36" s="97"/>
      <c r="P36" s="97"/>
    </row>
    <row r="37" spans="3:16" ht="13.5" thickBot="1">
      <c r="C37" s="32">
        <v>24</v>
      </c>
      <c r="D37" s="33" t="s">
        <v>44</v>
      </c>
      <c r="E37" s="43" t="s">
        <v>45</v>
      </c>
      <c r="F37" s="34">
        <v>40</v>
      </c>
      <c r="G37" s="92"/>
      <c r="H37" s="97"/>
      <c r="I37" s="97"/>
      <c r="J37" s="97"/>
      <c r="K37" s="97"/>
      <c r="L37" s="97"/>
      <c r="M37" s="97"/>
      <c r="N37" s="97"/>
      <c r="O37" s="97"/>
      <c r="P37" s="97"/>
    </row>
    <row r="38" spans="3:16" ht="13.5" customHeight="1" thickBot="1">
      <c r="C38" s="71" t="s">
        <v>76</v>
      </c>
      <c r="D38" s="72"/>
      <c r="E38" s="72"/>
      <c r="F38" s="72"/>
      <c r="G38" s="72"/>
      <c r="H38" s="97"/>
      <c r="I38" s="97"/>
      <c r="J38" s="97"/>
      <c r="K38" s="97"/>
      <c r="L38" s="97"/>
      <c r="M38" s="97"/>
      <c r="N38" s="97"/>
      <c r="O38" s="97"/>
      <c r="P38" s="97"/>
    </row>
    <row r="39" spans="3:16" ht="12.75">
      <c r="C39" s="23">
        <v>25</v>
      </c>
      <c r="D39" s="24" t="s">
        <v>33</v>
      </c>
      <c r="E39" s="40" t="s">
        <v>7</v>
      </c>
      <c r="F39" s="25">
        <v>4</v>
      </c>
      <c r="G39" s="86"/>
      <c r="H39" s="97"/>
      <c r="I39" s="97"/>
      <c r="J39" s="97"/>
      <c r="K39" s="97"/>
      <c r="L39" s="97"/>
      <c r="M39" s="97"/>
      <c r="N39" s="97"/>
      <c r="O39" s="97"/>
      <c r="P39" s="97"/>
    </row>
    <row r="40" spans="3:16" ht="12.75">
      <c r="C40" s="20">
        <v>26</v>
      </c>
      <c r="D40" s="17" t="s">
        <v>24</v>
      </c>
      <c r="E40" s="44" t="s">
        <v>7</v>
      </c>
      <c r="F40" s="15">
        <v>16</v>
      </c>
      <c r="G40" s="87"/>
      <c r="H40" s="97"/>
      <c r="I40" s="97"/>
      <c r="J40" s="97"/>
      <c r="K40" s="97"/>
      <c r="L40" s="97"/>
      <c r="M40" s="97"/>
      <c r="N40" s="97"/>
      <c r="O40" s="97"/>
      <c r="P40" s="97"/>
    </row>
    <row r="41" spans="3:16" ht="12.75">
      <c r="C41" s="20">
        <v>27</v>
      </c>
      <c r="D41" s="17" t="s">
        <v>18</v>
      </c>
      <c r="E41" s="44" t="s">
        <v>7</v>
      </c>
      <c r="F41" s="15">
        <v>16</v>
      </c>
      <c r="G41" s="87"/>
      <c r="H41" s="97"/>
      <c r="I41" s="97"/>
      <c r="J41" s="97"/>
      <c r="K41" s="97"/>
      <c r="L41" s="97"/>
      <c r="M41" s="97"/>
      <c r="N41" s="97"/>
      <c r="O41" s="97"/>
      <c r="P41" s="97"/>
    </row>
    <row r="42" spans="3:16" ht="12.75">
      <c r="C42" s="20">
        <v>28</v>
      </c>
      <c r="D42" s="17" t="s">
        <v>25</v>
      </c>
      <c r="E42" s="44" t="s">
        <v>7</v>
      </c>
      <c r="F42" s="15">
        <v>12</v>
      </c>
      <c r="G42" s="87"/>
      <c r="H42" s="97"/>
      <c r="I42" s="97"/>
      <c r="J42" s="97"/>
      <c r="K42" s="97"/>
      <c r="L42" s="97"/>
      <c r="M42" s="97"/>
      <c r="N42" s="97"/>
      <c r="O42" s="97"/>
      <c r="P42" s="97"/>
    </row>
    <row r="43" spans="3:16" ht="12.75">
      <c r="C43" s="20">
        <v>29</v>
      </c>
      <c r="D43" s="17" t="s">
        <v>14</v>
      </c>
      <c r="E43" s="44" t="s">
        <v>7</v>
      </c>
      <c r="F43" s="15">
        <v>12</v>
      </c>
      <c r="G43" s="87"/>
      <c r="H43" s="97"/>
      <c r="I43" s="97"/>
      <c r="J43" s="97"/>
      <c r="K43" s="97"/>
      <c r="L43" s="97"/>
      <c r="M43" s="97"/>
      <c r="N43" s="97"/>
      <c r="O43" s="97"/>
      <c r="P43" s="97"/>
    </row>
    <row r="44" spans="3:16" ht="12.75">
      <c r="C44" s="20">
        <v>30</v>
      </c>
      <c r="D44" s="17" t="s">
        <v>26</v>
      </c>
      <c r="E44" s="44" t="s">
        <v>7</v>
      </c>
      <c r="F44" s="15">
        <v>2</v>
      </c>
      <c r="G44" s="87"/>
      <c r="H44" s="97"/>
      <c r="I44" s="97"/>
      <c r="J44" s="97"/>
      <c r="K44" s="97"/>
      <c r="L44" s="97"/>
      <c r="M44" s="97"/>
      <c r="N44" s="97"/>
      <c r="O44" s="97"/>
      <c r="P44" s="97"/>
    </row>
    <row r="45" spans="3:16" ht="12.75">
      <c r="C45" s="20">
        <v>31</v>
      </c>
      <c r="D45" s="17" t="s">
        <v>4</v>
      </c>
      <c r="E45" s="44" t="s">
        <v>7</v>
      </c>
      <c r="F45" s="15">
        <v>2</v>
      </c>
      <c r="G45" s="87"/>
      <c r="H45" s="97"/>
      <c r="I45" s="97"/>
      <c r="J45" s="97"/>
      <c r="K45" s="97"/>
      <c r="L45" s="97"/>
      <c r="M45" s="97"/>
      <c r="N45" s="97"/>
      <c r="O45" s="97"/>
      <c r="P45" s="97"/>
    </row>
    <row r="46" spans="3:16" ht="12.75">
      <c r="C46" s="20">
        <v>32</v>
      </c>
      <c r="D46" s="17" t="s">
        <v>59</v>
      </c>
      <c r="E46" s="44" t="s">
        <v>7</v>
      </c>
      <c r="F46" s="15">
        <v>6</v>
      </c>
      <c r="G46" s="87"/>
      <c r="H46" s="97"/>
      <c r="I46" s="97"/>
      <c r="J46" s="97"/>
      <c r="K46" s="97"/>
      <c r="L46" s="97"/>
      <c r="M46" s="97"/>
      <c r="N46" s="97"/>
      <c r="O46" s="97"/>
      <c r="P46" s="97"/>
    </row>
    <row r="47" spans="3:16" ht="12.75">
      <c r="C47" s="20">
        <v>33</v>
      </c>
      <c r="D47" s="17" t="s">
        <v>60</v>
      </c>
      <c r="E47" s="44" t="s">
        <v>7</v>
      </c>
      <c r="F47" s="15">
        <v>2</v>
      </c>
      <c r="G47" s="87"/>
      <c r="H47" s="97"/>
      <c r="I47" s="97"/>
      <c r="J47" s="97"/>
      <c r="K47" s="97"/>
      <c r="L47" s="97"/>
      <c r="M47" s="97"/>
      <c r="N47" s="97"/>
      <c r="O47" s="97"/>
      <c r="P47" s="97"/>
    </row>
    <row r="48" spans="3:16" ht="12.75">
      <c r="C48" s="20">
        <v>34</v>
      </c>
      <c r="D48" s="17" t="s">
        <v>61</v>
      </c>
      <c r="E48" s="44" t="s">
        <v>7</v>
      </c>
      <c r="F48" s="15">
        <v>2</v>
      </c>
      <c r="G48" s="87"/>
      <c r="H48" s="97"/>
      <c r="I48" s="97"/>
      <c r="J48" s="97"/>
      <c r="K48" s="97"/>
      <c r="L48" s="97"/>
      <c r="M48" s="97"/>
      <c r="N48" s="97"/>
      <c r="O48" s="97"/>
      <c r="P48" s="97"/>
    </row>
    <row r="49" spans="3:16" ht="12.75">
      <c r="C49" s="20">
        <v>35</v>
      </c>
      <c r="D49" s="17" t="s">
        <v>5</v>
      </c>
      <c r="E49" s="44" t="s">
        <v>7</v>
      </c>
      <c r="F49" s="15">
        <v>2</v>
      </c>
      <c r="G49" s="87"/>
      <c r="H49" s="97"/>
      <c r="I49" s="97"/>
      <c r="J49" s="97"/>
      <c r="K49" s="97"/>
      <c r="L49" s="97"/>
      <c r="M49" s="97"/>
      <c r="N49" s="97"/>
      <c r="O49" s="97"/>
      <c r="P49" s="97"/>
    </row>
    <row r="50" spans="3:16" ht="12.75">
      <c r="C50" s="20">
        <v>36</v>
      </c>
      <c r="D50" s="17" t="s">
        <v>19</v>
      </c>
      <c r="E50" s="44" t="s">
        <v>7</v>
      </c>
      <c r="F50" s="15">
        <v>209</v>
      </c>
      <c r="G50" s="87"/>
      <c r="H50" s="97"/>
      <c r="I50" s="97"/>
      <c r="J50" s="97"/>
      <c r="K50" s="97"/>
      <c r="L50" s="97"/>
      <c r="M50" s="97"/>
      <c r="N50" s="97"/>
      <c r="O50" s="97"/>
      <c r="P50" s="97"/>
    </row>
    <row r="51" spans="3:16" ht="12.75">
      <c r="C51" s="20">
        <v>37</v>
      </c>
      <c r="D51" s="17" t="s">
        <v>20</v>
      </c>
      <c r="E51" s="44" t="s">
        <v>7</v>
      </c>
      <c r="F51" s="15">
        <v>56</v>
      </c>
      <c r="G51" s="87"/>
      <c r="H51" s="97"/>
      <c r="I51" s="97"/>
      <c r="J51" s="97"/>
      <c r="K51" s="97"/>
      <c r="L51" s="97"/>
      <c r="M51" s="97"/>
      <c r="N51" s="97"/>
      <c r="O51" s="97"/>
      <c r="P51" s="97"/>
    </row>
    <row r="52" spans="3:16" ht="12.75">
      <c r="C52" s="20">
        <v>38</v>
      </c>
      <c r="D52" s="17" t="s">
        <v>21</v>
      </c>
      <c r="E52" s="44" t="s">
        <v>7</v>
      </c>
      <c r="F52" s="15">
        <v>65</v>
      </c>
      <c r="G52" s="87"/>
      <c r="H52" s="97"/>
      <c r="I52" s="97"/>
      <c r="J52" s="97"/>
      <c r="K52" s="97"/>
      <c r="L52" s="97"/>
      <c r="M52" s="97"/>
      <c r="N52" s="97"/>
      <c r="O52" s="97"/>
      <c r="P52" s="97"/>
    </row>
    <row r="53" spans="3:16" ht="12.75">
      <c r="C53" s="20">
        <v>39</v>
      </c>
      <c r="D53" s="17" t="s">
        <v>22</v>
      </c>
      <c r="E53" s="44" t="s">
        <v>7</v>
      </c>
      <c r="F53" s="15">
        <v>74</v>
      </c>
      <c r="G53" s="87"/>
      <c r="H53" s="97"/>
      <c r="I53" s="97"/>
      <c r="J53" s="97"/>
      <c r="K53" s="97"/>
      <c r="L53" s="97"/>
      <c r="M53" s="97"/>
      <c r="N53" s="97"/>
      <c r="O53" s="97"/>
      <c r="P53" s="97"/>
    </row>
    <row r="54" spans="3:16" ht="12.75">
      <c r="C54" s="20">
        <v>40</v>
      </c>
      <c r="D54" s="17" t="s">
        <v>23</v>
      </c>
      <c r="E54" s="44" t="s">
        <v>7</v>
      </c>
      <c r="F54" s="15">
        <v>123</v>
      </c>
      <c r="G54" s="87"/>
      <c r="H54" s="97"/>
      <c r="I54" s="97"/>
      <c r="J54" s="97"/>
      <c r="K54" s="97"/>
      <c r="L54" s="97"/>
      <c r="M54" s="97"/>
      <c r="N54" s="97"/>
      <c r="O54" s="97"/>
      <c r="P54" s="97"/>
    </row>
    <row r="55" spans="3:16" ht="12.75">
      <c r="C55" s="20">
        <v>41</v>
      </c>
      <c r="D55" s="17" t="s">
        <v>32</v>
      </c>
      <c r="E55" s="44" t="s">
        <v>7</v>
      </c>
      <c r="F55" s="15">
        <v>112</v>
      </c>
      <c r="G55" s="87"/>
      <c r="H55" s="97"/>
      <c r="I55" s="97"/>
      <c r="J55" s="97"/>
      <c r="K55" s="97"/>
      <c r="L55" s="97"/>
      <c r="M55" s="97"/>
      <c r="N55" s="97"/>
      <c r="O55" s="97"/>
      <c r="P55" s="97"/>
    </row>
    <row r="56" spans="3:16" ht="12.75">
      <c r="C56" s="20">
        <v>42</v>
      </c>
      <c r="D56" s="17" t="s">
        <v>62</v>
      </c>
      <c r="E56" s="44" t="s">
        <v>38</v>
      </c>
      <c r="F56" s="15">
        <v>450</v>
      </c>
      <c r="G56" s="87"/>
      <c r="H56" s="97"/>
      <c r="I56" s="97"/>
      <c r="J56" s="97"/>
      <c r="K56" s="97"/>
      <c r="L56" s="97"/>
      <c r="M56" s="97"/>
      <c r="N56" s="97"/>
      <c r="O56" s="97"/>
      <c r="P56" s="97"/>
    </row>
    <row r="57" spans="3:16" ht="12.75">
      <c r="C57" s="20">
        <v>43</v>
      </c>
      <c r="D57" s="17" t="s">
        <v>63</v>
      </c>
      <c r="E57" s="44" t="s">
        <v>38</v>
      </c>
      <c r="F57" s="15">
        <v>189</v>
      </c>
      <c r="G57" s="87"/>
      <c r="H57" s="97"/>
      <c r="I57" s="97"/>
      <c r="J57" s="97"/>
      <c r="K57" s="97"/>
      <c r="L57" s="97"/>
      <c r="M57" s="97"/>
      <c r="N57" s="97"/>
      <c r="O57" s="97"/>
      <c r="P57" s="97"/>
    </row>
    <row r="58" spans="3:16" ht="12.75">
      <c r="C58" s="20">
        <v>44</v>
      </c>
      <c r="D58" s="17" t="s">
        <v>64</v>
      </c>
      <c r="E58" s="44" t="s">
        <v>38</v>
      </c>
      <c r="F58" s="15">
        <v>10</v>
      </c>
      <c r="G58" s="87"/>
      <c r="H58" s="97"/>
      <c r="I58" s="97"/>
      <c r="J58" s="97"/>
      <c r="K58" s="97"/>
      <c r="L58" s="97"/>
      <c r="M58" s="97"/>
      <c r="N58" s="97"/>
      <c r="O58" s="97"/>
      <c r="P58" s="97"/>
    </row>
    <row r="59" spans="3:16" ht="12.75">
      <c r="C59" s="20">
        <v>45</v>
      </c>
      <c r="D59" s="17" t="s">
        <v>48</v>
      </c>
      <c r="E59" s="44" t="s">
        <v>8</v>
      </c>
      <c r="F59" s="15">
        <v>600</v>
      </c>
      <c r="G59" s="87"/>
      <c r="H59" s="97"/>
      <c r="I59" s="97"/>
      <c r="J59" s="97"/>
      <c r="K59" s="97"/>
      <c r="L59" s="97"/>
      <c r="M59" s="97"/>
      <c r="N59" s="97"/>
      <c r="O59" s="97"/>
      <c r="P59" s="97"/>
    </row>
    <row r="60" spans="3:16" ht="12.75">
      <c r="C60" s="20">
        <v>46</v>
      </c>
      <c r="D60" s="18" t="s">
        <v>65</v>
      </c>
      <c r="E60" s="44" t="s">
        <v>8</v>
      </c>
      <c r="F60" s="15">
        <v>350</v>
      </c>
      <c r="G60" s="87"/>
      <c r="H60" s="97"/>
      <c r="I60" s="97"/>
      <c r="J60" s="97"/>
      <c r="K60" s="97"/>
      <c r="L60" s="97"/>
      <c r="M60" s="97"/>
      <c r="N60" s="97"/>
      <c r="O60" s="97"/>
      <c r="P60" s="97"/>
    </row>
    <row r="61" spans="3:16" ht="12.75">
      <c r="C61" s="20">
        <v>47</v>
      </c>
      <c r="D61" s="16" t="s">
        <v>52</v>
      </c>
      <c r="E61" s="44" t="s">
        <v>7</v>
      </c>
      <c r="F61" s="15">
        <v>25</v>
      </c>
      <c r="G61" s="87"/>
      <c r="H61" s="97"/>
      <c r="I61" s="97"/>
      <c r="J61" s="97"/>
      <c r="K61" s="97"/>
      <c r="L61" s="97"/>
      <c r="M61" s="97"/>
      <c r="N61" s="97"/>
      <c r="O61" s="97"/>
      <c r="P61" s="97"/>
    </row>
    <row r="62" spans="3:16" ht="12.75">
      <c r="C62" s="20">
        <v>48</v>
      </c>
      <c r="D62" s="16" t="s">
        <v>53</v>
      </c>
      <c r="E62" s="44" t="s">
        <v>7</v>
      </c>
      <c r="F62" s="15">
        <v>12</v>
      </c>
      <c r="G62" s="87"/>
      <c r="H62" s="97"/>
      <c r="I62" s="97"/>
      <c r="J62" s="97"/>
      <c r="K62" s="97"/>
      <c r="L62" s="97"/>
      <c r="M62" s="97"/>
      <c r="N62" s="97"/>
      <c r="O62" s="97"/>
      <c r="P62" s="97"/>
    </row>
    <row r="63" spans="3:16" ht="12.75">
      <c r="C63" s="20">
        <v>49</v>
      </c>
      <c r="D63" s="16" t="s">
        <v>46</v>
      </c>
      <c r="E63" s="44" t="s">
        <v>7</v>
      </c>
      <c r="F63" s="15">
        <v>6</v>
      </c>
      <c r="G63" s="87"/>
      <c r="H63" s="97"/>
      <c r="I63" s="97"/>
      <c r="J63" s="97"/>
      <c r="K63" s="97"/>
      <c r="L63" s="97"/>
      <c r="M63" s="97"/>
      <c r="N63" s="97"/>
      <c r="O63" s="97"/>
      <c r="P63" s="97"/>
    </row>
    <row r="64" spans="3:16" ht="12.75">
      <c r="C64" s="20">
        <v>50</v>
      </c>
      <c r="D64" s="16" t="s">
        <v>47</v>
      </c>
      <c r="E64" s="44" t="s">
        <v>7</v>
      </c>
      <c r="F64" s="15">
        <v>12</v>
      </c>
      <c r="G64" s="87"/>
      <c r="H64" s="97"/>
      <c r="I64" s="97"/>
      <c r="J64" s="97"/>
      <c r="K64" s="97"/>
      <c r="L64" s="97"/>
      <c r="M64" s="97"/>
      <c r="N64" s="97"/>
      <c r="O64" s="97"/>
      <c r="P64" s="97"/>
    </row>
    <row r="65" spans="3:16" ht="13.5" thickBot="1">
      <c r="C65" s="20">
        <v>51</v>
      </c>
      <c r="D65" s="26" t="s">
        <v>66</v>
      </c>
      <c r="E65" s="45" t="s">
        <v>49</v>
      </c>
      <c r="F65" s="22">
        <v>20</v>
      </c>
      <c r="G65" s="88"/>
      <c r="H65" s="97"/>
      <c r="I65" s="97"/>
      <c r="J65" s="97"/>
      <c r="K65" s="97"/>
      <c r="L65" s="97"/>
      <c r="M65" s="97"/>
      <c r="N65" s="97"/>
      <c r="O65" s="97"/>
      <c r="P65" s="97"/>
    </row>
    <row r="66" spans="3:16" ht="13.5" thickBot="1">
      <c r="C66" s="71" t="s">
        <v>77</v>
      </c>
      <c r="D66" s="72"/>
      <c r="E66" s="72"/>
      <c r="F66" s="72"/>
      <c r="G66" s="72"/>
      <c r="H66" s="98"/>
      <c r="I66" s="97"/>
      <c r="J66" s="97"/>
      <c r="K66" s="97"/>
      <c r="L66" s="97"/>
      <c r="M66" s="97"/>
      <c r="N66" s="97"/>
      <c r="O66" s="97"/>
      <c r="P66" s="97"/>
    </row>
    <row r="67" spans="3:16" ht="45">
      <c r="C67" s="29">
        <v>52</v>
      </c>
      <c r="D67" s="30" t="s">
        <v>67</v>
      </c>
      <c r="E67" s="31"/>
      <c r="F67" s="25">
        <v>1</v>
      </c>
      <c r="G67" s="86"/>
      <c r="H67" s="97"/>
      <c r="I67" s="97"/>
      <c r="J67" s="97"/>
      <c r="K67" s="97"/>
      <c r="L67" s="97"/>
      <c r="M67" s="97"/>
      <c r="N67" s="97"/>
      <c r="O67" s="97"/>
      <c r="P67" s="97"/>
    </row>
    <row r="68" spans="3:16" ht="12.75">
      <c r="C68" s="29">
        <v>53</v>
      </c>
      <c r="D68" s="16" t="s">
        <v>6</v>
      </c>
      <c r="E68" s="44" t="s">
        <v>7</v>
      </c>
      <c r="F68" s="15">
        <v>80</v>
      </c>
      <c r="G68" s="87"/>
      <c r="H68" s="97"/>
      <c r="I68" s="97"/>
      <c r="J68" s="97"/>
      <c r="K68" s="97"/>
      <c r="L68" s="97"/>
      <c r="M68" s="97"/>
      <c r="N68" s="97"/>
      <c r="O68" s="97"/>
      <c r="P68" s="97"/>
    </row>
    <row r="69" spans="3:16" ht="12.75">
      <c r="C69" s="29">
        <v>54</v>
      </c>
      <c r="D69" s="16" t="s">
        <v>27</v>
      </c>
      <c r="E69" s="44" t="s">
        <v>7</v>
      </c>
      <c r="F69" s="15">
        <v>17</v>
      </c>
      <c r="G69" s="87"/>
      <c r="H69" s="97"/>
      <c r="I69" s="97"/>
      <c r="J69" s="97"/>
      <c r="K69" s="97"/>
      <c r="L69" s="97"/>
      <c r="M69" s="97"/>
      <c r="N69" s="97"/>
      <c r="O69" s="97"/>
      <c r="P69" s="97"/>
    </row>
    <row r="70" spans="3:16" ht="12.75">
      <c r="C70" s="29">
        <v>55</v>
      </c>
      <c r="D70" s="16" t="s">
        <v>28</v>
      </c>
      <c r="E70" s="44" t="s">
        <v>7</v>
      </c>
      <c r="F70" s="15">
        <v>3</v>
      </c>
      <c r="G70" s="87"/>
      <c r="H70" s="97"/>
      <c r="I70" s="97"/>
      <c r="J70" s="97"/>
      <c r="K70" s="97"/>
      <c r="L70" s="97"/>
      <c r="M70" s="97"/>
      <c r="N70" s="97"/>
      <c r="O70" s="97"/>
      <c r="P70" s="97"/>
    </row>
    <row r="71" spans="3:16" ht="12.75">
      <c r="C71" s="29">
        <v>56</v>
      </c>
      <c r="D71" s="16" t="s">
        <v>15</v>
      </c>
      <c r="E71" s="44" t="s">
        <v>7</v>
      </c>
      <c r="F71" s="15">
        <v>1</v>
      </c>
      <c r="G71" s="87"/>
      <c r="H71" s="97"/>
      <c r="I71" s="97"/>
      <c r="J71" s="97"/>
      <c r="K71" s="97"/>
      <c r="L71" s="97"/>
      <c r="M71" s="97"/>
      <c r="N71" s="97"/>
      <c r="O71" s="97"/>
      <c r="P71" s="97"/>
    </row>
    <row r="72" spans="3:16" ht="12.75">
      <c r="C72" s="29">
        <v>57</v>
      </c>
      <c r="D72" s="16" t="s">
        <v>16</v>
      </c>
      <c r="E72" s="44" t="s">
        <v>7</v>
      </c>
      <c r="F72" s="15">
        <v>1</v>
      </c>
      <c r="G72" s="87"/>
      <c r="H72" s="97"/>
      <c r="I72" s="97"/>
      <c r="J72" s="97"/>
      <c r="K72" s="97"/>
      <c r="L72" s="97"/>
      <c r="M72" s="97"/>
      <c r="N72" s="97"/>
      <c r="O72" s="97"/>
      <c r="P72" s="97"/>
    </row>
    <row r="73" spans="3:16" ht="12.75">
      <c r="C73" s="29">
        <v>58</v>
      </c>
      <c r="D73" s="51" t="s">
        <v>29</v>
      </c>
      <c r="E73" s="41" t="s">
        <v>7</v>
      </c>
      <c r="F73" s="15">
        <v>1</v>
      </c>
      <c r="G73" s="87"/>
      <c r="H73" s="97"/>
      <c r="I73" s="97"/>
      <c r="J73" s="97"/>
      <c r="K73" s="97"/>
      <c r="L73" s="97"/>
      <c r="M73" s="97"/>
      <c r="N73" s="97"/>
      <c r="O73" s="97"/>
      <c r="P73" s="97"/>
    </row>
    <row r="74" spans="3:16" ht="12.75">
      <c r="C74" s="29">
        <v>59</v>
      </c>
      <c r="D74" s="51" t="s">
        <v>30</v>
      </c>
      <c r="E74" s="41" t="s">
        <v>7</v>
      </c>
      <c r="F74" s="15">
        <v>1</v>
      </c>
      <c r="G74" s="87"/>
      <c r="H74" s="97"/>
      <c r="I74" s="97"/>
      <c r="J74" s="97"/>
      <c r="K74" s="97"/>
      <c r="L74" s="97"/>
      <c r="M74" s="97"/>
      <c r="N74" s="97"/>
      <c r="O74" s="97"/>
      <c r="P74" s="97"/>
    </row>
    <row r="75" spans="3:16" ht="12.75">
      <c r="C75" s="29">
        <v>60</v>
      </c>
      <c r="D75" s="51" t="s">
        <v>31</v>
      </c>
      <c r="E75" s="41" t="s">
        <v>7</v>
      </c>
      <c r="F75" s="15">
        <v>1</v>
      </c>
      <c r="G75" s="87"/>
      <c r="H75" s="97"/>
      <c r="I75" s="97"/>
      <c r="J75" s="97"/>
      <c r="K75" s="97"/>
      <c r="L75" s="97"/>
      <c r="M75" s="97"/>
      <c r="N75" s="97"/>
      <c r="O75" s="97"/>
      <c r="P75" s="97"/>
    </row>
    <row r="76" spans="3:16" ht="12.75">
      <c r="C76" s="29">
        <v>61</v>
      </c>
      <c r="D76" s="51" t="s">
        <v>50</v>
      </c>
      <c r="E76" s="41" t="s">
        <v>8</v>
      </c>
      <c r="F76" s="15">
        <v>2000</v>
      </c>
      <c r="G76" s="87"/>
      <c r="H76" s="97"/>
      <c r="I76" s="97"/>
      <c r="J76" s="97"/>
      <c r="K76" s="97"/>
      <c r="L76" s="97"/>
      <c r="M76" s="97"/>
      <c r="N76" s="97"/>
      <c r="O76" s="97"/>
      <c r="P76" s="97"/>
    </row>
    <row r="77" spans="3:16" ht="12.75">
      <c r="C77" s="29">
        <v>62</v>
      </c>
      <c r="D77" s="52" t="s">
        <v>68</v>
      </c>
      <c r="E77" s="41" t="s">
        <v>8</v>
      </c>
      <c r="F77" s="15">
        <v>2000</v>
      </c>
      <c r="G77" s="87"/>
      <c r="H77" s="97"/>
      <c r="I77" s="97"/>
      <c r="J77" s="97"/>
      <c r="K77" s="97"/>
      <c r="L77" s="97"/>
      <c r="M77" s="97"/>
      <c r="N77" s="97"/>
      <c r="O77" s="97"/>
      <c r="P77" s="97"/>
    </row>
    <row r="78" spans="3:16" ht="13.5" thickBot="1">
      <c r="C78" s="29">
        <v>63</v>
      </c>
      <c r="D78" s="53" t="s">
        <v>69</v>
      </c>
      <c r="E78" s="46" t="s">
        <v>7</v>
      </c>
      <c r="F78" s="36">
        <v>1</v>
      </c>
      <c r="G78" s="93"/>
      <c r="H78" s="97"/>
      <c r="I78" s="97"/>
      <c r="J78" s="97"/>
      <c r="K78" s="97"/>
      <c r="L78" s="97"/>
      <c r="M78" s="97"/>
      <c r="N78" s="97"/>
      <c r="O78" s="97"/>
      <c r="P78" s="97"/>
    </row>
    <row r="79" spans="3:16" ht="13.5" thickBot="1">
      <c r="C79" s="71" t="s">
        <v>78</v>
      </c>
      <c r="D79" s="72"/>
      <c r="E79" s="72"/>
      <c r="F79" s="72"/>
      <c r="G79" s="72"/>
      <c r="H79" s="99"/>
      <c r="I79" s="99"/>
      <c r="J79" s="99"/>
      <c r="K79" s="99"/>
      <c r="L79" s="99"/>
      <c r="M79" s="97"/>
      <c r="N79" s="97"/>
      <c r="O79" s="97"/>
      <c r="P79" s="97"/>
    </row>
    <row r="80" spans="3:16" ht="45">
      <c r="C80" s="23">
        <v>64</v>
      </c>
      <c r="D80" s="27" t="s">
        <v>70</v>
      </c>
      <c r="E80" s="40" t="s">
        <v>49</v>
      </c>
      <c r="F80" s="25">
        <v>1</v>
      </c>
      <c r="G80" s="89"/>
      <c r="H80" s="97"/>
      <c r="I80" s="97"/>
      <c r="J80" s="97"/>
      <c r="K80" s="97"/>
      <c r="L80" s="97"/>
      <c r="M80" s="97"/>
      <c r="N80" s="97"/>
      <c r="O80" s="97"/>
      <c r="P80" s="97"/>
    </row>
    <row r="81" spans="3:16" ht="12.75">
      <c r="C81" s="23">
        <v>65</v>
      </c>
      <c r="D81" s="19" t="s">
        <v>71</v>
      </c>
      <c r="E81" s="41" t="s">
        <v>45</v>
      </c>
      <c r="F81" s="15">
        <v>15</v>
      </c>
      <c r="G81" s="90"/>
      <c r="H81" s="97"/>
      <c r="I81" s="97"/>
      <c r="J81" s="97"/>
      <c r="K81" s="97"/>
      <c r="L81" s="97"/>
      <c r="M81" s="97"/>
      <c r="N81" s="97"/>
      <c r="O81" s="97"/>
      <c r="P81" s="97"/>
    </row>
    <row r="82" spans="3:16" ht="12.75">
      <c r="C82" s="23">
        <v>66</v>
      </c>
      <c r="D82" s="19" t="s">
        <v>72</v>
      </c>
      <c r="E82" s="41" t="s">
        <v>38</v>
      </c>
      <c r="F82" s="15">
        <v>2</v>
      </c>
      <c r="G82" s="90"/>
      <c r="H82" s="97"/>
      <c r="I82" s="97"/>
      <c r="J82" s="97"/>
      <c r="K82" s="97"/>
      <c r="L82" s="97"/>
      <c r="M82" s="97"/>
      <c r="N82" s="97"/>
      <c r="O82" s="97"/>
      <c r="P82" s="97"/>
    </row>
    <row r="83" spans="3:16" ht="12.75">
      <c r="C83" s="23">
        <v>67</v>
      </c>
      <c r="D83" s="19" t="s">
        <v>73</v>
      </c>
      <c r="E83" s="41" t="s">
        <v>49</v>
      </c>
      <c r="F83" s="15">
        <v>1</v>
      </c>
      <c r="G83" s="90"/>
      <c r="H83" s="97"/>
      <c r="I83" s="97"/>
      <c r="J83" s="97"/>
      <c r="K83" s="97"/>
      <c r="L83" s="97"/>
      <c r="M83" s="97"/>
      <c r="N83" s="97"/>
      <c r="O83" s="97"/>
      <c r="P83" s="97"/>
    </row>
    <row r="84" spans="3:16" ht="12.75">
      <c r="C84" s="23">
        <v>68</v>
      </c>
      <c r="D84" s="19" t="s">
        <v>86</v>
      </c>
      <c r="E84" s="41" t="s">
        <v>38</v>
      </c>
      <c r="F84" s="15">
        <v>3</v>
      </c>
      <c r="G84" s="90"/>
      <c r="H84" s="97"/>
      <c r="I84" s="97"/>
      <c r="J84" s="97"/>
      <c r="K84" s="97"/>
      <c r="L84" s="97"/>
      <c r="M84" s="97"/>
      <c r="N84" s="97"/>
      <c r="O84" s="97"/>
      <c r="P84" s="97"/>
    </row>
    <row r="85" spans="3:16" ht="12.75">
      <c r="C85" s="23">
        <v>69</v>
      </c>
      <c r="D85" s="19" t="s">
        <v>87</v>
      </c>
      <c r="E85" s="41" t="s">
        <v>38</v>
      </c>
      <c r="F85" s="15">
        <v>2</v>
      </c>
      <c r="G85" s="90"/>
      <c r="H85" s="97"/>
      <c r="I85" s="97"/>
      <c r="J85" s="97"/>
      <c r="K85" s="97"/>
      <c r="L85" s="97"/>
      <c r="M85" s="97"/>
      <c r="N85" s="97"/>
      <c r="O85" s="97"/>
      <c r="P85" s="97"/>
    </row>
    <row r="86" spans="3:16" ht="12.75">
      <c r="C86" s="23">
        <v>70</v>
      </c>
      <c r="D86" s="19" t="s">
        <v>79</v>
      </c>
      <c r="E86" s="41" t="s">
        <v>38</v>
      </c>
      <c r="F86" s="15">
        <v>2</v>
      </c>
      <c r="G86" s="90"/>
      <c r="H86" s="97"/>
      <c r="I86" s="97"/>
      <c r="J86" s="97"/>
      <c r="K86" s="97"/>
      <c r="L86" s="97"/>
      <c r="M86" s="97"/>
      <c r="N86" s="97"/>
      <c r="O86" s="97"/>
      <c r="P86" s="97"/>
    </row>
    <row r="87" spans="3:16" ht="12.75">
      <c r="C87" s="23">
        <v>71</v>
      </c>
      <c r="D87" s="19" t="s">
        <v>80</v>
      </c>
      <c r="E87" s="41" t="s">
        <v>38</v>
      </c>
      <c r="F87" s="15">
        <v>4</v>
      </c>
      <c r="G87" s="90"/>
      <c r="H87" s="97"/>
      <c r="I87" s="97"/>
      <c r="J87" s="97"/>
      <c r="K87" s="97"/>
      <c r="L87" s="97"/>
      <c r="M87" s="97"/>
      <c r="N87" s="97"/>
      <c r="O87" s="97"/>
      <c r="P87" s="97"/>
    </row>
    <row r="88" spans="3:16" s="14" customFormat="1" ht="13.5" thickBot="1">
      <c r="C88" s="50">
        <v>72</v>
      </c>
      <c r="D88" s="48" t="s">
        <v>81</v>
      </c>
      <c r="E88" s="47" t="s">
        <v>38</v>
      </c>
      <c r="F88" s="37">
        <v>1000</v>
      </c>
      <c r="G88" s="94"/>
      <c r="H88" s="97"/>
      <c r="I88" s="100"/>
      <c r="J88" s="100"/>
      <c r="K88" s="100"/>
      <c r="L88" s="100"/>
      <c r="M88" s="100"/>
      <c r="N88" s="100"/>
      <c r="O88" s="100"/>
      <c r="P88" s="100"/>
    </row>
    <row r="89" spans="3:15" ht="16.5">
      <c r="C89" s="5"/>
      <c r="D89" s="6"/>
      <c r="E89" s="103" t="s">
        <v>95</v>
      </c>
      <c r="F89" s="103"/>
      <c r="G89" s="103"/>
      <c r="O89" s="49"/>
    </row>
    <row r="90" spans="3:7" ht="16.5">
      <c r="C90" s="5"/>
      <c r="D90" s="6"/>
      <c r="E90" s="102" t="s">
        <v>96</v>
      </c>
      <c r="F90" s="102"/>
      <c r="G90" s="102"/>
    </row>
    <row r="91" spans="3:7" ht="16.5">
      <c r="C91" s="5"/>
      <c r="D91" s="6"/>
      <c r="E91" s="104" t="s">
        <v>97</v>
      </c>
      <c r="F91" s="104"/>
      <c r="G91" s="104"/>
    </row>
    <row r="92" spans="3:7" ht="16.5">
      <c r="C92" s="5"/>
      <c r="D92" s="7"/>
      <c r="E92" s="102" t="s">
        <v>96</v>
      </c>
      <c r="F92" s="102"/>
      <c r="G92" s="102"/>
    </row>
    <row r="93" spans="3:7" ht="16.5">
      <c r="C93" s="5"/>
      <c r="D93" s="7"/>
      <c r="E93" s="105" t="s">
        <v>98</v>
      </c>
      <c r="F93" s="105"/>
      <c r="G93" s="105"/>
    </row>
    <row r="94" spans="3:7" ht="16.5">
      <c r="C94" s="5"/>
      <c r="D94" s="7"/>
      <c r="E94" s="102" t="s">
        <v>96</v>
      </c>
      <c r="F94" s="102"/>
      <c r="G94" s="102"/>
    </row>
    <row r="95" spans="3:7" ht="16.5">
      <c r="C95" s="5"/>
      <c r="D95" s="6"/>
      <c r="E95" s="106" t="s">
        <v>99</v>
      </c>
      <c r="F95" s="106"/>
      <c r="G95" s="106"/>
    </row>
    <row r="96" spans="3:7" ht="16.5">
      <c r="C96" s="5"/>
      <c r="D96" s="6"/>
      <c r="E96" s="38"/>
      <c r="F96" s="38"/>
      <c r="G96" s="13"/>
    </row>
    <row r="97" spans="3:7" ht="16.5">
      <c r="C97" s="110" t="s">
        <v>102</v>
      </c>
      <c r="D97" s="111"/>
      <c r="E97" s="112"/>
      <c r="F97" s="38"/>
      <c r="G97" s="13"/>
    </row>
    <row r="98" spans="3:7" ht="16.5">
      <c r="C98" s="110" t="s">
        <v>103</v>
      </c>
      <c r="D98" s="113"/>
      <c r="E98" s="112"/>
      <c r="F98" s="38"/>
      <c r="G98" s="13"/>
    </row>
    <row r="99" spans="3:7" ht="16.5">
      <c r="C99" s="111" t="s">
        <v>104</v>
      </c>
      <c r="D99" s="111"/>
      <c r="E99" s="112"/>
      <c r="F99" s="38"/>
      <c r="G99" s="13"/>
    </row>
    <row r="100" spans="3:7" ht="16.5">
      <c r="C100" s="5"/>
      <c r="D100" s="8"/>
      <c r="E100" s="38"/>
      <c r="F100" s="38"/>
      <c r="G100" s="13"/>
    </row>
    <row r="101" spans="3:7" ht="16.5">
      <c r="C101" s="5"/>
      <c r="D101" s="6"/>
      <c r="E101" s="38"/>
      <c r="F101" s="38"/>
      <c r="G101" s="13"/>
    </row>
    <row r="102" spans="3:7" ht="16.5">
      <c r="C102" s="5"/>
      <c r="D102" s="6"/>
      <c r="E102" s="38"/>
      <c r="F102" s="38"/>
      <c r="G102" s="13"/>
    </row>
    <row r="103" spans="3:7" ht="16.5">
      <c r="C103" s="5"/>
      <c r="D103" s="6"/>
      <c r="E103" s="38"/>
      <c r="F103" s="38"/>
      <c r="G103" s="13"/>
    </row>
    <row r="104" spans="3:7" ht="16.5">
      <c r="C104" s="5"/>
      <c r="D104" s="6"/>
      <c r="E104" s="38"/>
      <c r="F104" s="38"/>
      <c r="G104" s="13"/>
    </row>
    <row r="105" spans="3:7" ht="16.5">
      <c r="C105" s="5"/>
      <c r="D105" s="6"/>
      <c r="E105" s="38"/>
      <c r="F105" s="38"/>
      <c r="G105" s="13"/>
    </row>
    <row r="106" spans="3:7" ht="16.5">
      <c r="C106" s="5"/>
      <c r="D106" s="6"/>
      <c r="E106" s="38"/>
      <c r="F106" s="38"/>
      <c r="G106" s="13"/>
    </row>
    <row r="107" spans="3:7" ht="16.5">
      <c r="C107" s="5"/>
      <c r="D107" s="6"/>
      <c r="E107" s="38"/>
      <c r="F107" s="38"/>
      <c r="G107" s="13"/>
    </row>
    <row r="108" spans="3:7" ht="16.5">
      <c r="C108" s="5"/>
      <c r="D108" s="9"/>
      <c r="E108" s="38"/>
      <c r="F108" s="68"/>
      <c r="G108" s="68"/>
    </row>
    <row r="109" spans="3:7" ht="16.5">
      <c r="C109" s="5"/>
      <c r="D109" s="10"/>
      <c r="E109" s="11"/>
      <c r="F109" s="68"/>
      <c r="G109" s="68"/>
    </row>
    <row r="110" spans="3:7" ht="16.5">
      <c r="C110" s="5"/>
      <c r="D110" s="6"/>
      <c r="E110" s="38"/>
      <c r="F110" s="68"/>
      <c r="G110" s="68"/>
    </row>
    <row r="111" spans="3:7" ht="16.5">
      <c r="C111" s="5"/>
      <c r="D111" s="6"/>
      <c r="E111" s="11"/>
      <c r="F111" s="68"/>
      <c r="G111" s="68"/>
    </row>
    <row r="112" spans="3:7" ht="12.75">
      <c r="C112" s="2"/>
      <c r="D112" s="2"/>
      <c r="E112" s="39"/>
      <c r="F112" s="39"/>
      <c r="G112" s="3"/>
    </row>
    <row r="113" spans="3:7" ht="12.75">
      <c r="C113" s="2"/>
      <c r="D113" s="2"/>
      <c r="E113" s="39"/>
      <c r="F113" s="39"/>
      <c r="G113" s="3"/>
    </row>
    <row r="114" spans="3:7" ht="12.75">
      <c r="C114" s="2"/>
      <c r="D114" s="2"/>
      <c r="E114" s="39"/>
      <c r="F114" s="39"/>
      <c r="G114" s="3"/>
    </row>
    <row r="115" spans="3:7" ht="12.75">
      <c r="C115" s="2"/>
      <c r="D115" s="2"/>
      <c r="E115" s="39"/>
      <c r="F115" s="39"/>
      <c r="G115" s="3"/>
    </row>
  </sheetData>
  <sheetProtection/>
  <mergeCells count="29">
    <mergeCell ref="P6:P7"/>
    <mergeCell ref="E91:G91"/>
    <mergeCell ref="E92:G92"/>
    <mergeCell ref="E93:G93"/>
    <mergeCell ref="E94:G94"/>
    <mergeCell ref="E95:G95"/>
    <mergeCell ref="O6:O7"/>
    <mergeCell ref="H6:I6"/>
    <mergeCell ref="J6:K6"/>
    <mergeCell ref="L6:M6"/>
    <mergeCell ref="N6:N7"/>
    <mergeCell ref="E89:G89"/>
    <mergeCell ref="E90:G90"/>
    <mergeCell ref="C4:D4"/>
    <mergeCell ref="C7:G7"/>
    <mergeCell ref="C13:G13"/>
    <mergeCell ref="C20:G20"/>
    <mergeCell ref="C25:G25"/>
    <mergeCell ref="C33:G33"/>
    <mergeCell ref="F111:G111"/>
    <mergeCell ref="F6:G6"/>
    <mergeCell ref="F110:G110"/>
    <mergeCell ref="F108:G108"/>
    <mergeCell ref="F109:G109"/>
    <mergeCell ref="H79:L79"/>
    <mergeCell ref="C38:G38"/>
    <mergeCell ref="C66:G66"/>
    <mergeCell ref="C79:G79"/>
    <mergeCell ref="C36:G36"/>
  </mergeCells>
  <printOptions/>
  <pageMargins left="1.38" right="0.46" top="1.39" bottom="0.12" header="0.31496062992125984" footer="0.31496062992125984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 MIMARLIK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 MIMARLIK</dc:creator>
  <cp:keywords/>
  <dc:description/>
  <cp:lastModifiedBy>Salome Sadunishvili</cp:lastModifiedBy>
  <cp:lastPrinted>2020-12-17T10:05:06Z</cp:lastPrinted>
  <dcterms:created xsi:type="dcterms:W3CDTF">2003-06-26T16:20:10Z</dcterms:created>
  <dcterms:modified xsi:type="dcterms:W3CDTF">2022-02-16T12:10:32Z</dcterms:modified>
  <cp:category/>
  <cp:version/>
  <cp:contentType/>
  <cp:contentStatus/>
</cp:coreProperties>
</file>