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3.xml" ContentType="application/vnd.openxmlformats-officedocument.spreadsheetml.comments+xml"/>
  <Override PartName="/xl/drawings/drawing12.xml" ContentType="application/vnd.openxmlformats-officedocument.drawing+xml"/>
  <Override PartName="/xl/comments4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gzakalashvili\Desktop\M2\PR\ჭყონდიდელი - 6-10 ბლოკების MEP\"/>
    </mc:Choice>
  </mc:AlternateContent>
  <xr:revisionPtr revIDLastSave="0" documentId="13_ncr:1_{59A95E84-0597-4DEA-B2D6-54D545EEE12A}" xr6:coauthVersionLast="47" xr6:coauthVersionMax="47" xr10:uidLastSave="{00000000-0000-0000-0000-000000000000}"/>
  <bookViews>
    <workbookView xWindow="-120" yWindow="-120" windowWidth="29040" windowHeight="15840" tabRatio="939" xr2:uid="{00000000-000D-0000-FFFF-FFFF00000000}"/>
  </bookViews>
  <sheets>
    <sheet name="კრებსითი" sheetId="32" r:id="rId1"/>
    <sheet name="VI el." sheetId="54" r:id="rId2"/>
    <sheet name="VI სდ" sheetId="55" r:id="rId3"/>
    <sheet name="VI ბინები" sheetId="56" r:id="rId4"/>
    <sheet name="VII el." sheetId="57" r:id="rId5"/>
    <sheet name="VII სდ" sheetId="58" r:id="rId6"/>
    <sheet name="VII ბინები" sheetId="59" r:id="rId7"/>
    <sheet name="VIII el." sheetId="60" r:id="rId8"/>
    <sheet name="VIII სდ" sheetId="61" r:id="rId9"/>
    <sheet name="VIII ბინები el." sheetId="62" r:id="rId10"/>
    <sheet name="VI  ვენტილაცია" sheetId="48" r:id="rId11"/>
    <sheet name="VII ვენტილაცია" sheetId="49" r:id="rId12"/>
    <sheet name="VIII ვენტილაცია" sheetId="50" r:id="rId13"/>
    <sheet name="VI სახანძრო" sheetId="39" r:id="rId14"/>
    <sheet name="VII სახანძრო" sheetId="43" r:id="rId15"/>
    <sheet name="VIII სახანძრო" sheetId="47" r:id="rId16"/>
    <sheet name="6 წყალკანალიზაცია" sheetId="51" r:id="rId17"/>
    <sheet name="7 წყალკანალიზაცია" sheetId="52" r:id="rId18"/>
    <sheet name="8 წყალკანალიზაცია" sheetId="53" r:id="rId19"/>
    <sheet name=" 9 el." sheetId="63" r:id="rId20"/>
    <sheet name="9 სდ" sheetId="65" r:id="rId21"/>
    <sheet name="9 ბინები" sheetId="64" r:id="rId22"/>
    <sheet name="10 el." sheetId="66" r:id="rId23"/>
    <sheet name="10 სდ" sheetId="67" r:id="rId24"/>
    <sheet name="10 ბინები" sheetId="68" r:id="rId25"/>
    <sheet name="მე-9 ვენტ" sheetId="69" r:id="rId26"/>
    <sheet name="მე-10 ვენტ" sheetId="70" r:id="rId27"/>
    <sheet name=" 9 სახანძრო" sheetId="71" r:id="rId28"/>
    <sheet name="10 სახანძრო" sheetId="72" r:id="rId29"/>
    <sheet name="Sheet1" sheetId="73" r:id="rId30"/>
  </sheets>
  <definedNames>
    <definedName name="_xlnm._FilterDatabase" localSheetId="27" hidden="1">' 9 სახანძრო'!$A$9:$H$34</definedName>
    <definedName name="_xlnm._FilterDatabase" localSheetId="28" hidden="1">'10 სახანძრო'!$A$9:$H$34</definedName>
    <definedName name="_xlnm._FilterDatabase" localSheetId="16" hidden="1">'6 წყალკანალიზაცია'!$B$2:$D$19</definedName>
    <definedName name="_xlnm._FilterDatabase" localSheetId="17" hidden="1">'7 წყალკანალიზაცია'!$B$2:$D$20</definedName>
    <definedName name="_xlnm._FilterDatabase" localSheetId="18" hidden="1">'8 წყალკანალიზაცია'!$B$2:$D$20</definedName>
    <definedName name="_xlnm._FilterDatabase" localSheetId="10" hidden="1">'VI  ვენტილაცია'!$A$9:$H$39</definedName>
    <definedName name="_xlnm._FilterDatabase" localSheetId="13" hidden="1">'VI სახანძრო'!$A$9:$H$34</definedName>
    <definedName name="_xlnm._FilterDatabase" localSheetId="11" hidden="1">'VII ვენტილაცია'!$A$9:$H$39</definedName>
    <definedName name="_xlnm._FilterDatabase" localSheetId="14" hidden="1">'VII სახანძრო'!$A$9:$H$34</definedName>
    <definedName name="_xlnm._FilterDatabase" localSheetId="12" hidden="1">'VIII ვენტილაცია'!$A$9:$H$40</definedName>
    <definedName name="_xlnm._FilterDatabase" localSheetId="15" hidden="1">'VIII სახანძრო'!$A$9:$H$34</definedName>
    <definedName name="_xlnm._FilterDatabase" localSheetId="0" hidden="1">კრებსითი!$A$10:$E$27</definedName>
    <definedName name="_xlnm._FilterDatabase" localSheetId="26" hidden="1">'მე-10 ვენტ'!$A$9:$H$39</definedName>
    <definedName name="_xlnm._FilterDatabase" localSheetId="25" hidden="1">'მე-9 ვენტ'!$A$9:$H$39</definedName>
    <definedName name="_xlnm.Print_Area" localSheetId="27">' 9 სახანძრო'!$A$1:$H$36</definedName>
    <definedName name="_xlnm.Print_Area" localSheetId="24">'10 ბინები'!$A$1:$I$68</definedName>
    <definedName name="_xlnm.Print_Area" localSheetId="28">'10 სახანძრო'!$A$1:$H$36</definedName>
    <definedName name="_xlnm.Print_Area" localSheetId="23">'10 სდ'!$A$1:$C$1</definedName>
    <definedName name="_xlnm.Print_Area" localSheetId="21">'9 ბინები'!$A$1:$I$69</definedName>
    <definedName name="_xlnm.Print_Area" localSheetId="20">'9 სდ'!$A$1:$I$76</definedName>
    <definedName name="_xlnm.Print_Area" localSheetId="10">'VI  ვენტილაცია'!$A$1:$H$40</definedName>
    <definedName name="_xlnm.Print_Area" localSheetId="3">'VI ბინები'!$A$1:$I$69</definedName>
    <definedName name="_xlnm.Print_Area" localSheetId="13">'VI სახანძრო'!$A$1:$H$36</definedName>
    <definedName name="_xlnm.Print_Area" localSheetId="2">'VI სდ'!$A$1:$I$76</definedName>
    <definedName name="_xlnm.Print_Area" localSheetId="6">'VII ბინები'!$A$1:$I$68</definedName>
    <definedName name="_xlnm.Print_Area" localSheetId="11">'VII ვენტილაცია'!$A$1:$H$41</definedName>
    <definedName name="_xlnm.Print_Area" localSheetId="14">'VII სახანძრო'!$A$1:$H$36</definedName>
    <definedName name="_xlnm.Print_Area" localSheetId="5">'VII სდ'!$A$1:$C$1</definedName>
    <definedName name="_xlnm.Print_Area" localSheetId="7">'VIII el.'!$A$1:$I$169</definedName>
    <definedName name="_xlnm.Print_Area" localSheetId="9">'VIII ბინები el.'!$A$1:$I$68</definedName>
    <definedName name="_xlnm.Print_Area" localSheetId="12">'VIII ვენტილაცია'!$A$1:$H$42</definedName>
    <definedName name="_xlnm.Print_Area" localSheetId="15">'VIII სახანძრო'!$A$1:$H$36</definedName>
    <definedName name="_xlnm.Print_Area" localSheetId="8">'VIII სდ'!$A$1:$C$1</definedName>
    <definedName name="_xlnm.Print_Area" localSheetId="0">კრებსითი!$A$1:$E$41</definedName>
    <definedName name="_xlnm.Print_Area" localSheetId="26">'მე-10 ვენტ'!$A$1:$H$41</definedName>
    <definedName name="_xlnm.Print_Area" localSheetId="25">'მე-9 ვენტ'!$A$1:$H$40</definedName>
    <definedName name="_xlnm.Print_Titles" localSheetId="27">' 9 სახანძრო'!#REF!</definedName>
    <definedName name="_xlnm.Print_Titles" localSheetId="28">'10 სახანძრო'!#REF!</definedName>
    <definedName name="_xlnm.Print_Titles" localSheetId="10">'VI  ვენტილაცია'!#REF!</definedName>
    <definedName name="_xlnm.Print_Titles" localSheetId="13">'VI სახანძრო'!#REF!</definedName>
    <definedName name="_xlnm.Print_Titles" localSheetId="11">'VII ვენტილაცია'!#REF!</definedName>
    <definedName name="_xlnm.Print_Titles" localSheetId="14">'VII სახანძრო'!#REF!</definedName>
    <definedName name="_xlnm.Print_Titles" localSheetId="12">'VIII ვენტილაცია'!#REF!</definedName>
    <definedName name="_xlnm.Print_Titles" localSheetId="15">'VIII სახანძრო'!#REF!</definedName>
    <definedName name="_xlnm.Print_Titles" localSheetId="0">კრებსითი!#REF!</definedName>
    <definedName name="_xlnm.Print_Titles" localSheetId="26">'მე-10 ვენტ'!#REF!</definedName>
    <definedName name="_xlnm.Print_Titles" localSheetId="25">'მე-9 ვენტ'!#REF!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7" i="60" l="1"/>
  <c r="C40" i="32"/>
  <c r="C34" i="32"/>
  <c r="H23" i="72"/>
  <c r="H28" i="70"/>
  <c r="H29" i="70" s="1"/>
  <c r="G28" i="70"/>
  <c r="H28" i="69"/>
  <c r="H29" i="69" s="1"/>
  <c r="H52" i="68"/>
  <c r="F52" i="68"/>
  <c r="F63" i="67"/>
  <c r="G28" i="69" l="1"/>
  <c r="H30" i="69" s="1"/>
  <c r="H31" i="69" s="1"/>
  <c r="H32" i="69" s="1"/>
  <c r="H33" i="69" s="1"/>
  <c r="H34" i="69" s="1"/>
  <c r="H35" i="69" s="1"/>
  <c r="H36" i="69" s="1"/>
  <c r="H37" i="69" s="1"/>
  <c r="H38" i="69" s="1"/>
  <c r="H39" i="69" s="1"/>
  <c r="C33" i="32" s="1"/>
  <c r="H63" i="67"/>
  <c r="G23" i="72"/>
  <c r="H25" i="72" s="1"/>
  <c r="H26" i="72" s="1"/>
  <c r="H27" i="72" s="1"/>
  <c r="H28" i="72" s="1"/>
  <c r="H29" i="72" s="1"/>
  <c r="H30" i="72" s="1"/>
  <c r="H32" i="72" s="1"/>
  <c r="H33" i="72" s="1"/>
  <c r="H34" i="72" s="1"/>
  <c r="C38" i="32" s="1"/>
  <c r="H25" i="71"/>
  <c r="H26" i="71" s="1"/>
  <c r="H27" i="71" s="1"/>
  <c r="H28" i="71" s="1"/>
  <c r="H29" i="71" s="1"/>
  <c r="H30" i="71" s="1"/>
  <c r="H32" i="71" s="1"/>
  <c r="H33" i="71" s="1"/>
  <c r="H34" i="71" s="1"/>
  <c r="C32" i="32" s="1"/>
  <c r="H30" i="70"/>
  <c r="H31" i="70" s="1"/>
  <c r="H32" i="70" s="1"/>
  <c r="H33" i="70" s="1"/>
  <c r="H34" i="70" s="1"/>
  <c r="H35" i="70" s="1"/>
  <c r="H36" i="70" s="1"/>
  <c r="H37" i="70" s="1"/>
  <c r="H38" i="70" s="1"/>
  <c r="H39" i="70" s="1"/>
  <c r="C39" i="32" s="1"/>
  <c r="I63" i="67" l="1"/>
  <c r="I2" i="67" s="1"/>
  <c r="I52" i="68"/>
  <c r="I54" i="68" s="1"/>
  <c r="I56" i="68" s="1"/>
  <c r="I57" i="68" l="1"/>
  <c r="I58" i="68" s="1"/>
  <c r="I65" i="67"/>
  <c r="I67" i="67" s="1"/>
  <c r="I59" i="68" l="1"/>
  <c r="I60" i="68" s="1"/>
  <c r="I61" i="68" s="1"/>
  <c r="I62" i="68" s="1"/>
  <c r="I68" i="67"/>
  <c r="I69" i="67" s="1"/>
  <c r="H152" i="66"/>
  <c r="C37" i="32" l="1"/>
  <c r="I1" i="68"/>
  <c r="I70" i="67"/>
  <c r="I71" i="67" s="1"/>
  <c r="I72" i="67" s="1"/>
  <c r="I73" i="67" s="1"/>
  <c r="C36" i="32" s="1"/>
  <c r="I61" i="65"/>
  <c r="F152" i="66"/>
  <c r="F61" i="65"/>
  <c r="H61" i="65"/>
  <c r="H28" i="49"/>
  <c r="H29" i="49" s="1"/>
  <c r="D22" i="55"/>
  <c r="H10" i="50"/>
  <c r="H10" i="49"/>
  <c r="H10" i="48"/>
  <c r="H28" i="48" s="1"/>
  <c r="H29" i="48" s="1"/>
  <c r="G23" i="47"/>
  <c r="H25" i="47" s="1"/>
  <c r="H26" i="47" s="1"/>
  <c r="H23" i="47"/>
  <c r="H23" i="43"/>
  <c r="G22" i="47"/>
  <c r="H23" i="39"/>
  <c r="G23" i="39"/>
  <c r="H25" i="39" s="1"/>
  <c r="H27" i="47" l="1"/>
  <c r="H28" i="47" s="1"/>
  <c r="H29" i="47" s="1"/>
  <c r="H30" i="47" s="1"/>
  <c r="H32" i="47" s="1"/>
  <c r="H33" i="47" s="1"/>
  <c r="H34" i="47" s="1"/>
  <c r="C26" i="32" s="1"/>
  <c r="H26" i="39"/>
  <c r="H27" i="39" s="1"/>
  <c r="H28" i="39" s="1"/>
  <c r="H29" i="39" s="1"/>
  <c r="H30" i="39" s="1"/>
  <c r="H32" i="39" s="1"/>
  <c r="H33" i="39" s="1"/>
  <c r="H34" i="39" s="1"/>
  <c r="C14" i="32" s="1"/>
  <c r="G23" i="43"/>
  <c r="H25" i="43" s="1"/>
  <c r="H26" i="43" s="1"/>
  <c r="H27" i="43" s="1"/>
  <c r="H28" i="43" s="1"/>
  <c r="H29" i="43" s="1"/>
  <c r="H30" i="43" s="1"/>
  <c r="H32" i="43" s="1"/>
  <c r="H33" i="43" s="1"/>
  <c r="H34" i="43" s="1"/>
  <c r="C20" i="32" s="1"/>
  <c r="J186" i="53"/>
  <c r="J188" i="53" s="1"/>
  <c r="J190" i="53" s="1"/>
  <c r="J192" i="53" s="1"/>
  <c r="J194" i="53" s="1"/>
  <c r="C28" i="32" s="1"/>
  <c r="G28" i="49"/>
  <c r="I152" i="63"/>
  <c r="I154" i="63" s="1"/>
  <c r="J181" i="51"/>
  <c r="J98" i="51"/>
  <c r="G28" i="48"/>
  <c r="H30" i="48" s="1"/>
  <c r="H31" i="48" s="1"/>
  <c r="H32" i="48" s="1"/>
  <c r="I152" i="66"/>
  <c r="I154" i="66" s="1"/>
  <c r="I156" i="66" s="1"/>
  <c r="I2" i="65"/>
  <c r="I63" i="65"/>
  <c r="I65" i="65" s="1"/>
  <c r="H52" i="62"/>
  <c r="F52" i="62"/>
  <c r="H63" i="61"/>
  <c r="F63" i="61"/>
  <c r="H52" i="59"/>
  <c r="F52" i="59"/>
  <c r="H63" i="58"/>
  <c r="F63" i="58"/>
  <c r="I157" i="66" l="1"/>
  <c r="I158" i="66" s="1"/>
  <c r="I66" i="65"/>
  <c r="I67" i="65" s="1"/>
  <c r="I155" i="63"/>
  <c r="I156" i="63" s="1"/>
  <c r="J183" i="51"/>
  <c r="J185" i="51" s="1"/>
  <c r="J187" i="51" s="1"/>
  <c r="J189" i="51" s="1"/>
  <c r="C16" i="32" s="1"/>
  <c r="H33" i="48"/>
  <c r="H34" i="48" s="1"/>
  <c r="J185" i="52"/>
  <c r="J187" i="52" s="1"/>
  <c r="J189" i="52" s="1"/>
  <c r="J191" i="52" s="1"/>
  <c r="J193" i="52" s="1"/>
  <c r="C22" i="32" s="1"/>
  <c r="I1" i="64"/>
  <c r="C31" i="32"/>
  <c r="H30" i="49"/>
  <c r="H31" i="49" s="1"/>
  <c r="H32" i="49" s="1"/>
  <c r="H33" i="49" s="1"/>
  <c r="H34" i="49" s="1"/>
  <c r="H35" i="49" s="1"/>
  <c r="H36" i="49" s="1"/>
  <c r="H37" i="49" s="1"/>
  <c r="H38" i="49" s="1"/>
  <c r="H39" i="49" s="1"/>
  <c r="C21" i="32" s="1"/>
  <c r="I52" i="62"/>
  <c r="I54" i="62" s="1"/>
  <c r="I56" i="62" s="1"/>
  <c r="I63" i="61"/>
  <c r="I65" i="61" s="1"/>
  <c r="I67" i="61" s="1"/>
  <c r="I154" i="60"/>
  <c r="I156" i="60" s="1"/>
  <c r="I158" i="60" s="1"/>
  <c r="I52" i="59"/>
  <c r="I54" i="59" s="1"/>
  <c r="I56" i="59" s="1"/>
  <c r="I63" i="58"/>
  <c r="I2" i="58" s="1"/>
  <c r="I65" i="58"/>
  <c r="I67" i="58" s="1"/>
  <c r="I1" i="57"/>
  <c r="C13" i="32"/>
  <c r="I1" i="56"/>
  <c r="I2" i="55"/>
  <c r="I160" i="66" l="1"/>
  <c r="I161" i="66" s="1"/>
  <c r="I162" i="66" s="1"/>
  <c r="I159" i="66"/>
  <c r="I69" i="65"/>
  <c r="I70" i="65" s="1"/>
  <c r="I71" i="65" s="1"/>
  <c r="C30" i="32" s="1"/>
  <c r="I68" i="65"/>
  <c r="I157" i="63"/>
  <c r="I158" i="63" s="1"/>
  <c r="I159" i="63" s="1"/>
  <c r="I160" i="63" s="1"/>
  <c r="H35" i="48"/>
  <c r="H36" i="48" s="1"/>
  <c r="H37" i="48" s="1"/>
  <c r="I57" i="62"/>
  <c r="I58" i="62" s="1"/>
  <c r="I68" i="61"/>
  <c r="I69" i="61" s="1"/>
  <c r="I159" i="60"/>
  <c r="I160" i="60" s="1"/>
  <c r="I161" i="60" s="1"/>
  <c r="I162" i="60" s="1"/>
  <c r="I57" i="59"/>
  <c r="I58" i="59" s="1"/>
  <c r="I68" i="58"/>
  <c r="I69" i="58" s="1"/>
  <c r="C17" i="32"/>
  <c r="C12" i="32"/>
  <c r="I1" i="54"/>
  <c r="C11" i="32"/>
  <c r="C35" i="32" l="1"/>
  <c r="I1" i="66"/>
  <c r="C29" i="32"/>
  <c r="I1" i="63"/>
  <c r="H38" i="48"/>
  <c r="H39" i="48" s="1"/>
  <c r="C15" i="32" s="1"/>
  <c r="I60" i="62"/>
  <c r="I61" i="62" s="1"/>
  <c r="I62" i="62" s="1"/>
  <c r="I59" i="62"/>
  <c r="I70" i="61"/>
  <c r="I71" i="61" s="1"/>
  <c r="I72" i="61" s="1"/>
  <c r="I73" i="61" s="1"/>
  <c r="C23" i="32"/>
  <c r="I1" i="60"/>
  <c r="I59" i="59"/>
  <c r="I60" i="59" s="1"/>
  <c r="I61" i="59" s="1"/>
  <c r="I62" i="59" s="1"/>
  <c r="I70" i="58"/>
  <c r="I71" i="58" s="1"/>
  <c r="I72" i="58" s="1"/>
  <c r="I73" i="58" s="1"/>
  <c r="C18" i="32" s="1"/>
  <c r="C27" i="32"/>
  <c r="I1" i="62" l="1"/>
  <c r="C25" i="32"/>
  <c r="C24" i="32"/>
  <c r="I2" i="61"/>
  <c r="I1" i="59"/>
  <c r="C19" i="32"/>
  <c r="C41" i="32" l="1"/>
  <c r="D41" i="3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7" authorId="0" shapeId="0" xr:uid="{2E2AA185-FEDA-4468-9D07-F44DF0C7691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ძალიან დიდია რაოდენობა</t>
        </r>
      </text>
    </comment>
    <comment ref="B15" authorId="0" shapeId="0" xr:uid="{2E62A783-40C3-4C1A-B9B2-94EDEC946CD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ამოღებულია წინა კონტრაქტიდან</t>
        </r>
      </text>
    </comment>
    <comment ref="B20" authorId="0" shapeId="0" xr:uid="{F642BC6E-F365-4A9D-8A98-9D5335B264E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შემოყავს პროვაიდერს</t>
        </r>
      </text>
    </comment>
    <comment ref="B21" authorId="0" shapeId="0" xr:uid="{CB6C5749-F5AB-4BF1-BE25-2202DE55D06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წარმოდგენილია IP სისტემა</t>
        </r>
      </text>
    </comment>
    <comment ref="B23" authorId="0" shapeId="0" xr:uid="{49F1F8A2-1178-466D-AB65-4357C7D0CDB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DS-KH6320-LE1(B)</t>
        </r>
      </text>
    </comment>
    <comment ref="B24" authorId="0" shapeId="0" xr:uid="{46C628AF-4FA2-4ACA-A58E-BA96BDEC679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DS-3E0326P-E/M(B)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42" authorId="0" shapeId="0" xr:uid="{FB74BDCC-CED5-4230-A674-9E69D56FCD5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DS-KH6320-LE1(B)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D7" authorId="0" shapeId="0" xr:uid="{2E2AA185-FEDA-4468-9D07-F44DF0C7691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ძალიან დიდია რაოდენობა</t>
        </r>
      </text>
    </comment>
    <comment ref="B15" authorId="0" shapeId="0" xr:uid="{2E62A783-40C3-4C1A-B9B2-94EDEC946CDE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ამოღებულია წინა კონტრაქტიდან</t>
        </r>
      </text>
    </comment>
    <comment ref="B20" authorId="0" shapeId="0" xr:uid="{F642BC6E-F365-4A9D-8A98-9D5335B264E7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შემოყავს პროვაიდერს</t>
        </r>
      </text>
    </comment>
    <comment ref="B21" authorId="0" shapeId="0" xr:uid="{CB6C5749-F5AB-4BF1-BE25-2202DE55D06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წარმოდგენილია IP სისტემა</t>
        </r>
      </text>
    </comment>
    <comment ref="B23" authorId="0" shapeId="0" xr:uid="{49F1F8A2-1178-466D-AB65-4357C7D0CDBB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DS-KH6320-LE1(B)</t>
        </r>
      </text>
    </comment>
    <comment ref="B24" authorId="0" shapeId="0" xr:uid="{46C628AF-4FA2-4ACA-A58E-BA96BDEC6792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DS-3E0326P-E/M(B)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42" authorId="0" shapeId="0" xr:uid="{5A77E92C-C159-4C37-B92B-5FA4FAC50F3A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DS-KH6320-LE1(B)</t>
        </r>
      </text>
    </comment>
  </commentList>
</comments>
</file>

<file path=xl/sharedStrings.xml><?xml version="1.0" encoding="utf-8"?>
<sst xmlns="http://schemas.openxmlformats.org/spreadsheetml/2006/main" count="4372" uniqueCount="522">
  <si>
    <t>შესასრულებელი სამუშაოები და/ან მასალების დასახელება</t>
  </si>
  <si>
    <t>განზ. ერთ.</t>
  </si>
  <si>
    <t>რაოდენობა</t>
  </si>
  <si>
    <t>სულ:</t>
  </si>
  <si>
    <t>შრომა N</t>
  </si>
  <si>
    <t>მასალა N</t>
  </si>
  <si>
    <t xml:space="preserve">ხარჯთაღრიცხვა </t>
  </si>
  <si>
    <t>(ობიექტის დასახელება )</t>
  </si>
  <si>
    <t xml:space="preserve">სატრანსპორტო ხარჯი </t>
  </si>
  <si>
    <t xml:space="preserve">ჯამი </t>
  </si>
  <si>
    <t xml:space="preserve">გეგმიური დაგროვება </t>
  </si>
  <si>
    <t xml:space="preserve">დღგ </t>
  </si>
  <si>
    <t xml:space="preserve">საპენსიო გადასახადი </t>
  </si>
  <si>
    <t>ზედნადები ხარჯები</t>
  </si>
  <si>
    <t xml:space="preserve">ქ. თბილისი </t>
  </si>
  <si>
    <r>
      <t>ხარჯთამღვრიცხველი:</t>
    </r>
    <r>
      <rPr>
        <sz val="9"/>
        <color theme="1"/>
        <rFont val="Calibri"/>
        <family val="2"/>
        <scheme val="minor"/>
      </rPr>
      <t xml:space="preserve"> გეორგია გოგია </t>
    </r>
  </si>
  <si>
    <t xml:space="preserve">სამუშაოების სრული ღირებულება </t>
  </si>
  <si>
    <t>N</t>
  </si>
  <si>
    <t xml:space="preserve">ობიექტის დასახელება </t>
  </si>
  <si>
    <t>მოცულობა (კვ.მ)</t>
  </si>
  <si>
    <t>ცალი</t>
  </si>
  <si>
    <r>
      <t xml:space="preserve">დამკვეთი: </t>
    </r>
    <r>
      <rPr>
        <sz val="9"/>
        <color theme="1"/>
        <rFont val="Calibri"/>
        <family val="2"/>
        <scheme val="minor"/>
      </rPr>
      <t xml:space="preserve">შპს "ოპტიმა" </t>
    </r>
  </si>
  <si>
    <t xml:space="preserve">სხვა დამხამრე მასალები </t>
  </si>
  <si>
    <t xml:space="preserve">გაუთვალისწინებელი ხარჯები </t>
  </si>
  <si>
    <t>31 ოქტომბერი  2021წ.</t>
  </si>
  <si>
    <r>
      <t xml:space="preserve">ობიექტი: 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ქ.თბილისი, ჭყონდიდელის ქუჩაზე მდებარე მშენებარე საცხოვრებელი კორპუსის III (ს/კ  ________) კორპუსი</t>
    </r>
  </si>
  <si>
    <t>ერთ.</t>
  </si>
  <si>
    <t>მეტრი</t>
  </si>
  <si>
    <t>ჰაერის კომპრესორი ელ. ძრავით (N=4 კვტ)</t>
  </si>
  <si>
    <t xml:space="preserve">ავტოფარეხში  დაშხეფვის სისტემის მონტაჟი  მშრალი სისტემით. მილების გაყვანა და დაიჭირხნა ჰაერით, სახანძრო კარადების და სპრინკლერების მონტაჟი (იხ.პროექტი) </t>
  </si>
  <si>
    <t>III კორპუსის სახანძრო</t>
  </si>
  <si>
    <t>ჰაერ-სასიგნალო სარქველი  Ø 100 მმ</t>
  </si>
  <si>
    <t>წნევის მარეგულირებელი  Ø 100 მმ</t>
  </si>
  <si>
    <t>სოლისებრი ურდული  Ø 150 მმ</t>
  </si>
  <si>
    <t>კომპლ</t>
  </si>
  <si>
    <r>
      <t xml:space="preserve">სპრინკლერი ზედა გაფქვევის </t>
    </r>
    <r>
      <rPr>
        <b/>
        <sz val="9"/>
        <color indexed="10"/>
        <rFont val="Arial"/>
        <family val="2"/>
        <charset val="204"/>
      </rPr>
      <t xml:space="preserve"> P1/2  68°C</t>
    </r>
  </si>
  <si>
    <r>
      <t>სახანძრო კარადა 25 მ შლანგით</t>
    </r>
    <r>
      <rPr>
        <b/>
        <sz val="9"/>
        <color indexed="8"/>
        <rFont val="Arial"/>
        <family val="2"/>
        <charset val="204"/>
      </rPr>
      <t xml:space="preserve"> </t>
    </r>
    <r>
      <rPr>
        <b/>
        <sz val="9"/>
        <color indexed="10"/>
        <rFont val="Arial"/>
        <family val="2"/>
        <charset val="204"/>
      </rPr>
      <t>(FCH)</t>
    </r>
  </si>
  <si>
    <t>IV კორპუსის სახანძრო</t>
  </si>
  <si>
    <r>
      <t xml:space="preserve">ობიექტი: 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ქ.თბილისი, ჭყონდიდელის ქუჩაზე მდებარე მშენებარე საცხოვრებელი კორპუსის IV (ს/კ  ________) კორპუსი</t>
    </r>
  </si>
  <si>
    <t>V კორპუსის სახანძრო</t>
  </si>
  <si>
    <r>
      <t xml:space="preserve">ობიექტი: 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ქ.თბილისი, ჭყონდიდელის ქუჩაზე მდებარე მშენებარე საცხოვრებელი კორპუსის V (ს/კ  ________) კორპუსი</t>
    </r>
  </si>
  <si>
    <t xml:space="preserve">ერთეული ფასი
</t>
  </si>
  <si>
    <t xml:space="preserve">სულ მასალის ღირებულება დღგ.ს გარეშე    
</t>
  </si>
  <si>
    <t xml:space="preserve">სულ შრომის ღირებულება დარიცხვით  </t>
  </si>
  <si>
    <t xml:space="preserve">სულ შრომის ღირებულება დარიცხვით </t>
  </si>
  <si>
    <t xml:space="preserve">1 კვ.მ ღირებულება  </t>
  </si>
  <si>
    <t>total:</t>
  </si>
  <si>
    <t>ფოლადის  ნაკერიანი მილი Ø 25 (33.5x3.2) ГОСТ 8732-78 (მუხლი, ჯვარედი, სამკაპი, გადამყვანი, სამაგრი და აშ კომპლექტში)</t>
  </si>
  <si>
    <t>ფოლადის  ნაკერიანი მილი   Ø 50 (60x3.5) ГОСТ 8732-78 (მუხლი, ჯვარედი, სამკაპი, გადამყვანი, სამაგრი და აშ კომპლექტში)</t>
  </si>
  <si>
    <t>ფოლადის  ნაკერიანი მილი   Ø 80 (88.5x4.0)   ГОСТ 8732-78 (მუხლი, ჯვარედი, სამკაპი, გადამყვანი, სამაგრი და აშ კომპლექტში)</t>
  </si>
  <si>
    <t>ფოლადის  ნაკერიანი მილი   Ø 100  (114.0x4.5)   ГОСТ 8732-78 (მუხლი, ჯვარედი, სამკაპი, გადამყვანი, სამაგრი და აშ კომპლექტში)</t>
  </si>
  <si>
    <t>ფოლადის  ნაკერიანი მილი   Ø 150 (165x5.5)   ГОСТ 8732-78 (მუხლი, ჯვარედი, სამკაპი, გადამყვანი, სამაგრი და აშ კომპლექტში)</t>
  </si>
  <si>
    <t>III კორპუსის ვენტილაცია</t>
  </si>
  <si>
    <t>სულ შრომის ღირებულება დარიცხვით</t>
  </si>
  <si>
    <t xml:space="preserve">სავენტილაციო არხების მოწყობა, ჰაერსატარების და კვამლგამწოვი ვენტილატორის მონტაჟი. სამუშაო მოიცავს სრულ სამუშაოს შესრულებას (იხ. პროექტი) </t>
  </si>
  <si>
    <t>კომპ</t>
  </si>
  <si>
    <t>ჰაერსატარი მოთუთიებული ფოლადის სისქით 0.7მმ</t>
  </si>
  <si>
    <r>
      <t>მ</t>
    </r>
    <r>
      <rPr>
        <vertAlign val="superscript"/>
        <sz val="10"/>
        <color theme="1"/>
        <rFont val="Arial"/>
        <family val="2"/>
      </rPr>
      <t>2</t>
    </r>
  </si>
  <si>
    <t>ქვაბამბა 5სმ</t>
  </si>
  <si>
    <t>მავთულბადე</t>
  </si>
  <si>
    <r>
      <t>მიმწოდებელი  ვენტილატორი 8500მ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/სთ, 150 პა </t>
    </r>
  </si>
  <si>
    <t>მიმწოდებელი ვენტილატორი 9000 მ3/სთ , 200პა (სიხშირული მართვით)</t>
  </si>
  <si>
    <t xml:space="preserve">სარქველი ელ. მაგნიტური მართვით  (800X350) </t>
  </si>
  <si>
    <t>სარქველი ელ.მაგნიტური მართვით (900X500)</t>
  </si>
  <si>
    <t>წნევის დეტექტორი</t>
  </si>
  <si>
    <t>ცხაური 750X450</t>
  </si>
  <si>
    <t>ავტოფარეხის სახანძრო ვენტილაცია</t>
  </si>
  <si>
    <t>კვამლგამწოვი ვენტილატორი 20000 მ3/სთ, 40000 მ3/სთ, 450 პა, F400</t>
  </si>
  <si>
    <t>სარქველი ელ.მაგნიტური მართვით (1100X1100)</t>
  </si>
  <si>
    <t>ჯეტ ვენტილატორი 5500 მ3/სთ, 11000 მ3/სთ</t>
  </si>
  <si>
    <t>ცხაური 1300*1300</t>
  </si>
  <si>
    <t>დეფლექტორი 1500*800*800</t>
  </si>
  <si>
    <t>IV კორპუსის ვენტილაცია</t>
  </si>
  <si>
    <r>
      <t>მიმწოდებელი  ვენტილატორი 10500მ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/სთ, 200 პა </t>
    </r>
  </si>
  <si>
    <t xml:space="preserve">სარქველი ელ. მაგნიტური მართვით  (800X400) </t>
  </si>
  <si>
    <t>ცხაური 1250*1300</t>
  </si>
  <si>
    <t>V კორპუსის ვენტილაცია</t>
  </si>
  <si>
    <r>
      <t>მიმწოდებელი  ვენტილატორი 8000მ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/სთ, 150 პა </t>
    </r>
  </si>
  <si>
    <t>kanalizaciis dgarebis masalaTa specifikacia</t>
  </si>
  <si>
    <t>#</t>
  </si>
  <si>
    <t>dasaxeleba</t>
  </si>
  <si>
    <t xml:space="preserve">ganz-ba  </t>
  </si>
  <si>
    <t>r-ba</t>
  </si>
  <si>
    <t>ერთ 
ფასი</t>
  </si>
  <si>
    <t>სულ</t>
  </si>
  <si>
    <t>ერთ 
მონტ</t>
  </si>
  <si>
    <t xml:space="preserve">სულ </t>
  </si>
  <si>
    <t>სულ 
(USD)</t>
  </si>
  <si>
    <t>100-3000mm sakanalizacio mili</t>
  </si>
  <si>
    <t>cali</t>
  </si>
  <si>
    <t>100-500mm sakanalizacio mili</t>
  </si>
  <si>
    <t>50-500mm sakanalizacio mili</t>
  </si>
  <si>
    <r>
      <t>100*100 samkapi 45</t>
    </r>
    <r>
      <rPr>
        <vertAlign val="superscript"/>
        <sz val="10"/>
        <color indexed="8"/>
        <rFont val="AcadNusx"/>
      </rPr>
      <t>0</t>
    </r>
  </si>
  <si>
    <r>
      <t>100*50 samkapi 45</t>
    </r>
    <r>
      <rPr>
        <vertAlign val="superscript"/>
        <sz val="10"/>
        <color indexed="8"/>
        <rFont val="AcadNusx"/>
      </rPr>
      <t>0</t>
    </r>
  </si>
  <si>
    <r>
      <t>100*45</t>
    </r>
    <r>
      <rPr>
        <vertAlign val="superscript"/>
        <sz val="10"/>
        <color indexed="8"/>
        <rFont val="AcadNusx"/>
      </rPr>
      <t>0</t>
    </r>
    <r>
      <rPr>
        <sz val="10"/>
        <color indexed="8"/>
        <rFont val="AcadNusx"/>
      </rPr>
      <t xml:space="preserve"> gaSlili muxli </t>
    </r>
  </si>
  <si>
    <r>
      <t>50*45</t>
    </r>
    <r>
      <rPr>
        <vertAlign val="superscript"/>
        <sz val="10"/>
        <color indexed="8"/>
        <rFont val="AcadNusx"/>
      </rPr>
      <t>0</t>
    </r>
    <r>
      <rPr>
        <sz val="10"/>
        <color indexed="8"/>
        <rFont val="AcadNusx"/>
      </rPr>
      <t xml:space="preserve"> gaSlili muxli </t>
    </r>
  </si>
  <si>
    <r>
      <t>50*90</t>
    </r>
    <r>
      <rPr>
        <vertAlign val="superscript"/>
        <sz val="10"/>
        <color indexed="8"/>
        <rFont val="AcadNusx"/>
      </rPr>
      <t>0</t>
    </r>
    <r>
      <rPr>
        <sz val="10"/>
        <color indexed="8"/>
        <rFont val="AcadNusx"/>
      </rPr>
      <t xml:space="preserve"> muxli </t>
    </r>
  </si>
  <si>
    <t>100mm xufi</t>
  </si>
  <si>
    <t>50mm xufi</t>
  </si>
  <si>
    <t>100mm milis samagri</t>
  </si>
  <si>
    <t>100mm revizia</t>
  </si>
  <si>
    <t xml:space="preserve">სხვა დამხმარე მასალები </t>
  </si>
  <si>
    <t>Sida kanalizaciis masalaTa specifikacia</t>
  </si>
  <si>
    <t>50-2000mm sakanalizacio mili</t>
  </si>
  <si>
    <t>50-1000mm sakanalizacio mili</t>
  </si>
  <si>
    <t>50-250mm sakanalizacio mili</t>
  </si>
  <si>
    <r>
      <t>50*50 samkapi 45</t>
    </r>
    <r>
      <rPr>
        <vertAlign val="superscript"/>
        <sz val="10"/>
        <color indexed="8"/>
        <rFont val="AcadNusx"/>
      </rPr>
      <t>0</t>
    </r>
  </si>
  <si>
    <r>
      <t>100*90</t>
    </r>
    <r>
      <rPr>
        <vertAlign val="superscript"/>
        <sz val="10"/>
        <color indexed="8"/>
        <rFont val="AcadNusx"/>
      </rPr>
      <t>0</t>
    </r>
    <r>
      <rPr>
        <sz val="10"/>
        <color indexed="8"/>
        <rFont val="AcadNusx"/>
      </rPr>
      <t xml:space="preserve"> muxli </t>
    </r>
  </si>
  <si>
    <t>unitazi sifoniT</t>
  </si>
  <si>
    <t>komp.</t>
  </si>
  <si>
    <t>pirsabani sifoniT</t>
  </si>
  <si>
    <t>saSxape padoni</t>
  </si>
  <si>
    <t>samzareulos niJara</t>
  </si>
  <si>
    <t>sarecxi manqana</t>
  </si>
  <si>
    <t>50mm trapi gverdiTa</t>
  </si>
  <si>
    <t>ganz-ba</t>
  </si>
  <si>
    <t xml:space="preserve">160-3000მმ საკანალიზაციო მილი </t>
  </si>
  <si>
    <t xml:space="preserve">160-2000მმ საკანალიზაციო მილი </t>
  </si>
  <si>
    <t xml:space="preserve">160-1000მმ საკანალიზაციო მილი </t>
  </si>
  <si>
    <t xml:space="preserve">160-500მმ საკანალიზაციო მილი </t>
  </si>
  <si>
    <t xml:space="preserve">110-3000მმ საკანალიზაციო მილი </t>
  </si>
  <si>
    <t xml:space="preserve">110-2000მმ საკანალიზაციო მილი </t>
  </si>
  <si>
    <t xml:space="preserve">110-1000მმ საკანალიზაციო მილი </t>
  </si>
  <si>
    <t xml:space="preserve">110-500მმ საკანალიზაციო მილი </t>
  </si>
  <si>
    <t>160*160 სამკაპი 45°</t>
  </si>
  <si>
    <t>160*110 სამკაპი 45°</t>
  </si>
  <si>
    <t>110*110 სამკაპი 45°</t>
  </si>
  <si>
    <t>160*45° გაშლილი მუხლი</t>
  </si>
  <si>
    <t>110*45° გაშლილი მუხლი</t>
  </si>
  <si>
    <t xml:space="preserve">160მმ მილის სამაგრი </t>
  </si>
  <si>
    <t xml:space="preserve">110მმ მილის სამაგრი </t>
  </si>
  <si>
    <t xml:space="preserve">160მმ რევიზია  </t>
  </si>
  <si>
    <t xml:space="preserve">110მმ რევიზია  </t>
  </si>
  <si>
    <t>wyalsadenis dgarebis masalaTa specifikaciebi</t>
  </si>
  <si>
    <t xml:space="preserve">მილი Ø90*15მმ PN 25 </t>
  </si>
  <si>
    <t>m</t>
  </si>
  <si>
    <t xml:space="preserve">მილი Ø75*12,5მმ PN 25 </t>
  </si>
  <si>
    <t xml:space="preserve">მილი Ø63*10,5მმ PN 25 </t>
  </si>
  <si>
    <t xml:space="preserve">მილი Ø50*8,3მმ PN 25 </t>
  </si>
  <si>
    <t xml:space="preserve">მილი Ø25*4,2მმ PN 25 </t>
  </si>
  <si>
    <t>თბოიზოლაცია  Ø90 მილისათვის</t>
  </si>
  <si>
    <t>თბოიზოლაცია  Ø75 მილისათვის</t>
  </si>
  <si>
    <t>თბოიზოლაცია  Ø63 მილისათვის</t>
  </si>
  <si>
    <t>თბოიზოლაცია  Ø50 მილისათვის</t>
  </si>
  <si>
    <t>თბოიზოლაცია  Ø25 მილისათვის</t>
  </si>
  <si>
    <t>90მმ სამაგრი</t>
  </si>
  <si>
    <t>75მმ სამაგრი</t>
  </si>
  <si>
    <t>63მმ სამაგრი</t>
  </si>
  <si>
    <t>50მმ სამაგრი</t>
  </si>
  <si>
    <t>25მმ სამაგრი</t>
  </si>
  <si>
    <t xml:space="preserve">50მმ სფერული ვენტილი </t>
  </si>
  <si>
    <t xml:space="preserve">25მმ ვენტილი </t>
  </si>
  <si>
    <t xml:space="preserve">90მმ სამკაპი </t>
  </si>
  <si>
    <t xml:space="preserve">75მმ სამკაპი </t>
  </si>
  <si>
    <t xml:space="preserve">63/50/63მმ სამკაპი </t>
  </si>
  <si>
    <t xml:space="preserve">50მმ სამკაპი </t>
  </si>
  <si>
    <t>50/25/50 სამკაპი</t>
  </si>
  <si>
    <t xml:space="preserve">90მმ ქურო </t>
  </si>
  <si>
    <t xml:space="preserve">75მმ ქურო </t>
  </si>
  <si>
    <t xml:space="preserve">63მმ ქურო </t>
  </si>
  <si>
    <t xml:space="preserve">50მმ ქურო </t>
  </si>
  <si>
    <t xml:space="preserve">25მმ ქურო </t>
  </si>
  <si>
    <r>
      <t>50მმ მუხლი 90</t>
    </r>
    <r>
      <rPr>
        <vertAlign val="superscript"/>
        <sz val="10"/>
        <color indexed="8"/>
        <rFont val="Arial"/>
        <family val="2"/>
        <charset val="204"/>
      </rPr>
      <t>0</t>
    </r>
  </si>
  <si>
    <r>
      <t>25მმ მუხლი 90</t>
    </r>
    <r>
      <rPr>
        <vertAlign val="superscript"/>
        <sz val="10"/>
        <color indexed="8"/>
        <rFont val="Arial"/>
        <family val="2"/>
        <charset val="204"/>
      </rPr>
      <t>0</t>
    </r>
  </si>
  <si>
    <t xml:space="preserve">90-75მმ გადამყვანი </t>
  </si>
  <si>
    <t xml:space="preserve">90-63მმ გადამყვანი </t>
  </si>
  <si>
    <t xml:space="preserve">75-63მმ გადამყვანი </t>
  </si>
  <si>
    <t xml:space="preserve">75-50მმ გადამყვანი </t>
  </si>
  <si>
    <t xml:space="preserve">63-50მმ გადამყვანი </t>
  </si>
  <si>
    <t>ქურო 20-1/2" გ/ხ</t>
  </si>
  <si>
    <t>ფილტრი  1/2"</t>
  </si>
  <si>
    <t>გადამყვანი 3/4" გ/ხ-1/2" შ/ხ</t>
  </si>
  <si>
    <t>გადამყვანი 1/2" შ/ხ- 3/4" გ/ხ</t>
  </si>
  <si>
    <t xml:space="preserve">უკუსარქველი 1/2" </t>
  </si>
  <si>
    <t>მუხლი 20-1/2" გ/ხ</t>
  </si>
  <si>
    <t>მრიცხველი 1/2" ჩამხსნელით</t>
  </si>
  <si>
    <t>კომლპ</t>
  </si>
  <si>
    <t>civi wyalsadenis masalaTa specipikaciebi (Sida)</t>
  </si>
  <si>
    <r>
      <t>25*3,5მმ მილი</t>
    </r>
    <r>
      <rPr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PN 20</t>
    </r>
  </si>
  <si>
    <r>
      <t>20*2,9მმ მილი</t>
    </r>
    <r>
      <rPr>
        <sz val="10"/>
        <color indexed="8"/>
        <rFont val="Arial"/>
        <family val="2"/>
        <charset val="204"/>
      </rPr>
      <t xml:space="preserve"> </t>
    </r>
    <r>
      <rPr>
        <sz val="10"/>
        <color indexed="8"/>
        <rFont val="Arial"/>
        <family val="2"/>
        <charset val="204"/>
      </rPr>
      <t>PN 20</t>
    </r>
  </si>
  <si>
    <r>
      <t xml:space="preserve">milis Tboizolacia </t>
    </r>
    <r>
      <rPr>
        <sz val="10"/>
        <color indexed="8"/>
        <rFont val="Arial"/>
        <family val="2"/>
        <charset val="204"/>
      </rPr>
      <t>d-25</t>
    </r>
    <r>
      <rPr>
        <sz val="10"/>
        <color indexed="8"/>
        <rFont val="AcadNusx"/>
      </rPr>
      <t xml:space="preserve"> milisaTvis</t>
    </r>
  </si>
  <si>
    <r>
      <t xml:space="preserve">milis Tboizolacia </t>
    </r>
    <r>
      <rPr>
        <sz val="10"/>
        <color indexed="8"/>
        <rFont val="Arial"/>
        <family val="2"/>
        <charset val="204"/>
      </rPr>
      <t>d-20</t>
    </r>
    <r>
      <rPr>
        <sz val="10"/>
        <color indexed="8"/>
        <rFont val="AcadNusx"/>
      </rPr>
      <t xml:space="preserve"> milisaTvis</t>
    </r>
  </si>
  <si>
    <t>20 1/2" მუხლი შ/ხ</t>
  </si>
  <si>
    <t>20 1/2" სამონტაჟო მუხლი შ/ხ დუბლი</t>
  </si>
  <si>
    <r>
      <t>25 mm muxli 90</t>
    </r>
    <r>
      <rPr>
        <vertAlign val="superscript"/>
        <sz val="10"/>
        <color indexed="8"/>
        <rFont val="AcadNusx"/>
      </rPr>
      <t>0</t>
    </r>
  </si>
  <si>
    <r>
      <t>20 mm muxli 90</t>
    </r>
    <r>
      <rPr>
        <vertAlign val="superscript"/>
        <sz val="10"/>
        <color indexed="8"/>
        <rFont val="AcadNusx"/>
      </rPr>
      <t>0</t>
    </r>
  </si>
  <si>
    <t>20mm sferuli ventili</t>
  </si>
  <si>
    <t>arkos ventili 1/2-1/2</t>
  </si>
  <si>
    <t>25/20mm gadamyvani</t>
  </si>
  <si>
    <t>25mm quro</t>
  </si>
  <si>
    <t>20mm quro</t>
  </si>
  <si>
    <t>20მმ ხუფი ხრახნიანი</t>
  </si>
  <si>
    <t>25mm samkapi</t>
  </si>
  <si>
    <t>25/20/25 samkapi</t>
  </si>
  <si>
    <t>20 samkapi</t>
  </si>
  <si>
    <r>
      <t xml:space="preserve">rezinis Slangi unitazisTvis </t>
    </r>
    <r>
      <rPr>
        <sz val="10"/>
        <color indexed="8"/>
        <rFont val="Arial"/>
        <family val="2"/>
        <charset val="204"/>
      </rPr>
      <t>L-50</t>
    </r>
    <r>
      <rPr>
        <sz val="10"/>
        <color indexed="8"/>
        <rFont val="AcadNusx"/>
      </rPr>
      <t>სმ</t>
    </r>
  </si>
  <si>
    <t xml:space="preserve">civi da cxeli wylis Semrevi pirsabanisaTvis  </t>
  </si>
  <si>
    <t>civi da cxeli wylis Semrevi saSxapesaTvis</t>
  </si>
  <si>
    <t xml:space="preserve">civi da cxeli wylis Semrevi niJarasTvis  </t>
  </si>
  <si>
    <t>cxeli wyalsadenis masalaTa specipikaciebi (Sida)</t>
  </si>
  <si>
    <r>
      <t>20*2,9მმ მინა-ბოჭკოვანი მილი</t>
    </r>
    <r>
      <rPr>
        <sz val="10"/>
        <color indexed="8"/>
        <rFont val="Arial"/>
        <family val="2"/>
        <charset val="204"/>
      </rPr>
      <t xml:space="preserve"> PN 20</t>
    </r>
  </si>
  <si>
    <t>20mm samkapi</t>
  </si>
  <si>
    <t>20mm Semovla</t>
  </si>
  <si>
    <t>wvimmimRebi dgarebis masalaTa specifikaciebi</t>
  </si>
  <si>
    <t>110-3000mm sakanalizacio mili</t>
  </si>
  <si>
    <t>110-1000mm sakanalizacio mili</t>
  </si>
  <si>
    <t>110-500mm sakanalizacio mili</t>
  </si>
  <si>
    <r>
      <t>110*45</t>
    </r>
    <r>
      <rPr>
        <vertAlign val="superscript"/>
        <sz val="10"/>
        <color indexed="8"/>
        <rFont val="AcadNusx"/>
      </rPr>
      <t>0</t>
    </r>
    <r>
      <rPr>
        <sz val="10"/>
        <color indexed="8"/>
        <rFont val="AcadNusx"/>
      </rPr>
      <t xml:space="preserve"> muxli </t>
    </r>
  </si>
  <si>
    <t>110mm wvimmimRebi trapi</t>
  </si>
  <si>
    <t>110mm milis samagri</t>
  </si>
  <si>
    <t>sadrenaJe dgarebis masalaTa specifikaciebi</t>
  </si>
  <si>
    <t>50-3000mm sakanalizacio mili</t>
  </si>
  <si>
    <r>
      <t>50*45</t>
    </r>
    <r>
      <rPr>
        <vertAlign val="superscript"/>
        <sz val="10"/>
        <color indexed="8"/>
        <rFont val="AcadNusx"/>
      </rPr>
      <t>0</t>
    </r>
    <r>
      <rPr>
        <sz val="10"/>
        <color indexed="8"/>
        <rFont val="AcadNusx"/>
      </rPr>
      <t xml:space="preserve"> muxli </t>
    </r>
  </si>
  <si>
    <t>50mm milis samagri</t>
  </si>
  <si>
    <t>50mm trapi gverdiTi daerTebiT</t>
  </si>
  <si>
    <t>wyalsadenis dgarebis Sekrebis masalaTa specifikaciebi</t>
  </si>
  <si>
    <t>წყლის ავზი 3 ტონიანი</t>
  </si>
  <si>
    <r>
      <t>სატუმბო სადგური 3</t>
    </r>
    <r>
      <rPr>
        <sz val="10"/>
        <color indexed="8"/>
        <rFont val="Arial"/>
        <family val="2"/>
        <charset val="204"/>
      </rPr>
      <t>x</t>
    </r>
    <r>
      <rPr>
        <sz val="10"/>
        <color indexed="8"/>
        <rFont val="AcadMtavr"/>
      </rPr>
      <t xml:space="preserve"> (</t>
    </r>
    <r>
      <rPr>
        <sz val="10"/>
        <color indexed="8"/>
        <rFont val="Arial"/>
        <family val="2"/>
        <charset val="204"/>
      </rPr>
      <t>Q</t>
    </r>
    <r>
      <rPr>
        <sz val="10"/>
        <color indexed="8"/>
        <rFont val="AcadMtavr"/>
      </rPr>
      <t>=5 მ</t>
    </r>
    <r>
      <rPr>
        <vertAlign val="superscript"/>
        <sz val="10"/>
        <color indexed="8"/>
        <rFont val="AcadMtavr"/>
      </rPr>
      <t>3</t>
    </r>
    <r>
      <rPr>
        <sz val="10"/>
        <color indexed="8"/>
        <rFont val="AcadMtavr"/>
      </rPr>
      <t>/სთ</t>
    </r>
    <r>
      <rPr>
        <sz val="10"/>
        <color indexed="8"/>
        <rFont val="Arial"/>
        <family val="2"/>
        <charset val="204"/>
      </rPr>
      <t xml:space="preserve"> H</t>
    </r>
    <r>
      <rPr>
        <sz val="10"/>
        <color indexed="8"/>
        <rFont val="AcadMtavr"/>
      </rPr>
      <t>=60)</t>
    </r>
  </si>
  <si>
    <t xml:space="preserve">მილი Ø110*18.4მმ PN 25 </t>
  </si>
  <si>
    <t>თბოიზოლაცია  Ø110 მილისათვის</t>
  </si>
  <si>
    <t>110მმ სამაგრი</t>
  </si>
  <si>
    <t xml:space="preserve">110მმ სფერული ვენტილი </t>
  </si>
  <si>
    <t xml:space="preserve">90მმ სფერული ვენტილი </t>
  </si>
  <si>
    <t xml:space="preserve">110მმ სამკაპი </t>
  </si>
  <si>
    <t xml:space="preserve">110მმ ქურო </t>
  </si>
  <si>
    <r>
      <t>110მმ მუხლი 90</t>
    </r>
    <r>
      <rPr>
        <vertAlign val="superscript"/>
        <sz val="10"/>
        <color indexed="8"/>
        <rFont val="Arial"/>
        <family val="2"/>
        <charset val="204"/>
      </rPr>
      <t>0</t>
    </r>
  </si>
  <si>
    <r>
      <t>90მმ მუხლი 90</t>
    </r>
    <r>
      <rPr>
        <vertAlign val="superscript"/>
        <sz val="10"/>
        <color indexed="8"/>
        <rFont val="Arial"/>
        <family val="2"/>
        <charset val="204"/>
      </rPr>
      <t>0</t>
    </r>
  </si>
  <si>
    <t xml:space="preserve">110-90მმ გადამყვანი </t>
  </si>
  <si>
    <t>ჯამი</t>
  </si>
  <si>
    <t xml:space="preserve">ზედნადები ხარჯი </t>
  </si>
  <si>
    <t xml:space="preserve">გაუთვალისწინებელი ხარჯი </t>
  </si>
  <si>
    <t>მოგება</t>
  </si>
  <si>
    <t>დღგ</t>
  </si>
  <si>
    <t xml:space="preserve">საერთო ჯამი </t>
  </si>
  <si>
    <t>kanalizaciis dgarebis Sekrebis masalaTa specifikaciebi</t>
  </si>
  <si>
    <t>110-2000mm sakanalizacio mili</t>
  </si>
  <si>
    <r>
      <t>110*110 samkapi 45</t>
    </r>
    <r>
      <rPr>
        <vertAlign val="superscript"/>
        <sz val="10"/>
        <color indexed="8"/>
        <rFont val="AcadNusx"/>
      </rPr>
      <t>0</t>
    </r>
  </si>
  <si>
    <r>
      <t>110*50 samkapi 45</t>
    </r>
    <r>
      <rPr>
        <vertAlign val="superscript"/>
        <sz val="10"/>
        <color indexed="8"/>
        <rFont val="AcadNusx"/>
      </rPr>
      <t>0</t>
    </r>
  </si>
  <si>
    <r>
      <t>110*90</t>
    </r>
    <r>
      <rPr>
        <vertAlign val="superscript"/>
        <sz val="10"/>
        <color indexed="8"/>
        <rFont val="AcadNusx"/>
      </rPr>
      <t>0</t>
    </r>
    <r>
      <rPr>
        <sz val="10"/>
        <color indexed="8"/>
        <rFont val="AcadNusx"/>
      </rPr>
      <t xml:space="preserve"> muxli </t>
    </r>
  </si>
  <si>
    <t>110*50 gadamyvani</t>
  </si>
  <si>
    <t>wmimmimRebi dgarebis masalaTa specifikaciebi</t>
  </si>
  <si>
    <t xml:space="preserve">6 კორპუსი სახანძრო </t>
  </si>
  <si>
    <t xml:space="preserve">6 კორპუსი ვენტილაცია  </t>
  </si>
  <si>
    <t>6 კორპუსი წყალ-კანალიზაცია</t>
  </si>
  <si>
    <t xml:space="preserve">7 კორპუსი სახანძრო </t>
  </si>
  <si>
    <t xml:space="preserve">7 კორპუსი ვენტილაცია  </t>
  </si>
  <si>
    <t>7 კორპუსი წყალ-კანალიზაცია</t>
  </si>
  <si>
    <t xml:space="preserve">8 კორპუსი სახანძრო </t>
  </si>
  <si>
    <t xml:space="preserve"> 8  კორპუსი ვენტილაცია  </t>
  </si>
  <si>
    <t>8  კორპუსი წყალკანალიზაცია</t>
  </si>
  <si>
    <t xml:space="preserve">სახარჯთ. ღირებულება : </t>
  </si>
  <si>
    <t xml:space="preserve">სამუშაოს დასახელება E-CH22-VI-400-01 (02) </t>
  </si>
  <si>
    <t>განზ.</t>
  </si>
  <si>
    <t>მასალა</t>
  </si>
  <si>
    <t>ხელფასი</t>
  </si>
  <si>
    <t>კაბელები</t>
  </si>
  <si>
    <r>
      <t xml:space="preserve">kabeli (mrgvali)  </t>
    </r>
    <r>
      <rPr>
        <sz val="10"/>
        <color indexed="8"/>
        <rFont val="Arial"/>
        <family val="2"/>
        <charset val="204"/>
      </rPr>
      <t>NAYY-J</t>
    </r>
    <r>
      <rPr>
        <sz val="10"/>
        <color indexed="8"/>
        <rFont val="AcadNusx"/>
      </rPr>
      <t xml:space="preserve"> </t>
    </r>
    <r>
      <rPr>
        <sz val="10"/>
        <color indexed="8"/>
        <rFont val="Arial"/>
        <family val="2"/>
        <charset val="204"/>
      </rPr>
      <t>3X70+1X35</t>
    </r>
    <r>
      <rPr>
        <sz val="10"/>
        <color indexed="8"/>
        <rFont val="AcadNusx"/>
      </rPr>
      <t>mm</t>
    </r>
    <r>
      <rPr>
        <vertAlign val="superscript"/>
        <sz val="10"/>
        <color indexed="8"/>
        <rFont val="AcadNusx"/>
      </rPr>
      <t>2</t>
    </r>
  </si>
  <si>
    <r>
      <t xml:space="preserve">kabeli (mrgvali)  </t>
    </r>
    <r>
      <rPr>
        <sz val="10"/>
        <color indexed="8"/>
        <rFont val="Arial"/>
        <family val="2"/>
        <charset val="204"/>
      </rPr>
      <t>NAYY-J</t>
    </r>
    <r>
      <rPr>
        <sz val="10"/>
        <color indexed="8"/>
        <rFont val="AcadNusx"/>
      </rPr>
      <t xml:space="preserve"> </t>
    </r>
    <r>
      <rPr>
        <sz val="10"/>
        <color indexed="8"/>
        <rFont val="Arial"/>
        <family val="2"/>
        <charset val="204"/>
      </rPr>
      <t>3X35+1X16</t>
    </r>
    <r>
      <rPr>
        <sz val="10"/>
        <color indexed="8"/>
        <rFont val="AcadNusx"/>
      </rPr>
      <t>mm</t>
    </r>
    <r>
      <rPr>
        <vertAlign val="superscript"/>
        <sz val="10"/>
        <color indexed="8"/>
        <rFont val="AcadNusx"/>
      </rPr>
      <t>2</t>
    </r>
  </si>
  <si>
    <r>
      <t xml:space="preserve">kabeli (mrgvali)  </t>
    </r>
    <r>
      <rPr>
        <sz val="10"/>
        <color indexed="8"/>
        <rFont val="Arial"/>
        <family val="2"/>
        <charset val="204"/>
      </rPr>
      <t>N2XH-J</t>
    </r>
    <r>
      <rPr>
        <sz val="10"/>
        <color indexed="8"/>
        <rFont val="AcadNusx"/>
      </rPr>
      <t xml:space="preserve"> </t>
    </r>
    <r>
      <rPr>
        <sz val="10"/>
        <color indexed="8"/>
        <rFont val="Arial"/>
        <family val="2"/>
        <charset val="204"/>
      </rPr>
      <t>5X4</t>
    </r>
    <r>
      <rPr>
        <sz val="10"/>
        <color indexed="8"/>
        <rFont val="AcadNusx"/>
      </rPr>
      <t>mm</t>
    </r>
    <r>
      <rPr>
        <vertAlign val="superscript"/>
        <sz val="10"/>
        <color indexed="8"/>
        <rFont val="AcadNusx"/>
      </rPr>
      <t>2</t>
    </r>
  </si>
  <si>
    <r>
      <t xml:space="preserve">kabeli (mrgvali)  </t>
    </r>
    <r>
      <rPr>
        <sz val="10"/>
        <color indexed="8"/>
        <rFont val="Arial"/>
        <family val="2"/>
        <charset val="204"/>
      </rPr>
      <t>N2XH-J</t>
    </r>
    <r>
      <rPr>
        <sz val="10"/>
        <color indexed="8"/>
        <rFont val="AcadNusx"/>
      </rPr>
      <t xml:space="preserve"> </t>
    </r>
    <r>
      <rPr>
        <sz val="10"/>
        <color indexed="8"/>
        <rFont val="Arial"/>
        <family val="2"/>
        <charset val="204"/>
      </rPr>
      <t>3X2.5</t>
    </r>
    <r>
      <rPr>
        <sz val="10"/>
        <color indexed="8"/>
        <rFont val="AcadNusx"/>
      </rPr>
      <t>mm</t>
    </r>
    <r>
      <rPr>
        <vertAlign val="superscript"/>
        <sz val="10"/>
        <color indexed="8"/>
        <rFont val="AcadNusx"/>
      </rPr>
      <t>2</t>
    </r>
  </si>
  <si>
    <r>
      <t xml:space="preserve">kabeli (mrgvali)  </t>
    </r>
    <r>
      <rPr>
        <sz val="10"/>
        <rFont val="Arial"/>
        <family val="2"/>
        <charset val="204"/>
      </rPr>
      <t>N2XH-J</t>
    </r>
    <r>
      <rPr>
        <sz val="10"/>
        <rFont val="AcadNusx"/>
      </rPr>
      <t xml:space="preserve"> </t>
    </r>
    <r>
      <rPr>
        <sz val="10"/>
        <rFont val="Arial"/>
        <family val="2"/>
        <charset val="204"/>
      </rPr>
      <t>3X1.5</t>
    </r>
    <r>
      <rPr>
        <sz val="10"/>
        <rFont val="AcadNusx"/>
      </rPr>
      <t>mm</t>
    </r>
    <r>
      <rPr>
        <vertAlign val="superscript"/>
        <sz val="10"/>
        <rFont val="AcadNusx"/>
      </rPr>
      <t>2</t>
    </r>
  </si>
  <si>
    <r>
      <t xml:space="preserve">kabeli (mrgvali)  </t>
    </r>
    <r>
      <rPr>
        <sz val="10"/>
        <color indexed="8"/>
        <rFont val="Arial"/>
        <family val="2"/>
        <charset val="204"/>
      </rPr>
      <t>H07Z-R</t>
    </r>
    <r>
      <rPr>
        <sz val="10"/>
        <color indexed="8"/>
        <rFont val="AcadNusx"/>
      </rPr>
      <t xml:space="preserve"> </t>
    </r>
    <r>
      <rPr>
        <sz val="10"/>
        <color indexed="8"/>
        <rFont val="Arial"/>
        <family val="2"/>
        <charset val="204"/>
      </rPr>
      <t>2X10+1X6</t>
    </r>
    <r>
      <rPr>
        <sz val="10"/>
        <color indexed="8"/>
        <rFont val="AcadNusx"/>
      </rPr>
      <t>mm</t>
    </r>
    <r>
      <rPr>
        <vertAlign val="superscript"/>
        <sz val="10"/>
        <color indexed="8"/>
        <rFont val="AcadNusx"/>
      </rPr>
      <t>2</t>
    </r>
  </si>
  <si>
    <r>
      <t xml:space="preserve">kabeli cecxlmedegi (mrgvali)  </t>
    </r>
    <r>
      <rPr>
        <sz val="10"/>
        <color indexed="8"/>
        <rFont val="Arial"/>
        <family val="2"/>
        <charset val="204"/>
      </rPr>
      <t>NHXH-FE180/E90  4x70</t>
    </r>
    <r>
      <rPr>
        <sz val="10"/>
        <color indexed="8"/>
        <rFont val="AcadNusx"/>
      </rPr>
      <t>mm</t>
    </r>
    <r>
      <rPr>
        <vertAlign val="superscript"/>
        <sz val="10"/>
        <color indexed="8"/>
        <rFont val="AcadNusx"/>
      </rPr>
      <t xml:space="preserve">2                            </t>
    </r>
    <r>
      <rPr>
        <sz val="10"/>
        <color indexed="8"/>
        <rFont val="AcadNusx"/>
      </rPr>
      <t>(kabelis sigrZe dazustdes adgilze)</t>
    </r>
  </si>
  <si>
    <r>
      <t xml:space="preserve">kabeli cecxlmedegi (mrgvali)  </t>
    </r>
    <r>
      <rPr>
        <sz val="10"/>
        <color indexed="8"/>
        <rFont val="Arial"/>
        <family val="2"/>
        <charset val="204"/>
      </rPr>
      <t>NHXH-FE180/E90  1x35</t>
    </r>
    <r>
      <rPr>
        <sz val="10"/>
        <color indexed="8"/>
        <rFont val="AcadNusx"/>
      </rPr>
      <t>mm</t>
    </r>
    <r>
      <rPr>
        <vertAlign val="superscript"/>
        <sz val="10"/>
        <color indexed="8"/>
        <rFont val="AcadNusx"/>
      </rPr>
      <t xml:space="preserve">2                            </t>
    </r>
    <r>
      <rPr>
        <sz val="10"/>
        <color indexed="8"/>
        <rFont val="AcadNusx"/>
      </rPr>
      <t>(kabelis sigrZe dazustdes adgilze)</t>
    </r>
  </si>
  <si>
    <r>
      <t xml:space="preserve">kabeli cecxlmedegi (mrgvali)  </t>
    </r>
    <r>
      <rPr>
        <sz val="10"/>
        <color indexed="8"/>
        <rFont val="Arial"/>
        <family val="2"/>
        <charset val="204"/>
      </rPr>
      <t>NHXH-FE180/E90  7x10</t>
    </r>
    <r>
      <rPr>
        <sz val="10"/>
        <color indexed="8"/>
        <rFont val="AcadNusx"/>
      </rPr>
      <t>mm</t>
    </r>
    <r>
      <rPr>
        <vertAlign val="superscript"/>
        <sz val="10"/>
        <color indexed="8"/>
        <rFont val="AcadNusx"/>
      </rPr>
      <t>2</t>
    </r>
  </si>
  <si>
    <r>
      <t xml:space="preserve">kabeli cecxlmedegi (mrgvali)  </t>
    </r>
    <r>
      <rPr>
        <sz val="10"/>
        <color indexed="8"/>
        <rFont val="Arial"/>
        <family val="2"/>
        <charset val="204"/>
      </rPr>
      <t>NHXH-FE180/E90  7x2.5</t>
    </r>
    <r>
      <rPr>
        <sz val="10"/>
        <color indexed="8"/>
        <rFont val="AcadNusx"/>
      </rPr>
      <t>mm</t>
    </r>
    <r>
      <rPr>
        <vertAlign val="superscript"/>
        <sz val="10"/>
        <color indexed="8"/>
        <rFont val="AcadNusx"/>
      </rPr>
      <t>2</t>
    </r>
  </si>
  <si>
    <r>
      <t xml:space="preserve">kabeli cecxlmedegi (mrgvali)  </t>
    </r>
    <r>
      <rPr>
        <sz val="10"/>
        <color indexed="8"/>
        <rFont val="Arial"/>
        <family val="2"/>
        <charset val="204"/>
      </rPr>
      <t>NHXH-FE180/E90  5x25</t>
    </r>
    <r>
      <rPr>
        <sz val="10"/>
        <color indexed="8"/>
        <rFont val="AcadNusx"/>
      </rPr>
      <t>mm</t>
    </r>
    <r>
      <rPr>
        <vertAlign val="superscript"/>
        <sz val="10"/>
        <color indexed="8"/>
        <rFont val="AcadNusx"/>
      </rPr>
      <t>2</t>
    </r>
  </si>
  <si>
    <r>
      <t xml:space="preserve">kabeli cecxlmedegi (mrgvali)  </t>
    </r>
    <r>
      <rPr>
        <sz val="10"/>
        <color indexed="8"/>
        <rFont val="Arial"/>
        <family val="2"/>
        <charset val="204"/>
      </rPr>
      <t>NHXH-FE180/E90  5x16</t>
    </r>
    <r>
      <rPr>
        <sz val="10"/>
        <color indexed="8"/>
        <rFont val="AcadNusx"/>
      </rPr>
      <t>mm</t>
    </r>
    <r>
      <rPr>
        <vertAlign val="superscript"/>
        <sz val="10"/>
        <color indexed="8"/>
        <rFont val="AcadNusx"/>
      </rPr>
      <t>2</t>
    </r>
  </si>
  <si>
    <r>
      <t xml:space="preserve">kabeli cecxlmedegi (mrgvali)  </t>
    </r>
    <r>
      <rPr>
        <sz val="10"/>
        <color indexed="8"/>
        <rFont val="Arial"/>
        <family val="2"/>
        <charset val="204"/>
      </rPr>
      <t>NHXH-FE180/E90  5x10</t>
    </r>
    <r>
      <rPr>
        <sz val="10"/>
        <color indexed="8"/>
        <rFont val="AcadNusx"/>
      </rPr>
      <t>mm</t>
    </r>
    <r>
      <rPr>
        <vertAlign val="superscript"/>
        <sz val="10"/>
        <color indexed="8"/>
        <rFont val="AcadNusx"/>
      </rPr>
      <t>2</t>
    </r>
  </si>
  <si>
    <r>
      <t xml:space="preserve">kabeli cecxlmedegi (mrgvali)  </t>
    </r>
    <r>
      <rPr>
        <sz val="10"/>
        <color indexed="8"/>
        <rFont val="Arial"/>
        <family val="2"/>
        <charset val="204"/>
      </rPr>
      <t>NHXH-FE180/E90  4x4</t>
    </r>
    <r>
      <rPr>
        <sz val="10"/>
        <color indexed="8"/>
        <rFont val="AcadNusx"/>
      </rPr>
      <t>mm</t>
    </r>
    <r>
      <rPr>
        <vertAlign val="superscript"/>
        <sz val="10"/>
        <color indexed="8"/>
        <rFont val="AcadNusx"/>
      </rPr>
      <t>2</t>
    </r>
  </si>
  <si>
    <r>
      <t xml:space="preserve">kabeli cecxlmedegi (mrgvali)  </t>
    </r>
    <r>
      <rPr>
        <sz val="10"/>
        <color indexed="8"/>
        <rFont val="Arial"/>
        <family val="2"/>
        <charset val="204"/>
      </rPr>
      <t>NHXH-FE180/E90  3x2.5</t>
    </r>
    <r>
      <rPr>
        <sz val="10"/>
        <color indexed="8"/>
        <rFont val="AcadNusx"/>
      </rPr>
      <t>mm</t>
    </r>
    <r>
      <rPr>
        <vertAlign val="superscript"/>
        <sz val="10"/>
        <color indexed="8"/>
        <rFont val="AcadNusx"/>
      </rPr>
      <t>2</t>
    </r>
  </si>
  <si>
    <r>
      <t xml:space="preserve">kabeli cecxlmedegi (mrgvali)  </t>
    </r>
    <r>
      <rPr>
        <sz val="10"/>
        <rFont val="Arial"/>
        <family val="2"/>
        <charset val="204"/>
      </rPr>
      <t>NHXH-FE180/E90  3x1.5</t>
    </r>
    <r>
      <rPr>
        <sz val="10"/>
        <rFont val="AcadNusx"/>
      </rPr>
      <t>mm</t>
    </r>
    <r>
      <rPr>
        <vertAlign val="superscript"/>
        <sz val="10"/>
        <rFont val="AcadNusx"/>
      </rPr>
      <t>2</t>
    </r>
  </si>
  <si>
    <t>მრიცხველის კარადები</t>
  </si>
  <si>
    <r>
      <t xml:space="preserve">mricxvelebis karada </t>
    </r>
    <r>
      <rPr>
        <sz val="10"/>
        <color indexed="8"/>
        <rFont val="Arial"/>
        <family val="2"/>
        <charset val="204"/>
      </rPr>
      <t>9</t>
    </r>
    <r>
      <rPr>
        <sz val="10"/>
        <color indexed="8"/>
        <rFont val="AcadNusx"/>
      </rPr>
      <t xml:space="preserve"> mricxvelze  </t>
    </r>
  </si>
  <si>
    <r>
      <t xml:space="preserve">mricxvelebis karada </t>
    </r>
    <r>
      <rPr>
        <sz val="10"/>
        <color indexed="8"/>
        <rFont val="Arial"/>
        <family val="2"/>
        <charset val="204"/>
      </rPr>
      <t>24</t>
    </r>
    <r>
      <rPr>
        <sz val="10"/>
        <color indexed="8"/>
        <rFont val="AcadNusx"/>
      </rPr>
      <t xml:space="preserve"> mricxvelze  </t>
    </r>
  </si>
  <si>
    <r>
      <t xml:space="preserve">mricxveli </t>
    </r>
    <r>
      <rPr>
        <sz val="10"/>
        <color indexed="8"/>
        <rFont val="Arial"/>
        <family val="2"/>
        <charset val="204"/>
      </rPr>
      <t>220V/50-60A</t>
    </r>
  </si>
  <si>
    <t xml:space="preserve">samfaziani mricxvelis karada </t>
  </si>
  <si>
    <r>
      <t xml:space="preserve">mricxveli </t>
    </r>
    <r>
      <rPr>
        <sz val="10"/>
        <color indexed="8"/>
        <rFont val="Arial"/>
        <family val="2"/>
        <charset val="204"/>
      </rPr>
      <t>3X380V/3X(60-120)A</t>
    </r>
  </si>
  <si>
    <r>
      <t>avtomaturi amomrTveli</t>
    </r>
    <r>
      <rPr>
        <sz val="10"/>
        <color indexed="8"/>
        <rFont val="Arial"/>
        <family val="2"/>
        <charset val="204"/>
      </rPr>
      <t xml:space="preserve">  MCB 80A/D/15kA  3 </t>
    </r>
    <r>
      <rPr>
        <sz val="10"/>
        <color indexed="8"/>
        <rFont val="AcadNusx"/>
      </rPr>
      <t>polusa</t>
    </r>
  </si>
  <si>
    <t>c</t>
  </si>
  <si>
    <r>
      <t>avtomaturi amomrTveli</t>
    </r>
    <r>
      <rPr>
        <sz val="10"/>
        <color indexed="8"/>
        <rFont val="Arial"/>
        <family val="2"/>
        <charset val="204"/>
      </rPr>
      <t xml:space="preserve">  MCB 160A/D/15kA  3 </t>
    </r>
    <r>
      <rPr>
        <sz val="10"/>
        <color indexed="8"/>
        <rFont val="AcadNusx"/>
      </rPr>
      <t>polusa</t>
    </r>
  </si>
  <si>
    <t>მთავარი გამანაწილებელი კარადა MDB</t>
  </si>
  <si>
    <r>
      <t xml:space="preserve">Zalovani karada Semyvanze: </t>
    </r>
    <r>
      <rPr>
        <sz val="10"/>
        <color indexed="8"/>
        <rFont val="Arial"/>
        <family val="2"/>
        <charset val="204"/>
      </rPr>
      <t>800</t>
    </r>
    <r>
      <rPr>
        <sz val="10"/>
        <color indexed="8"/>
        <rFont val="AcadNusx"/>
      </rPr>
      <t xml:space="preserve"> amp. samfaza dnobadmcveliani amomrTveliT - </t>
    </r>
    <r>
      <rPr>
        <sz val="10"/>
        <color indexed="8"/>
        <rFont val="Arial"/>
        <family val="2"/>
        <charset val="204"/>
      </rPr>
      <t>1</t>
    </r>
    <r>
      <rPr>
        <sz val="10"/>
        <color indexed="8"/>
        <rFont val="AcadNusx"/>
      </rPr>
      <t xml:space="preserve"> cali, gamsvlelze qselidan:             </t>
    </r>
    <r>
      <rPr>
        <sz val="10"/>
        <color indexed="8"/>
        <rFont val="Arial"/>
        <family val="2"/>
        <charset val="204"/>
      </rPr>
      <t>200</t>
    </r>
    <r>
      <rPr>
        <sz val="10"/>
        <color indexed="8"/>
        <rFont val="AcadNusx"/>
      </rPr>
      <t xml:space="preserve"> amp. samfaza dnobadmcveliani amomrTveliT - </t>
    </r>
    <r>
      <rPr>
        <sz val="10"/>
        <color indexed="8"/>
        <rFont val="Arial"/>
        <family val="2"/>
        <charset val="204"/>
      </rPr>
      <t>1</t>
    </r>
    <r>
      <rPr>
        <sz val="10"/>
        <color indexed="8"/>
        <rFont val="AcadNusx"/>
      </rPr>
      <t xml:space="preserve"> cali,  </t>
    </r>
    <r>
      <rPr>
        <sz val="10"/>
        <color indexed="8"/>
        <rFont val="Arial"/>
        <family val="2"/>
        <charset val="204"/>
      </rPr>
      <t>160</t>
    </r>
    <r>
      <rPr>
        <sz val="10"/>
        <color indexed="8"/>
        <rFont val="AcadNusx"/>
      </rPr>
      <t xml:space="preserve"> amp. samfaza dnobadmcveliani amomrTveliT - </t>
    </r>
    <r>
      <rPr>
        <sz val="10"/>
        <color indexed="8"/>
        <rFont val="Arial"/>
        <family val="2"/>
        <charset val="204"/>
      </rPr>
      <t>4</t>
    </r>
    <r>
      <rPr>
        <sz val="10"/>
        <color indexed="8"/>
        <rFont val="AcadNusx"/>
      </rPr>
      <t xml:space="preserve"> cali,        </t>
    </r>
    <r>
      <rPr>
        <sz val="10"/>
        <color indexed="8"/>
        <rFont val="Arial"/>
        <family val="2"/>
        <charset val="204"/>
      </rPr>
      <t>80</t>
    </r>
    <r>
      <rPr>
        <sz val="10"/>
        <color indexed="8"/>
        <rFont val="AcadNusx"/>
      </rPr>
      <t xml:space="preserve"> amp. samfaza dnobadmcveliani amomrTveliT - </t>
    </r>
    <r>
      <rPr>
        <sz val="10"/>
        <color indexed="8"/>
        <rFont val="Arial"/>
        <family val="2"/>
        <charset val="204"/>
      </rPr>
      <t>2</t>
    </r>
    <r>
      <rPr>
        <sz val="10"/>
        <color indexed="8"/>
        <rFont val="AcadNusx"/>
      </rPr>
      <t xml:space="preserve"> cali. </t>
    </r>
    <r>
      <rPr>
        <sz val="10"/>
        <color indexed="8"/>
        <rFont val="Arial"/>
        <family val="2"/>
        <charset val="204"/>
      </rPr>
      <t>25</t>
    </r>
    <r>
      <rPr>
        <sz val="10"/>
        <color indexed="8"/>
        <rFont val="AcadNusx"/>
      </rPr>
      <t xml:space="preserve"> amp. samfaza dnobadmcveliani amomrTveliT - </t>
    </r>
    <r>
      <rPr>
        <sz val="10"/>
        <color indexed="8"/>
        <rFont val="Arial"/>
        <family val="2"/>
        <charset val="204"/>
      </rPr>
      <t>3</t>
    </r>
    <r>
      <rPr>
        <sz val="10"/>
        <color indexed="8"/>
        <rFont val="AcadNusx"/>
      </rPr>
      <t xml:space="preserve"> cali. </t>
    </r>
  </si>
  <si>
    <t>გენერატორის გამანაწილებელი ფარი</t>
  </si>
  <si>
    <r>
      <rPr>
        <sz val="10"/>
        <color indexed="8"/>
        <rFont val="AcadNusx"/>
      </rPr>
      <t xml:space="preserve">Zalovani fari g/m </t>
    </r>
    <r>
      <rPr>
        <sz val="10"/>
        <color indexed="8"/>
        <rFont val="Arial"/>
        <family val="2"/>
        <charset val="204"/>
      </rPr>
      <t>2000X800X400 IP 21</t>
    </r>
  </si>
  <si>
    <r>
      <t>avtomaturi amomrTveli</t>
    </r>
    <r>
      <rPr>
        <sz val="10"/>
        <color indexed="8"/>
        <rFont val="Arial"/>
        <family val="2"/>
        <charset val="204"/>
      </rPr>
      <t xml:space="preserve">  MCCB 200A/D/25kA  3 </t>
    </r>
    <r>
      <rPr>
        <sz val="10"/>
        <color indexed="8"/>
        <rFont val="AcadNusx"/>
      </rPr>
      <t>polusa</t>
    </r>
  </si>
  <si>
    <r>
      <t>avtomaturi amomrTveli</t>
    </r>
    <r>
      <rPr>
        <sz val="10"/>
        <color indexed="8"/>
        <rFont val="Arial"/>
        <family val="2"/>
        <charset val="204"/>
      </rPr>
      <t xml:space="preserve">  MCCB 100A/D/15kA  3 </t>
    </r>
    <r>
      <rPr>
        <sz val="10"/>
        <color indexed="8"/>
        <rFont val="AcadNusx"/>
      </rPr>
      <t>polusa</t>
    </r>
  </si>
  <si>
    <r>
      <t>avtomaturi amomrTveli</t>
    </r>
    <r>
      <rPr>
        <sz val="10"/>
        <color indexed="8"/>
        <rFont val="Arial"/>
        <family val="2"/>
        <charset val="204"/>
      </rPr>
      <t xml:space="preserve">  MCCB 63A/D/15kA  3 </t>
    </r>
    <r>
      <rPr>
        <sz val="10"/>
        <color indexed="8"/>
        <rFont val="AcadNusx"/>
      </rPr>
      <t>polusa</t>
    </r>
  </si>
  <si>
    <r>
      <t>avtomaturi amomrTveli</t>
    </r>
    <r>
      <rPr>
        <sz val="10"/>
        <color indexed="8"/>
        <rFont val="Arial"/>
        <family val="2"/>
        <charset val="204"/>
      </rPr>
      <t xml:space="preserve">  MCCB 50A/D/15kA  3 </t>
    </r>
    <r>
      <rPr>
        <sz val="10"/>
        <color indexed="8"/>
        <rFont val="AcadNusx"/>
      </rPr>
      <t>polusa</t>
    </r>
  </si>
  <si>
    <r>
      <t>avtomaturi amomrTveli</t>
    </r>
    <r>
      <rPr>
        <sz val="10"/>
        <color indexed="8"/>
        <rFont val="Arial"/>
        <family val="2"/>
        <charset val="204"/>
      </rPr>
      <t xml:space="preserve">  MCCB 32A/D/15kA  3 </t>
    </r>
    <r>
      <rPr>
        <sz val="10"/>
        <color indexed="8"/>
        <rFont val="AcadNusx"/>
      </rPr>
      <t>polusa</t>
    </r>
  </si>
  <si>
    <r>
      <t>avtomaturi amomrTveli</t>
    </r>
    <r>
      <rPr>
        <sz val="10"/>
        <color indexed="8"/>
        <rFont val="Arial"/>
        <family val="2"/>
        <charset val="204"/>
      </rPr>
      <t xml:space="preserve">  MCB 25A/D/15kA  1 </t>
    </r>
    <r>
      <rPr>
        <sz val="10"/>
        <color indexed="8"/>
        <rFont val="AcadNusx"/>
      </rPr>
      <t>polusa</t>
    </r>
  </si>
  <si>
    <r>
      <t xml:space="preserve">kontaqtori </t>
    </r>
    <r>
      <rPr>
        <sz val="10"/>
        <color indexed="8"/>
        <rFont val="Arial"/>
        <family val="2"/>
        <charset val="204"/>
      </rPr>
      <t>3P/ 55.0 kW/230VAC</t>
    </r>
  </si>
  <si>
    <r>
      <t xml:space="preserve">kontaqtori </t>
    </r>
    <r>
      <rPr>
        <sz val="10"/>
        <color indexed="8"/>
        <rFont val="Arial"/>
        <family val="2"/>
        <charset val="204"/>
      </rPr>
      <t>3P/ 45.0 kW/230VAC</t>
    </r>
  </si>
  <si>
    <r>
      <t xml:space="preserve">kontaqtori </t>
    </r>
    <r>
      <rPr>
        <sz val="10"/>
        <color indexed="8"/>
        <rFont val="Arial"/>
        <family val="2"/>
        <charset val="204"/>
      </rPr>
      <t>3P/ 30.0 kW/230VAC</t>
    </r>
  </si>
  <si>
    <r>
      <t xml:space="preserve">kontaqtori </t>
    </r>
    <r>
      <rPr>
        <sz val="10"/>
        <color indexed="8"/>
        <rFont val="Arial"/>
        <family val="2"/>
        <charset val="204"/>
      </rPr>
      <t>3P/ 11.0 kW/230VAC</t>
    </r>
  </si>
  <si>
    <r>
      <t xml:space="preserve">kontaqtori </t>
    </r>
    <r>
      <rPr>
        <sz val="10"/>
        <color indexed="8"/>
        <rFont val="Arial"/>
        <family val="2"/>
        <charset val="204"/>
      </rPr>
      <t>3P/ 3.0 kW/230VAC</t>
    </r>
  </si>
  <si>
    <t>drois rele dayovnebiT CarTvaze</t>
  </si>
  <si>
    <t xml:space="preserve">prioritetis rele </t>
  </si>
  <si>
    <r>
      <t xml:space="preserve">meqanikuri blokireba </t>
    </r>
    <r>
      <rPr>
        <sz val="10"/>
        <color indexed="8"/>
        <rFont val="Arial"/>
        <family val="2"/>
        <charset val="204"/>
      </rPr>
      <t>3P/ 55.0 kW/230VAC</t>
    </r>
  </si>
  <si>
    <r>
      <t xml:space="preserve">meqanikuri blokireba </t>
    </r>
    <r>
      <rPr>
        <sz val="10"/>
        <color indexed="8"/>
        <rFont val="Arial"/>
        <family val="2"/>
        <charset val="204"/>
      </rPr>
      <t>3P/ 45.0 kW/230VAC</t>
    </r>
  </si>
  <si>
    <r>
      <t xml:space="preserve">meqanikuri blokireba </t>
    </r>
    <r>
      <rPr>
        <sz val="10"/>
        <color indexed="8"/>
        <rFont val="Arial"/>
        <family val="2"/>
        <charset val="204"/>
      </rPr>
      <t>3P/ 30.0 kW/230VAC</t>
    </r>
  </si>
  <si>
    <r>
      <t xml:space="preserve">meqanikuri blokireba </t>
    </r>
    <r>
      <rPr>
        <sz val="10"/>
        <color indexed="8"/>
        <rFont val="Arial"/>
        <family val="2"/>
        <charset val="204"/>
      </rPr>
      <t>3P/ 11.0 kW/230VAC</t>
    </r>
  </si>
  <si>
    <r>
      <t xml:space="preserve">meqanikuri blokireba </t>
    </r>
    <r>
      <rPr>
        <sz val="10"/>
        <color indexed="8"/>
        <rFont val="Arial"/>
        <family val="2"/>
        <charset val="204"/>
      </rPr>
      <t>3P/ 3.0 kW/230VAC</t>
    </r>
  </si>
  <si>
    <t>DB 1.1</t>
  </si>
  <si>
    <r>
      <t>karada g/m</t>
    </r>
    <r>
      <rPr>
        <sz val="10"/>
        <color indexed="8"/>
        <rFont val="Arial"/>
        <family val="2"/>
        <charset val="204"/>
      </rPr>
      <t xml:space="preserve"> 2X12 </t>
    </r>
    <r>
      <rPr>
        <sz val="10"/>
        <color indexed="8"/>
        <rFont val="AcadNusx"/>
      </rPr>
      <t>modulze (rkinis karebiT da saketiT)</t>
    </r>
  </si>
  <si>
    <r>
      <t>erTwvera kabeli (Savi)</t>
    </r>
    <r>
      <rPr>
        <sz val="10"/>
        <color indexed="8"/>
        <rFont val="Arial"/>
        <family val="2"/>
        <charset val="204"/>
      </rPr>
      <t xml:space="preserve"> 2.5</t>
    </r>
    <r>
      <rPr>
        <sz val="10"/>
        <color indexed="8"/>
        <rFont val="AcadNusx"/>
      </rPr>
      <t>mm</t>
    </r>
    <r>
      <rPr>
        <vertAlign val="superscript"/>
        <sz val="10"/>
        <color indexed="8"/>
        <rFont val="AcadNusx"/>
      </rPr>
      <t>2</t>
    </r>
  </si>
  <si>
    <r>
      <t>dasaparalilebeli salte</t>
    </r>
    <r>
      <rPr>
        <sz val="10"/>
        <color indexed="8"/>
        <rFont val="Arial"/>
        <family val="2"/>
        <charset val="204"/>
      </rPr>
      <t xml:space="preserve"> 3 </t>
    </r>
    <r>
      <rPr>
        <sz val="10"/>
        <color indexed="8"/>
        <rFont val="AcadNusx"/>
      </rPr>
      <t xml:space="preserve">polusa </t>
    </r>
    <r>
      <rPr>
        <sz val="10"/>
        <color indexed="8"/>
        <rFont val="Arial"/>
        <family val="2"/>
        <charset val="204"/>
      </rPr>
      <t>3/63</t>
    </r>
    <r>
      <rPr>
        <sz val="10"/>
        <color indexed="8"/>
        <rFont val="AcadNusx"/>
      </rPr>
      <t>a</t>
    </r>
  </si>
  <si>
    <t>kb.</t>
  </si>
  <si>
    <r>
      <t>avtomaturi amomrTveli</t>
    </r>
    <r>
      <rPr>
        <sz val="10"/>
        <color indexed="8"/>
        <rFont val="Arial"/>
        <family val="2"/>
        <charset val="204"/>
      </rPr>
      <t xml:space="preserve">  MCB 32A/D/6kA  3 </t>
    </r>
    <r>
      <rPr>
        <sz val="10"/>
        <color indexed="8"/>
        <rFont val="AcadNusx"/>
      </rPr>
      <t>polusa</t>
    </r>
  </si>
  <si>
    <r>
      <t>avtomaturi amomrTveli</t>
    </r>
    <r>
      <rPr>
        <sz val="10"/>
        <color indexed="8"/>
        <rFont val="Arial"/>
        <family val="2"/>
        <charset val="204"/>
      </rPr>
      <t xml:space="preserve">  MCB 50A/D/6kA  3 </t>
    </r>
    <r>
      <rPr>
        <sz val="10"/>
        <color indexed="8"/>
        <rFont val="AcadNusx"/>
      </rPr>
      <t>polusa</t>
    </r>
  </si>
  <si>
    <t>DB 1.2</t>
  </si>
  <si>
    <r>
      <rPr>
        <sz val="10"/>
        <color indexed="8"/>
        <rFont val="AcadNusx"/>
      </rPr>
      <t xml:space="preserve">liTonis karada g/m </t>
    </r>
    <r>
      <rPr>
        <sz val="10"/>
        <color indexed="8"/>
        <rFont val="Arial"/>
        <family val="2"/>
        <charset val="204"/>
      </rPr>
      <t>1200X400X250 IP 21</t>
    </r>
  </si>
  <si>
    <r>
      <rPr>
        <sz val="10"/>
        <color indexed="8"/>
        <rFont val="AcadNusx"/>
      </rPr>
      <t xml:space="preserve">liTonis karada g/m </t>
    </r>
    <r>
      <rPr>
        <sz val="10"/>
        <color indexed="8"/>
        <rFont val="Arial"/>
        <family val="2"/>
        <charset val="204"/>
      </rPr>
      <t>800X400X250 IP 21</t>
    </r>
  </si>
  <si>
    <r>
      <t>saindikacio naTura</t>
    </r>
    <r>
      <rPr>
        <sz val="10"/>
        <color indexed="8"/>
        <rFont val="Arial"/>
        <family val="2"/>
        <charset val="204"/>
      </rPr>
      <t xml:space="preserve"> 220</t>
    </r>
    <r>
      <rPr>
        <sz val="10"/>
        <color indexed="8"/>
        <rFont val="AcadNusx"/>
      </rPr>
      <t>v (wiTeli)</t>
    </r>
  </si>
  <si>
    <r>
      <t>saindikacio naTura</t>
    </r>
    <r>
      <rPr>
        <sz val="10"/>
        <color indexed="8"/>
        <rFont val="Arial"/>
        <family val="2"/>
        <charset val="204"/>
      </rPr>
      <t xml:space="preserve"> 220</t>
    </r>
    <r>
      <rPr>
        <sz val="10"/>
        <color indexed="8"/>
        <rFont val="AcadNusx"/>
      </rPr>
      <t>v (mwvane)</t>
    </r>
  </si>
  <si>
    <r>
      <t xml:space="preserve">CamrTveli Rilaki fiqsaciiT </t>
    </r>
    <r>
      <rPr>
        <sz val="10"/>
        <color indexed="8"/>
        <rFont val="Arial"/>
        <family val="2"/>
      </rPr>
      <t>Aut-O-Man</t>
    </r>
  </si>
  <si>
    <r>
      <t xml:space="preserve">rele </t>
    </r>
    <r>
      <rPr>
        <sz val="10"/>
        <color indexed="8"/>
        <rFont val="Arial"/>
        <family val="2"/>
        <charset val="204"/>
      </rPr>
      <t>4</t>
    </r>
    <r>
      <rPr>
        <sz val="10"/>
        <color indexed="8"/>
        <rFont val="AcadNusx"/>
      </rPr>
      <t xml:space="preserve"> gadamrTveli kontaqtiT </t>
    </r>
    <r>
      <rPr>
        <sz val="10"/>
        <color indexed="8"/>
        <rFont val="Arial"/>
        <family val="2"/>
        <charset val="204"/>
      </rPr>
      <t>(4NO+4NC) 24 VAC</t>
    </r>
  </si>
  <si>
    <t>reles bude</t>
  </si>
  <si>
    <r>
      <t xml:space="preserve">transformatori </t>
    </r>
    <r>
      <rPr>
        <sz val="10"/>
        <color indexed="8"/>
        <rFont val="Arial"/>
        <family val="2"/>
        <charset val="204"/>
      </rPr>
      <t>230VAC/24VAC/100VA</t>
    </r>
  </si>
  <si>
    <r>
      <t>sadenis sakontaqto</t>
    </r>
    <r>
      <rPr>
        <sz val="10"/>
        <color indexed="8"/>
        <rFont val="Arial"/>
        <family val="2"/>
        <charset val="204"/>
      </rPr>
      <t xml:space="preserve"> DIN </t>
    </r>
    <r>
      <rPr>
        <sz val="10"/>
        <color indexed="8"/>
        <rFont val="AcadNusx"/>
      </rPr>
      <t xml:space="preserve">reikaze dasasmeli </t>
    </r>
    <r>
      <rPr>
        <sz val="10"/>
        <color indexed="8"/>
        <rFont val="Arial"/>
        <family val="2"/>
        <charset val="204"/>
      </rPr>
      <t>4</t>
    </r>
    <r>
      <rPr>
        <sz val="10"/>
        <color indexed="8"/>
        <rFont val="AcadNusx"/>
      </rPr>
      <t>mm</t>
    </r>
    <r>
      <rPr>
        <vertAlign val="superscript"/>
        <sz val="10"/>
        <color indexed="8"/>
        <rFont val="AcadNusx"/>
      </rPr>
      <t>2</t>
    </r>
  </si>
  <si>
    <r>
      <t>sadenis sakontaqto</t>
    </r>
    <r>
      <rPr>
        <sz val="10"/>
        <color indexed="8"/>
        <rFont val="Arial"/>
        <family val="2"/>
        <charset val="204"/>
      </rPr>
      <t xml:space="preserve"> DIN </t>
    </r>
    <r>
      <rPr>
        <sz val="10"/>
        <color indexed="8"/>
        <rFont val="AcadNusx"/>
      </rPr>
      <t xml:space="preserve">reikaze dasasmeli </t>
    </r>
    <r>
      <rPr>
        <sz val="10"/>
        <color indexed="8"/>
        <rFont val="Arial"/>
        <family val="2"/>
        <charset val="204"/>
      </rPr>
      <t>4</t>
    </r>
    <r>
      <rPr>
        <sz val="10"/>
        <color indexed="8"/>
        <rFont val="AcadNusx"/>
      </rPr>
      <t>mm</t>
    </r>
    <r>
      <rPr>
        <vertAlign val="superscript"/>
        <sz val="10"/>
        <color indexed="8"/>
        <rFont val="AcadNusx"/>
      </rPr>
      <t xml:space="preserve">2  </t>
    </r>
    <r>
      <rPr>
        <sz val="10"/>
        <color indexed="8"/>
        <rFont val="AcadNusx"/>
      </rPr>
      <t>(damiwebis)</t>
    </r>
  </si>
  <si>
    <r>
      <t xml:space="preserve">kontaqtori </t>
    </r>
    <r>
      <rPr>
        <sz val="10"/>
        <color indexed="8"/>
        <rFont val="Arial"/>
        <family val="2"/>
        <charset val="204"/>
      </rPr>
      <t>3P/ 5.5 kW/230VAC</t>
    </r>
  </si>
  <si>
    <r>
      <t xml:space="preserve">kontaqtori </t>
    </r>
    <r>
      <rPr>
        <sz val="10"/>
        <color indexed="8"/>
        <rFont val="Arial"/>
        <family val="2"/>
        <charset val="204"/>
      </rPr>
      <t>3P/ 7.5 kW/230VAC</t>
    </r>
  </si>
  <si>
    <r>
      <t xml:space="preserve">kontaqtorebis damxmare kontaqti </t>
    </r>
    <r>
      <rPr>
        <sz val="10"/>
        <color indexed="8"/>
        <rFont val="Arial"/>
        <family val="2"/>
        <charset val="204"/>
      </rPr>
      <t>2NO+2NC</t>
    </r>
  </si>
  <si>
    <r>
      <rPr>
        <sz val="10"/>
        <color indexed="8"/>
        <rFont val="AcadNusx"/>
      </rPr>
      <t xml:space="preserve">Zravis dacvis avtomati </t>
    </r>
    <r>
      <rPr>
        <sz val="10"/>
        <color indexed="8"/>
        <rFont val="Arial"/>
        <family val="2"/>
        <charset val="204"/>
      </rPr>
      <t xml:space="preserve">6.3-10.0 A  3 </t>
    </r>
    <r>
      <rPr>
        <sz val="10"/>
        <color indexed="8"/>
        <rFont val="AcadNusx"/>
      </rPr>
      <t>polusa</t>
    </r>
  </si>
  <si>
    <r>
      <rPr>
        <sz val="10"/>
        <color indexed="8"/>
        <rFont val="AcadNusx"/>
      </rPr>
      <t xml:space="preserve">Zravis dacvis avtomati </t>
    </r>
    <r>
      <rPr>
        <sz val="10"/>
        <color indexed="8"/>
        <rFont val="Arial"/>
        <family val="2"/>
        <charset val="204"/>
      </rPr>
      <t xml:space="preserve">10.0-16.0 A  3 </t>
    </r>
    <r>
      <rPr>
        <sz val="10"/>
        <color indexed="8"/>
        <rFont val="AcadNusx"/>
      </rPr>
      <t>polusa</t>
    </r>
  </si>
  <si>
    <r>
      <t>avtomaturi amomrTveli</t>
    </r>
    <r>
      <rPr>
        <sz val="10"/>
        <color indexed="8"/>
        <rFont val="Arial"/>
        <family val="2"/>
        <charset val="204"/>
      </rPr>
      <t xml:space="preserve">  MCB 2A/B/6kA  1 </t>
    </r>
    <r>
      <rPr>
        <sz val="10"/>
        <color indexed="8"/>
        <rFont val="AcadNusx"/>
      </rPr>
      <t>polusa</t>
    </r>
  </si>
  <si>
    <r>
      <t>avtomaturi amomrTveli</t>
    </r>
    <r>
      <rPr>
        <sz val="10"/>
        <color indexed="8"/>
        <rFont val="Arial"/>
        <family val="2"/>
        <charset val="204"/>
      </rPr>
      <t xml:space="preserve">  MCB 25A/C/6kA  1 </t>
    </r>
    <r>
      <rPr>
        <sz val="10"/>
        <color indexed="8"/>
        <rFont val="AcadNusx"/>
      </rPr>
      <t>polusa</t>
    </r>
  </si>
  <si>
    <r>
      <t>avtomaturi amomrTveli</t>
    </r>
    <r>
      <rPr>
        <sz val="10"/>
        <color indexed="8"/>
        <rFont val="Arial"/>
        <family val="2"/>
        <charset val="204"/>
      </rPr>
      <t xml:space="preserve">  MCB 32A/D/15kA  3 </t>
    </r>
    <r>
      <rPr>
        <sz val="10"/>
        <color indexed="8"/>
        <rFont val="AcadNusx"/>
      </rPr>
      <t>polusa</t>
    </r>
  </si>
  <si>
    <r>
      <t>avtomaturi amomrTveli</t>
    </r>
    <r>
      <rPr>
        <sz val="10"/>
        <color indexed="8"/>
        <rFont val="Arial"/>
        <family val="2"/>
        <charset val="204"/>
      </rPr>
      <t xml:space="preserve">  MCB 63A/D/15kA  3 </t>
    </r>
    <r>
      <rPr>
        <sz val="10"/>
        <color indexed="8"/>
        <rFont val="AcadNusx"/>
      </rPr>
      <t>polusa</t>
    </r>
  </si>
  <si>
    <t>samontaJo masalebi (samontaJo erTwvera kabelebi, karadis sakabelo arxi da sxva)</t>
  </si>
  <si>
    <t>DB 1.3</t>
  </si>
  <si>
    <r>
      <rPr>
        <sz val="10"/>
        <color indexed="8"/>
        <rFont val="AcadNusx"/>
      </rPr>
      <t xml:space="preserve">Zalovani fari g/m </t>
    </r>
    <r>
      <rPr>
        <sz val="10"/>
        <color indexed="8"/>
        <rFont val="Arial"/>
        <family val="2"/>
        <charset val="204"/>
      </rPr>
      <t>1800X600X400 IP 21</t>
    </r>
  </si>
  <si>
    <r>
      <rPr>
        <sz val="10"/>
        <color indexed="8"/>
        <rFont val="AcadNusx"/>
      </rPr>
      <t xml:space="preserve">Zalovani fari g/m </t>
    </r>
    <r>
      <rPr>
        <sz val="10"/>
        <color indexed="8"/>
        <rFont val="Arial"/>
        <family val="2"/>
        <charset val="204"/>
      </rPr>
      <t>1200X400X250 IP 21</t>
    </r>
  </si>
  <si>
    <r>
      <t xml:space="preserve">mini kontaqtori </t>
    </r>
    <r>
      <rPr>
        <sz val="10"/>
        <color indexed="8"/>
        <rFont val="Arial"/>
        <family val="2"/>
        <charset val="204"/>
      </rPr>
      <t xml:space="preserve">4 NO/230 VAC </t>
    </r>
  </si>
  <si>
    <r>
      <t>sadenis sakontaqto</t>
    </r>
    <r>
      <rPr>
        <sz val="10"/>
        <color indexed="8"/>
        <rFont val="Arial"/>
        <family val="2"/>
        <charset val="204"/>
      </rPr>
      <t xml:space="preserve"> DIN </t>
    </r>
    <r>
      <rPr>
        <sz val="10"/>
        <color indexed="8"/>
        <rFont val="AcadNusx"/>
      </rPr>
      <t xml:space="preserve">reikaze dasasmeli </t>
    </r>
    <r>
      <rPr>
        <sz val="10"/>
        <color indexed="8"/>
        <rFont val="Arial"/>
        <family val="2"/>
        <charset val="204"/>
      </rPr>
      <t>1.5</t>
    </r>
    <r>
      <rPr>
        <sz val="10"/>
        <color indexed="8"/>
        <rFont val="AcadNusx"/>
      </rPr>
      <t>mm</t>
    </r>
    <r>
      <rPr>
        <vertAlign val="superscript"/>
        <sz val="10"/>
        <color indexed="8"/>
        <rFont val="AcadNusx"/>
      </rPr>
      <t>2</t>
    </r>
  </si>
  <si>
    <r>
      <t>sadenis sakontaqto</t>
    </r>
    <r>
      <rPr>
        <sz val="10"/>
        <color indexed="8"/>
        <rFont val="Arial"/>
        <family val="2"/>
        <charset val="204"/>
      </rPr>
      <t xml:space="preserve"> DIN </t>
    </r>
    <r>
      <rPr>
        <sz val="10"/>
        <color indexed="8"/>
        <rFont val="AcadNusx"/>
      </rPr>
      <t xml:space="preserve">reikaze dasasmeli </t>
    </r>
    <r>
      <rPr>
        <sz val="10"/>
        <color indexed="8"/>
        <rFont val="Arial"/>
        <family val="2"/>
        <charset val="204"/>
      </rPr>
      <t>2.5</t>
    </r>
    <r>
      <rPr>
        <sz val="10"/>
        <color indexed="8"/>
        <rFont val="AcadNusx"/>
      </rPr>
      <t>mm</t>
    </r>
    <r>
      <rPr>
        <vertAlign val="superscript"/>
        <sz val="10"/>
        <color indexed="8"/>
        <rFont val="AcadNusx"/>
      </rPr>
      <t>2</t>
    </r>
  </si>
  <si>
    <r>
      <t>sadenis sakontaqto</t>
    </r>
    <r>
      <rPr>
        <sz val="10"/>
        <color indexed="8"/>
        <rFont val="Arial"/>
        <family val="2"/>
        <charset val="204"/>
      </rPr>
      <t xml:space="preserve"> DIN </t>
    </r>
    <r>
      <rPr>
        <sz val="10"/>
        <color indexed="8"/>
        <rFont val="AcadNusx"/>
      </rPr>
      <t xml:space="preserve">reikaze dasasmeli </t>
    </r>
    <r>
      <rPr>
        <sz val="10"/>
        <color indexed="8"/>
        <rFont val="Arial"/>
        <family val="2"/>
        <charset val="204"/>
      </rPr>
      <t>2.5</t>
    </r>
    <r>
      <rPr>
        <sz val="10"/>
        <color indexed="8"/>
        <rFont val="AcadNusx"/>
      </rPr>
      <t>mm</t>
    </r>
    <r>
      <rPr>
        <vertAlign val="superscript"/>
        <sz val="10"/>
        <color indexed="8"/>
        <rFont val="AcadNusx"/>
      </rPr>
      <t xml:space="preserve">2  </t>
    </r>
    <r>
      <rPr>
        <sz val="10"/>
        <color indexed="8"/>
        <rFont val="AcadNusx"/>
      </rPr>
      <t>(damiwebis)</t>
    </r>
  </si>
  <si>
    <r>
      <t>sadenis sakontaqto</t>
    </r>
    <r>
      <rPr>
        <sz val="10"/>
        <color indexed="8"/>
        <rFont val="Arial"/>
        <family val="2"/>
        <charset val="204"/>
      </rPr>
      <t xml:space="preserve"> DIN </t>
    </r>
    <r>
      <rPr>
        <sz val="10"/>
        <color indexed="8"/>
        <rFont val="AcadNusx"/>
      </rPr>
      <t xml:space="preserve">reikaze dasasmeli </t>
    </r>
    <r>
      <rPr>
        <sz val="10"/>
        <color indexed="8"/>
        <rFont val="Arial"/>
        <family val="2"/>
        <charset val="204"/>
      </rPr>
      <t>10</t>
    </r>
    <r>
      <rPr>
        <sz val="10"/>
        <color indexed="8"/>
        <rFont val="AcadNusx"/>
      </rPr>
      <t>mm</t>
    </r>
    <r>
      <rPr>
        <vertAlign val="superscript"/>
        <sz val="10"/>
        <color indexed="8"/>
        <rFont val="AcadNusx"/>
      </rPr>
      <t>2</t>
    </r>
  </si>
  <si>
    <r>
      <t>sadenis sakontaqto</t>
    </r>
    <r>
      <rPr>
        <sz val="10"/>
        <color indexed="8"/>
        <rFont val="Arial"/>
        <family val="2"/>
        <charset val="204"/>
      </rPr>
      <t xml:space="preserve"> DIN </t>
    </r>
    <r>
      <rPr>
        <sz val="10"/>
        <color indexed="8"/>
        <rFont val="AcadNusx"/>
      </rPr>
      <t xml:space="preserve">reikaze dasasmeli </t>
    </r>
    <r>
      <rPr>
        <sz val="10"/>
        <color indexed="8"/>
        <rFont val="Arial"/>
        <family val="2"/>
        <charset val="204"/>
      </rPr>
      <t>10</t>
    </r>
    <r>
      <rPr>
        <sz val="10"/>
        <color indexed="8"/>
        <rFont val="AcadNusx"/>
      </rPr>
      <t>mm</t>
    </r>
    <r>
      <rPr>
        <vertAlign val="superscript"/>
        <sz val="10"/>
        <color indexed="8"/>
        <rFont val="AcadNusx"/>
      </rPr>
      <t xml:space="preserve">2  </t>
    </r>
    <r>
      <rPr>
        <sz val="10"/>
        <color indexed="8"/>
        <rFont val="AcadNusx"/>
      </rPr>
      <t>(damiwebis)</t>
    </r>
  </si>
  <si>
    <r>
      <t xml:space="preserve">kontaqtori </t>
    </r>
    <r>
      <rPr>
        <sz val="10"/>
        <color indexed="8"/>
        <rFont val="Arial"/>
        <family val="2"/>
        <charset val="204"/>
      </rPr>
      <t>3P/ 18.5 kW/230VAC</t>
    </r>
  </si>
  <si>
    <r>
      <rPr>
        <sz val="10"/>
        <color indexed="8"/>
        <rFont val="AcadNusx"/>
      </rPr>
      <t xml:space="preserve">Zravis dacvis avtomati </t>
    </r>
    <r>
      <rPr>
        <sz val="10"/>
        <color indexed="8"/>
        <rFont val="Arial"/>
        <family val="2"/>
        <charset val="204"/>
      </rPr>
      <t xml:space="preserve">2.5-4.0 A  3 </t>
    </r>
    <r>
      <rPr>
        <sz val="10"/>
        <color indexed="8"/>
        <rFont val="AcadNusx"/>
      </rPr>
      <t>polusa</t>
    </r>
  </si>
  <si>
    <r>
      <rPr>
        <sz val="10"/>
        <color indexed="8"/>
        <rFont val="AcadNusx"/>
      </rPr>
      <t xml:space="preserve">Zravis dacvis avtomati </t>
    </r>
    <r>
      <rPr>
        <sz val="10"/>
        <color indexed="8"/>
        <rFont val="Arial"/>
        <family val="2"/>
        <charset val="204"/>
      </rPr>
      <t xml:space="preserve">32.0-40.0 A  3 </t>
    </r>
    <r>
      <rPr>
        <sz val="10"/>
        <color indexed="8"/>
        <rFont val="AcadNusx"/>
      </rPr>
      <t>polusa</t>
    </r>
  </si>
  <si>
    <t>სანათები</t>
  </si>
  <si>
    <r>
      <t>zedapiruli montaJis</t>
    </r>
    <r>
      <rPr>
        <sz val="10"/>
        <rFont val="Arial"/>
        <family val="2"/>
        <charset val="204"/>
      </rPr>
      <t xml:space="preserve">  </t>
    </r>
    <r>
      <rPr>
        <sz val="10"/>
        <rFont val="AcadNusx"/>
      </rPr>
      <t xml:space="preserve">sanaTi </t>
    </r>
    <r>
      <rPr>
        <sz val="10"/>
        <rFont val="Arial"/>
        <family val="2"/>
        <charset val="204"/>
      </rPr>
      <t xml:space="preserve"> LED </t>
    </r>
    <r>
      <rPr>
        <sz val="10"/>
        <rFont val="AcadNusx"/>
      </rPr>
      <t>naTuriT</t>
    </r>
    <r>
      <rPr>
        <sz val="10"/>
        <rFont val="Arial"/>
        <family val="2"/>
        <charset val="204"/>
      </rPr>
      <t xml:space="preserve">   45 W  </t>
    </r>
  </si>
  <si>
    <r>
      <t>zedapiruli montaJis</t>
    </r>
    <r>
      <rPr>
        <sz val="10"/>
        <rFont val="Arial"/>
        <family val="2"/>
        <charset val="204"/>
      </rPr>
      <t xml:space="preserve">  </t>
    </r>
    <r>
      <rPr>
        <sz val="10"/>
        <rFont val="AcadNusx"/>
      </rPr>
      <t xml:space="preserve">sanaTi </t>
    </r>
    <r>
      <rPr>
        <sz val="10"/>
        <rFont val="Arial"/>
        <family val="2"/>
        <charset val="204"/>
      </rPr>
      <t xml:space="preserve"> LED </t>
    </r>
    <r>
      <rPr>
        <sz val="10"/>
        <rFont val="AcadNusx"/>
      </rPr>
      <t>naTuriT</t>
    </r>
    <r>
      <rPr>
        <sz val="10"/>
        <rFont val="Arial"/>
        <family val="2"/>
        <charset val="204"/>
      </rPr>
      <t xml:space="preserve">   45 W </t>
    </r>
    <r>
      <rPr>
        <sz val="10"/>
        <rFont val="AcadNusx"/>
      </rPr>
      <t xml:space="preserve">akumulatoriT  </t>
    </r>
  </si>
  <si>
    <r>
      <t>Weris</t>
    </r>
    <r>
      <rPr>
        <sz val="10"/>
        <rFont val="Arial"/>
        <family val="2"/>
        <charset val="204"/>
      </rPr>
      <t xml:space="preserve">  </t>
    </r>
    <r>
      <rPr>
        <sz val="10"/>
        <rFont val="AcadNusx"/>
      </rPr>
      <t xml:space="preserve">sanaTi </t>
    </r>
    <r>
      <rPr>
        <sz val="10"/>
        <rFont val="Arial"/>
        <family val="2"/>
        <charset val="204"/>
      </rPr>
      <t xml:space="preserve"> LED </t>
    </r>
    <r>
      <rPr>
        <sz val="10"/>
        <rFont val="AcadNusx"/>
      </rPr>
      <t>naTuriT</t>
    </r>
    <r>
      <rPr>
        <sz val="10"/>
        <rFont val="Arial"/>
        <family val="2"/>
        <charset val="204"/>
      </rPr>
      <t xml:space="preserve">   20 W  </t>
    </r>
  </si>
  <si>
    <r>
      <t>Weris</t>
    </r>
    <r>
      <rPr>
        <sz val="10"/>
        <rFont val="Arial"/>
        <family val="2"/>
        <charset val="204"/>
      </rPr>
      <t xml:space="preserve">  </t>
    </r>
    <r>
      <rPr>
        <sz val="10"/>
        <rFont val="AcadNusx"/>
      </rPr>
      <t xml:space="preserve">sanaTi </t>
    </r>
    <r>
      <rPr>
        <sz val="10"/>
        <rFont val="Arial"/>
        <family val="2"/>
        <charset val="204"/>
      </rPr>
      <t xml:space="preserve"> LED </t>
    </r>
    <r>
      <rPr>
        <sz val="10"/>
        <rFont val="AcadNusx"/>
      </rPr>
      <t>naTuriT</t>
    </r>
    <r>
      <rPr>
        <sz val="10"/>
        <rFont val="Arial"/>
        <family val="2"/>
        <charset val="204"/>
      </rPr>
      <t xml:space="preserve">   20 W  </t>
    </r>
    <r>
      <rPr>
        <sz val="10"/>
        <rFont val="AcadNusx"/>
      </rPr>
      <t xml:space="preserve">akumulatoriT </t>
    </r>
  </si>
  <si>
    <r>
      <t xml:space="preserve">saevakuacio gasasvlelis maCvenebeli sanaTi </t>
    </r>
    <r>
      <rPr>
        <sz val="10"/>
        <rFont val="Arial"/>
        <family val="2"/>
        <charset val="204"/>
      </rPr>
      <t xml:space="preserve"> LED </t>
    </r>
    <r>
      <rPr>
        <sz val="10"/>
        <rFont val="AcadNusx"/>
      </rPr>
      <t xml:space="preserve">naTuriT </t>
    </r>
    <r>
      <rPr>
        <sz val="10"/>
        <rFont val="Arial"/>
        <family val="2"/>
        <charset val="204"/>
      </rPr>
      <t xml:space="preserve">6 W </t>
    </r>
    <r>
      <rPr>
        <sz val="10"/>
        <rFont val="AcadNusx"/>
      </rPr>
      <t xml:space="preserve">akumulatoriT </t>
    </r>
  </si>
  <si>
    <t>ფურნიტურა</t>
  </si>
  <si>
    <t>erTklaviSiani CamrTveli</t>
  </si>
  <si>
    <t>rozeti damiwebis kontaqtiT</t>
  </si>
  <si>
    <t>moZraobis deteqtori</t>
  </si>
  <si>
    <t>სამონტაჟო მასალა</t>
  </si>
  <si>
    <t xml:space="preserve">rozetis bude </t>
  </si>
  <si>
    <r>
      <t xml:space="preserve">ganmStoebeli yuTi </t>
    </r>
    <r>
      <rPr>
        <sz val="10"/>
        <color indexed="8"/>
        <rFont val="Arial"/>
        <family val="2"/>
        <charset val="204"/>
      </rPr>
      <t>100X100X50</t>
    </r>
  </si>
  <si>
    <r>
      <t xml:space="preserve">sainst. gofr. mili </t>
    </r>
    <r>
      <rPr>
        <sz val="10"/>
        <color indexed="8"/>
        <rFont val="Arial"/>
        <family val="2"/>
        <charset val="204"/>
      </rPr>
      <t>Ø 16</t>
    </r>
    <r>
      <rPr>
        <sz val="10"/>
        <color indexed="8"/>
        <rFont val="AcadNusx"/>
      </rPr>
      <t xml:space="preserve"> mm  (aqsesuarebiT kompleqtSi)</t>
    </r>
  </si>
  <si>
    <r>
      <t xml:space="preserve">sainst. gofr. mili </t>
    </r>
    <r>
      <rPr>
        <sz val="10"/>
        <color indexed="8"/>
        <rFont val="Arial"/>
        <family val="2"/>
        <charset val="204"/>
      </rPr>
      <t>Ø 20</t>
    </r>
    <r>
      <rPr>
        <sz val="10"/>
        <color indexed="8"/>
        <rFont val="AcadNusx"/>
      </rPr>
      <t xml:space="preserve"> mm  (aqsesuarebiT kompleqtSi)</t>
    </r>
  </si>
  <si>
    <r>
      <t xml:space="preserve">sainst. gofr. mili </t>
    </r>
    <r>
      <rPr>
        <sz val="10"/>
        <color indexed="8"/>
        <rFont val="Arial"/>
        <family val="2"/>
        <charset val="204"/>
      </rPr>
      <t>Ø 25</t>
    </r>
    <r>
      <rPr>
        <sz val="10"/>
        <color indexed="8"/>
        <rFont val="AcadNusx"/>
      </rPr>
      <t xml:space="preserve"> mm  (aqsesuarebiT kompleqtSi)</t>
    </r>
  </si>
  <si>
    <r>
      <t xml:space="preserve">sainst. myari mili </t>
    </r>
    <r>
      <rPr>
        <sz val="10"/>
        <color indexed="8"/>
        <rFont val="Arial"/>
        <family val="2"/>
        <charset val="204"/>
      </rPr>
      <t>Ø 16</t>
    </r>
    <r>
      <rPr>
        <sz val="10"/>
        <color indexed="8"/>
        <rFont val="AcadNusx"/>
      </rPr>
      <t xml:space="preserve"> mm  (aqsesuarebiT kompleqtSi)</t>
    </r>
  </si>
  <si>
    <r>
      <t xml:space="preserve">rkinis sak. arxi perforirebuli </t>
    </r>
    <r>
      <rPr>
        <sz val="10"/>
        <color indexed="8"/>
        <rFont val="Arial"/>
        <family val="2"/>
        <charset val="204"/>
      </rPr>
      <t>100X60X1.0</t>
    </r>
    <r>
      <rPr>
        <sz val="10"/>
        <color indexed="8"/>
        <rFont val="AcadNusx"/>
      </rPr>
      <t>m  (aqsesuarebiT kompleqtSi)</t>
    </r>
  </si>
  <si>
    <r>
      <t xml:space="preserve">rkinis sak. arxi perforirebuli </t>
    </r>
    <r>
      <rPr>
        <sz val="10"/>
        <color indexed="8"/>
        <rFont val="Arial"/>
        <family val="2"/>
        <charset val="204"/>
      </rPr>
      <t>200X60X1.0</t>
    </r>
    <r>
      <rPr>
        <sz val="10"/>
        <color indexed="8"/>
        <rFont val="AcadNusx"/>
      </rPr>
      <t>m  (aqsesuarebiT kompleqtSi)</t>
    </r>
  </si>
  <si>
    <r>
      <t xml:space="preserve">kibisebri rkinis sak. arxi </t>
    </r>
    <r>
      <rPr>
        <sz val="10"/>
        <color indexed="8"/>
        <rFont val="Arial"/>
        <family val="2"/>
        <charset val="204"/>
      </rPr>
      <t>300X60X2.0</t>
    </r>
    <r>
      <rPr>
        <sz val="10"/>
        <color indexed="8"/>
        <rFont val="AcadNusx"/>
      </rPr>
      <t>mm  (aqsesuarebiT kompleqtSi)</t>
    </r>
  </si>
  <si>
    <r>
      <t xml:space="preserve">samontaJo masalebi (izolaciis lenti, samagrebi, Sesakravi)  (Sekvra </t>
    </r>
    <r>
      <rPr>
        <sz val="10"/>
        <color indexed="8"/>
        <rFont val="Arial"/>
        <family val="2"/>
        <charset val="204"/>
      </rPr>
      <t>100</t>
    </r>
    <r>
      <rPr>
        <sz val="10"/>
        <color indexed="8"/>
        <rFont val="AcadNusx"/>
      </rPr>
      <t xml:space="preserve"> cali)</t>
    </r>
  </si>
  <si>
    <t>დამიწება</t>
  </si>
  <si>
    <r>
      <t xml:space="preserve">damiwebis glinula </t>
    </r>
    <r>
      <rPr>
        <sz val="10"/>
        <color indexed="8"/>
        <rFont val="Arial"/>
        <family val="2"/>
      </rPr>
      <t xml:space="preserve">Ø=10 </t>
    </r>
    <r>
      <rPr>
        <sz val="10"/>
        <color indexed="8"/>
        <rFont val="AcadNusx"/>
      </rPr>
      <t>mm</t>
    </r>
  </si>
  <si>
    <t>damiwebis Stanga (jvarisebri)</t>
  </si>
  <si>
    <r>
      <t xml:space="preserve">damiwebis Stangaze glinulas samagri </t>
    </r>
    <r>
      <rPr>
        <sz val="10"/>
        <color indexed="8"/>
        <rFont val="Arial"/>
        <family val="2"/>
      </rPr>
      <t>Ø=8-10</t>
    </r>
    <r>
      <rPr>
        <sz val="10"/>
        <color indexed="8"/>
        <rFont val="AcadNusx"/>
      </rPr>
      <t xml:space="preserve"> mm</t>
    </r>
  </si>
  <si>
    <r>
      <t xml:space="preserve">damiwebis Stangaze ori glinulas samagri </t>
    </r>
    <r>
      <rPr>
        <sz val="10"/>
        <color indexed="8"/>
        <rFont val="Arial"/>
        <family val="2"/>
      </rPr>
      <t>Ø=8-10</t>
    </r>
    <r>
      <rPr>
        <sz val="10"/>
        <color indexed="8"/>
        <rFont val="AcadNusx"/>
      </rPr>
      <t xml:space="preserve"> mm</t>
    </r>
  </si>
  <si>
    <t>მეხამრიდი</t>
  </si>
  <si>
    <r>
      <t>aqtiuri mexamridi</t>
    </r>
    <r>
      <rPr>
        <sz val="10"/>
        <color indexed="8"/>
        <rFont val="Arial"/>
        <family val="2"/>
        <charset val="204"/>
      </rPr>
      <t xml:space="preserve"> FOREND PETEX-L (∆L:60)</t>
    </r>
  </si>
  <si>
    <r>
      <t xml:space="preserve">mexamridis sayrdeni anZa </t>
    </r>
    <r>
      <rPr>
        <sz val="10"/>
        <color indexed="8"/>
        <rFont val="Arial"/>
        <family val="2"/>
        <charset val="204"/>
      </rPr>
      <t>Ø76</t>
    </r>
    <r>
      <rPr>
        <sz val="10"/>
        <color indexed="8"/>
        <rFont val="AcadNusx"/>
      </rPr>
      <t>mm (galvaniz.)</t>
    </r>
  </si>
  <si>
    <t>gadamyvani detali xraxniT  (galvaniz.)</t>
  </si>
  <si>
    <r>
      <t xml:space="preserve">mexamridis sayrdeni anZis samagri WanWiki </t>
    </r>
    <r>
      <rPr>
        <sz val="10"/>
        <color indexed="8"/>
        <rFont val="Arial"/>
        <family val="2"/>
        <charset val="204"/>
      </rPr>
      <t>M12</t>
    </r>
  </si>
  <si>
    <r>
      <t xml:space="preserve">foladis zoli </t>
    </r>
    <r>
      <rPr>
        <sz val="10"/>
        <color indexed="8"/>
        <rFont val="Arial"/>
        <family val="2"/>
        <charset val="204"/>
      </rPr>
      <t>40X4</t>
    </r>
    <r>
      <rPr>
        <sz val="10"/>
        <color indexed="8"/>
        <rFont val="AcadNusx"/>
      </rPr>
      <t xml:space="preserve"> mm. (galvaniz.)</t>
    </r>
  </si>
  <si>
    <r>
      <t xml:space="preserve">foladis zolis </t>
    </r>
    <r>
      <rPr>
        <sz val="10"/>
        <color indexed="8"/>
        <rFont val="Arial"/>
        <family val="2"/>
        <charset val="204"/>
      </rPr>
      <t>40X4</t>
    </r>
    <r>
      <rPr>
        <sz val="10"/>
        <color indexed="8"/>
        <rFont val="AcadNusx"/>
      </rPr>
      <t xml:space="preserve"> mm. (galvaniz.) samagri</t>
    </r>
  </si>
  <si>
    <r>
      <t xml:space="preserve">foladis zolis </t>
    </r>
    <r>
      <rPr>
        <sz val="10"/>
        <color indexed="8"/>
        <rFont val="Arial"/>
        <family val="2"/>
        <charset val="204"/>
      </rPr>
      <t>40X4</t>
    </r>
    <r>
      <rPr>
        <sz val="10"/>
        <color indexed="8"/>
        <rFont val="AcadNusx"/>
      </rPr>
      <t xml:space="preserve"> mm. (galvaniz.) gadasambeli</t>
    </r>
  </si>
  <si>
    <r>
      <t xml:space="preserve">damcavi polieTilenis  mili </t>
    </r>
    <r>
      <rPr>
        <sz val="10"/>
        <color indexed="8"/>
        <rFont val="ZapfHumnst BT"/>
        <family val="2"/>
      </rPr>
      <t xml:space="preserve">Ø </t>
    </r>
    <r>
      <rPr>
        <sz val="10"/>
        <color indexed="8"/>
        <rFont val="Arial"/>
        <family val="2"/>
        <charset val="204"/>
      </rPr>
      <t>50</t>
    </r>
    <r>
      <rPr>
        <sz val="10"/>
        <color indexed="8"/>
        <rFont val="AcadNusx"/>
      </rPr>
      <t>mm.</t>
    </r>
  </si>
  <si>
    <r>
      <t xml:space="preserve">damcavi polieTileni </t>
    </r>
    <r>
      <rPr>
        <sz val="10"/>
        <color indexed="8"/>
        <rFont val="ZapfHumnst BT"/>
        <family val="2"/>
      </rPr>
      <t>Ø</t>
    </r>
    <r>
      <rPr>
        <sz val="10"/>
        <color indexed="8"/>
        <rFont val="AcadNusx"/>
      </rPr>
      <t xml:space="preserve"> </t>
    </r>
    <r>
      <rPr>
        <sz val="10"/>
        <color indexed="8"/>
        <rFont val="Arial"/>
        <family val="2"/>
        <charset val="204"/>
      </rPr>
      <t>50</t>
    </r>
    <r>
      <rPr>
        <sz val="10"/>
        <color indexed="8"/>
        <rFont val="AcadNusx"/>
      </rPr>
      <t xml:space="preserve">mm. milis samagri </t>
    </r>
  </si>
  <si>
    <r>
      <t xml:space="preserve">damiwebis Rero (spilenZiT dafar. specfoladi) </t>
    </r>
    <r>
      <rPr>
        <sz val="10"/>
        <color indexed="8"/>
        <rFont val="Arial"/>
        <family val="2"/>
        <charset val="204"/>
      </rPr>
      <t>20</t>
    </r>
    <r>
      <rPr>
        <sz val="10"/>
        <color indexed="8"/>
        <rFont val="AcadNusx"/>
      </rPr>
      <t>mm</t>
    </r>
  </si>
  <si>
    <t>damiwebis Rerosa da zolis gadabmis detali</t>
  </si>
  <si>
    <t xml:space="preserve">zolis jvaredini SemakavSirebeli  </t>
  </si>
  <si>
    <r>
      <t xml:space="preserve">damiwebis Reros Tavi  </t>
    </r>
    <r>
      <rPr>
        <sz val="10"/>
        <color indexed="8"/>
        <rFont val="Arial"/>
        <family val="2"/>
        <charset val="204"/>
      </rPr>
      <t xml:space="preserve">Ø20  </t>
    </r>
  </si>
  <si>
    <r>
      <t xml:space="preserve">damiwebis Reros bolo </t>
    </r>
    <r>
      <rPr>
        <sz val="10"/>
        <color indexed="8"/>
        <rFont val="Arial"/>
        <family val="2"/>
        <charset val="204"/>
      </rPr>
      <t xml:space="preserve">Ø20  </t>
    </r>
  </si>
  <si>
    <t>დამხმრე მასალა</t>
  </si>
  <si>
    <t>სატრანსპორტო ხარჯი მასალიდან</t>
  </si>
  <si>
    <t>გეგმიური დაგროვება</t>
  </si>
  <si>
    <t>დ.ღ.გ</t>
  </si>
  <si>
    <t>სამუშაოს დასახელება E-CH22-VI-400-03</t>
  </si>
  <si>
    <t>სახანძრო სიგნალიზაციის სისტემა</t>
  </si>
  <si>
    <r>
      <t>cecxlmedegi kabeli</t>
    </r>
    <r>
      <rPr>
        <sz val="10"/>
        <rFont val="Arial"/>
        <family val="2"/>
        <charset val="204"/>
      </rPr>
      <t xml:space="preserve"> JE-H(St)H FE180/E90 - 1x2x0,8</t>
    </r>
  </si>
  <si>
    <t>samisamarTo saxanZro sakontrolo paneli oრlupiani</t>
  </si>
  <si>
    <t>arasamisamarTo saxanZro sakontrolo paneli erTzonaze</t>
  </si>
  <si>
    <t>samisamarTo kvamlis optikuri deteqtori</t>
  </si>
  <si>
    <t>samisamarTo Tburi deteqtori</t>
  </si>
  <si>
    <t>universaluri samisamarTo baza</t>
  </si>
  <si>
    <t>samisamarTo sagangaSo xelis Rilaki</t>
  </si>
  <si>
    <t>arasamisamarTo saxanZro sirena-strobiT</t>
  </si>
  <si>
    <r>
      <t xml:space="preserve">wnevis deteqtori </t>
    </r>
    <r>
      <rPr>
        <sz val="10"/>
        <rFont val="Arial"/>
        <family val="2"/>
        <charset val="204"/>
      </rPr>
      <t xml:space="preserve">0-500 </t>
    </r>
    <r>
      <rPr>
        <sz val="10"/>
        <rFont val="AcadNusx"/>
      </rPr>
      <t>pa</t>
    </r>
    <r>
      <rPr>
        <sz val="10"/>
        <rFont val="Arial"/>
        <family val="2"/>
        <charset val="204"/>
      </rPr>
      <t xml:space="preserve"> 1NO+1NC</t>
    </r>
  </si>
  <si>
    <r>
      <t>samisamarTo moduli</t>
    </r>
    <r>
      <rPr>
        <sz val="10"/>
        <rFont val="Arial"/>
        <family val="2"/>
        <charset val="204"/>
      </rPr>
      <t xml:space="preserve">  IOM</t>
    </r>
  </si>
  <si>
    <r>
      <t xml:space="preserve">saxanZro deteqtori </t>
    </r>
    <r>
      <rPr>
        <sz val="10"/>
        <rFont val="Arial"/>
        <family val="2"/>
      </rPr>
      <t xml:space="preserve">CO </t>
    </r>
  </si>
  <si>
    <r>
      <t>akumulatori</t>
    </r>
    <r>
      <rPr>
        <sz val="10"/>
        <rFont val="Arial"/>
        <family val="2"/>
        <charset val="204"/>
      </rPr>
      <t xml:space="preserve"> 12</t>
    </r>
    <r>
      <rPr>
        <sz val="10"/>
        <rFont val="AcadNusx"/>
      </rPr>
      <t xml:space="preserve"> v/</t>
    </r>
    <r>
      <rPr>
        <sz val="10"/>
        <rFont val="Arial"/>
        <family val="2"/>
        <charset val="204"/>
      </rPr>
      <t>17</t>
    </r>
    <r>
      <rPr>
        <sz val="10"/>
        <rFont val="AcadNusx"/>
      </rPr>
      <t>a.sT</t>
    </r>
  </si>
  <si>
    <t>კომპიუტერული და სატელეფონო ქსელი</t>
  </si>
  <si>
    <r>
      <t>optikur-boWkovani kabeli Sida gayvanilobis</t>
    </r>
    <r>
      <rPr>
        <sz val="10"/>
        <rFont val="Arial"/>
        <family val="2"/>
        <charset val="204"/>
      </rPr>
      <t xml:space="preserve"> G.657a </t>
    </r>
    <r>
      <rPr>
        <sz val="10"/>
        <rFont val="AcadNusx"/>
      </rPr>
      <t>tipis</t>
    </r>
  </si>
  <si>
    <t>ვიდეოდომოფონის სისტემა</t>
  </si>
  <si>
    <r>
      <t xml:space="preserve">kabeli kombinirebuli </t>
    </r>
    <r>
      <rPr>
        <sz val="10"/>
        <rFont val="Arial"/>
        <family val="2"/>
      </rPr>
      <t>Microcoaxial+2x0.5+2x0.75 (kompiuteruli qselis kabeli FTP LSZH Cat 5e)</t>
    </r>
  </si>
  <si>
    <r>
      <t>videodomofonis gamoZaxebis cifruli bloki (</t>
    </r>
    <r>
      <rPr>
        <sz val="10"/>
        <rFont val="Arial"/>
        <family val="2"/>
        <charset val="204"/>
      </rPr>
      <t>60</t>
    </r>
    <r>
      <rPr>
        <sz val="10"/>
        <rFont val="AcadNusx"/>
      </rPr>
      <t xml:space="preserve"> abonentze)</t>
    </r>
  </si>
  <si>
    <r>
      <t xml:space="preserve">videosignalis gamyofi </t>
    </r>
    <r>
      <rPr>
        <sz val="10"/>
        <rFont val="Arial"/>
        <family val="2"/>
        <charset val="204"/>
      </rPr>
      <t xml:space="preserve">1/4/1 </t>
    </r>
    <r>
      <rPr>
        <b/>
        <sz val="10"/>
        <rFont val="Arial"/>
        <family val="2"/>
      </rPr>
      <t>სვიჩი</t>
    </r>
  </si>
  <si>
    <r>
      <t xml:space="preserve">kvebis bloki </t>
    </r>
    <r>
      <rPr>
        <sz val="10"/>
        <rFont val="Arial"/>
        <family val="2"/>
        <charset val="204"/>
      </rPr>
      <t>12</t>
    </r>
    <r>
      <rPr>
        <sz val="10"/>
        <rFont val="AcadNusx"/>
      </rPr>
      <t>v/</t>
    </r>
    <r>
      <rPr>
        <sz val="10"/>
        <rFont val="Arial"/>
        <family val="2"/>
        <charset val="204"/>
      </rPr>
      <t>10</t>
    </r>
    <r>
      <rPr>
        <sz val="10"/>
        <rFont val="AcadNusx"/>
      </rPr>
      <t>a</t>
    </r>
  </si>
  <si>
    <r>
      <t xml:space="preserve">konvertori </t>
    </r>
    <r>
      <rPr>
        <sz val="10"/>
        <rFont val="Arial"/>
        <family val="2"/>
      </rPr>
      <t xml:space="preserve">DC/DC </t>
    </r>
    <r>
      <rPr>
        <sz val="10"/>
        <rFont val="AcadNusx"/>
      </rPr>
      <t>(12v/17v)</t>
    </r>
  </si>
  <si>
    <t>eleqtro saketi</t>
  </si>
  <si>
    <t>karis mimxuri</t>
  </si>
  <si>
    <t>სატელევიზიო ქსელი</t>
  </si>
  <si>
    <r>
      <rPr>
        <sz val="10"/>
        <rFont val="AcadNusx"/>
      </rPr>
      <t>satelevizio qselis kabeli</t>
    </r>
    <r>
      <rPr>
        <sz val="10"/>
        <rFont val="Arial"/>
        <family val="2"/>
        <charset val="204"/>
      </rPr>
      <t xml:space="preserve"> RG11</t>
    </r>
  </si>
  <si>
    <r>
      <rPr>
        <sz val="10"/>
        <rFont val="AcadNusx"/>
      </rPr>
      <t>satelevizio qselis kabeli</t>
    </r>
    <r>
      <rPr>
        <sz val="10"/>
        <rFont val="Arial"/>
        <family val="2"/>
        <charset val="204"/>
      </rPr>
      <t xml:space="preserve"> RG6</t>
    </r>
  </si>
  <si>
    <t>saeTero antena</t>
  </si>
  <si>
    <r>
      <t xml:space="preserve">satelevizio signalis gamaZlierebeli </t>
    </r>
    <r>
      <rPr>
        <sz val="10"/>
        <rFont val="Arial"/>
        <family val="2"/>
        <charset val="204"/>
      </rPr>
      <t>117 db/mkV</t>
    </r>
  </si>
  <si>
    <r>
      <t>spliteri</t>
    </r>
    <r>
      <rPr>
        <sz val="10"/>
        <rFont val="Arial"/>
        <family val="2"/>
        <charset val="204"/>
      </rPr>
      <t xml:space="preserve"> 1/4</t>
    </r>
  </si>
  <si>
    <r>
      <t>spliteri</t>
    </r>
    <r>
      <rPr>
        <sz val="10"/>
        <rFont val="Arial"/>
        <family val="2"/>
        <charset val="204"/>
      </rPr>
      <t xml:space="preserve"> 1/6</t>
    </r>
  </si>
  <si>
    <t>დაშვების სისტემა</t>
  </si>
  <si>
    <r>
      <t>kompiuteruli qselis kabeli</t>
    </r>
    <r>
      <rPr>
        <sz val="10"/>
        <rFont val="Arial"/>
        <family val="2"/>
        <charset val="204"/>
      </rPr>
      <t xml:space="preserve"> FTP LSZH Cat 5e</t>
    </r>
  </si>
  <si>
    <t>karis eleqtromagnituri saketi</t>
  </si>
  <si>
    <r>
      <t xml:space="preserve">kvebis bloki akumulatoriT </t>
    </r>
    <r>
      <rPr>
        <sz val="10"/>
        <rFont val="Arial"/>
        <family val="2"/>
        <charset val="204"/>
      </rPr>
      <t xml:space="preserve">220VAC/12VDC </t>
    </r>
  </si>
  <si>
    <t>daSvebis sistemis kontroleri, qseluri funqciiT (klaviatura + baraTi)</t>
  </si>
  <si>
    <t>personaluri kompiuteri (daSvebis sistemis serveri)</t>
  </si>
  <si>
    <t>ვიდეომეთვალყურეობის სისტემა</t>
  </si>
  <si>
    <r>
      <t xml:space="preserve">sakomunikacio karada </t>
    </r>
    <r>
      <rPr>
        <sz val="10"/>
        <rFont val="Arial"/>
        <family val="2"/>
        <charset val="204"/>
      </rPr>
      <t>RACK 9U</t>
    </r>
    <r>
      <rPr>
        <sz val="10"/>
        <rFont val="AcadNusx"/>
      </rPr>
      <t xml:space="preserve"> (TermostatiT da ventilatorebis blokiT)</t>
    </r>
  </si>
  <si>
    <r>
      <rPr>
        <sz val="10"/>
        <rFont val="AcadNusx"/>
      </rPr>
      <t>uwyveti kvebis bloki,</t>
    </r>
    <r>
      <rPr>
        <sz val="10"/>
        <rFont val="Arial"/>
        <family val="2"/>
        <charset val="204"/>
      </rPr>
      <t xml:space="preserve"> Smart UPS 1000 VA</t>
    </r>
  </si>
  <si>
    <r>
      <t>rekSi Casayenebeli denis gamanawilebeli</t>
    </r>
    <r>
      <rPr>
        <sz val="10"/>
        <rFont val="Arial"/>
        <family val="2"/>
        <charset val="204"/>
      </rPr>
      <t xml:space="preserve"> PDU-8</t>
    </r>
  </si>
  <si>
    <r>
      <t xml:space="preserve">cifruli qseluri videoregistratori </t>
    </r>
    <r>
      <rPr>
        <sz val="10"/>
        <rFont val="Arial"/>
        <family val="2"/>
        <charset val="204"/>
      </rPr>
      <t>(NVR) 16</t>
    </r>
    <r>
      <rPr>
        <sz val="10"/>
        <rFont val="AcadNusx"/>
      </rPr>
      <t xml:space="preserve"> arxiani </t>
    </r>
  </si>
  <si>
    <r>
      <t xml:space="preserve">mexsierebis myari diski </t>
    </r>
    <r>
      <rPr>
        <sz val="10"/>
        <rFont val="Arial"/>
        <family val="2"/>
        <charset val="204"/>
      </rPr>
      <t>6</t>
    </r>
    <r>
      <rPr>
        <sz val="10"/>
        <rFont val="AcadNusx"/>
      </rPr>
      <t xml:space="preserve"> terabaitiani </t>
    </r>
  </si>
  <si>
    <r>
      <t xml:space="preserve">paCpaneli </t>
    </r>
    <r>
      <rPr>
        <sz val="10"/>
        <rFont val="Arial"/>
        <family val="2"/>
        <charset val="204"/>
      </rPr>
      <t>8</t>
    </r>
    <r>
      <rPr>
        <sz val="10"/>
        <rFont val="AcadNusx"/>
      </rPr>
      <t xml:space="preserve"> portiani </t>
    </r>
    <r>
      <rPr>
        <sz val="10"/>
        <rFont val="Arial"/>
        <family val="2"/>
        <charset val="204"/>
      </rPr>
      <t xml:space="preserve">Cat 5e </t>
    </r>
  </si>
  <si>
    <r>
      <t>qselis komutatori</t>
    </r>
    <r>
      <rPr>
        <sz val="10"/>
        <rFont val="Arial"/>
        <family val="2"/>
        <charset val="204"/>
      </rPr>
      <t xml:space="preserve">  8  </t>
    </r>
    <r>
      <rPr>
        <sz val="10"/>
        <rFont val="AcadNusx"/>
      </rPr>
      <t xml:space="preserve">portiani </t>
    </r>
    <r>
      <rPr>
        <sz val="10"/>
        <rFont val="Arial"/>
        <family val="2"/>
        <charset val="204"/>
      </rPr>
      <t xml:space="preserve">POE                                                                                                                                         </t>
    </r>
    <r>
      <rPr>
        <sz val="10"/>
        <rFont val="AcadNusx"/>
      </rPr>
      <t>(qselis komutatorebis parametrebi da makompleqtebeli mowyobilobebi winaswar SeTanxmdes damkveTTan)</t>
    </r>
  </si>
  <si>
    <r>
      <rPr>
        <sz val="10"/>
        <rFont val="Arial"/>
        <family val="2"/>
        <charset val="204"/>
      </rPr>
      <t>IP  POE</t>
    </r>
    <r>
      <rPr>
        <sz val="10"/>
        <rFont val="AcadNusx"/>
      </rPr>
      <t xml:space="preserve"> videokamera feradi dRe-Ramis reJimiT (minimum </t>
    </r>
    <r>
      <rPr>
        <sz val="10"/>
        <rFont val="Arial"/>
        <family val="2"/>
        <charset val="204"/>
      </rPr>
      <t>2.0</t>
    </r>
    <r>
      <rPr>
        <sz val="10"/>
        <rFont val="AcadNusx"/>
      </rPr>
      <t xml:space="preserve"> mgp) gare montaJis</t>
    </r>
  </si>
  <si>
    <r>
      <t xml:space="preserve">sainst. gofr. mili </t>
    </r>
    <r>
      <rPr>
        <sz val="10"/>
        <rFont val="Arial"/>
        <family val="2"/>
        <charset val="204"/>
      </rPr>
      <t>Ø 16</t>
    </r>
    <r>
      <rPr>
        <sz val="10"/>
        <rFont val="AcadNusx"/>
      </rPr>
      <t xml:space="preserve"> mm  (aqsesuarebiT kompleqtSi)</t>
    </r>
  </si>
  <si>
    <r>
      <t xml:space="preserve">sainst. myari mili </t>
    </r>
    <r>
      <rPr>
        <sz val="10"/>
        <rFont val="Arial"/>
        <family val="2"/>
        <charset val="204"/>
      </rPr>
      <t>Ø 16</t>
    </r>
    <r>
      <rPr>
        <sz val="10"/>
        <rFont val="AcadNusx"/>
      </rPr>
      <t xml:space="preserve"> mm  (aqsesuarebiT kompleqtSi)</t>
    </r>
  </si>
  <si>
    <r>
      <t xml:space="preserve">rkinis sak. arxi perforirebuli </t>
    </r>
    <r>
      <rPr>
        <sz val="10"/>
        <rFont val="Arial"/>
        <family val="2"/>
        <charset val="204"/>
      </rPr>
      <t>100X60X1.0</t>
    </r>
    <r>
      <rPr>
        <sz val="10"/>
        <rFont val="AcadNusx"/>
      </rPr>
      <t>m  (aqsesuarebiT kompleqtSi)</t>
    </r>
  </si>
  <si>
    <r>
      <t xml:space="preserve">rkinis sak. arxi perforirebuli </t>
    </r>
    <r>
      <rPr>
        <sz val="10"/>
        <rFont val="Arial"/>
        <family val="2"/>
        <charset val="204"/>
      </rPr>
      <t>200X60X1.0</t>
    </r>
    <r>
      <rPr>
        <sz val="10"/>
        <rFont val="AcadNusx"/>
      </rPr>
      <t>m  (aqsesuarebiT kompleqtSi)</t>
    </r>
  </si>
  <si>
    <r>
      <t xml:space="preserve">kibisebri rkinis sak. arxi </t>
    </r>
    <r>
      <rPr>
        <sz val="10"/>
        <rFont val="Arial"/>
        <family val="2"/>
        <charset val="204"/>
      </rPr>
      <t>200X60X2.0</t>
    </r>
    <r>
      <rPr>
        <sz val="10"/>
        <rFont val="AcadNusx"/>
      </rPr>
      <t>mm  (aqsesuarebiT kompleqtSi)</t>
    </r>
  </si>
  <si>
    <r>
      <t xml:space="preserve">samontaJo masalebi (izolaciis lenti, samagrebi, Sesakravi)  (Sekvra </t>
    </r>
    <r>
      <rPr>
        <sz val="10"/>
        <rFont val="Arial"/>
        <family val="2"/>
        <charset val="204"/>
      </rPr>
      <t>100</t>
    </r>
    <r>
      <rPr>
        <sz val="10"/>
        <rFont val="AcadNusx"/>
      </rPr>
      <t xml:space="preserve"> cali)</t>
    </r>
  </si>
  <si>
    <t>სამუშაოს დასახელება E-CH22-VI-400-04</t>
  </si>
  <si>
    <t>ფასი</t>
  </si>
  <si>
    <t>გამანაწილებელი ფარი</t>
  </si>
  <si>
    <r>
      <t xml:space="preserve">karada S/m </t>
    </r>
    <r>
      <rPr>
        <sz val="10"/>
        <rFont val="Arial"/>
        <family val="2"/>
        <charset val="204"/>
      </rPr>
      <t>2X12</t>
    </r>
    <r>
      <rPr>
        <sz val="10"/>
        <rFont val="AcadNusx"/>
      </rPr>
      <t xml:space="preserve"> modulze (karebiT da saketiT)</t>
    </r>
  </si>
  <si>
    <r>
      <t>avtomaturi amomrTveli</t>
    </r>
    <r>
      <rPr>
        <sz val="10"/>
        <rFont val="Arial"/>
        <family val="2"/>
        <charset val="204"/>
      </rPr>
      <t xml:space="preserve">  MCB 6A/B/6kA  1 </t>
    </r>
    <r>
      <rPr>
        <sz val="10"/>
        <rFont val="AcadNusx"/>
      </rPr>
      <t>polusa</t>
    </r>
  </si>
  <si>
    <r>
      <t>avtomaturi amomrTveli</t>
    </r>
    <r>
      <rPr>
        <sz val="10"/>
        <rFont val="Arial"/>
        <family val="2"/>
        <charset val="204"/>
      </rPr>
      <t xml:space="preserve">  MCB 16A/B/6kA  1 </t>
    </r>
    <r>
      <rPr>
        <sz val="10"/>
        <rFont val="AcadNusx"/>
      </rPr>
      <t>polusa</t>
    </r>
  </si>
  <si>
    <r>
      <t>avtomaturi amomrTveli</t>
    </r>
    <r>
      <rPr>
        <sz val="10"/>
        <rFont val="Arial"/>
        <family val="2"/>
        <charset val="204"/>
      </rPr>
      <t xml:space="preserve">  MCB 25A/C/6kA  1 </t>
    </r>
    <r>
      <rPr>
        <sz val="10"/>
        <rFont val="AcadNusx"/>
      </rPr>
      <t>polusa</t>
    </r>
  </si>
  <si>
    <r>
      <t xml:space="preserve">dif. gaJonvis rele avtomaturi amomrTvelis funqciiT </t>
    </r>
    <r>
      <rPr>
        <sz val="10"/>
        <rFont val="Arial"/>
        <family val="2"/>
        <charset val="204"/>
      </rPr>
      <t>RCCB 63/0.03A/D/6kA  2</t>
    </r>
    <r>
      <rPr>
        <sz val="10"/>
        <rFont val="AcadNusx"/>
      </rPr>
      <t xml:space="preserve"> polusa</t>
    </r>
  </si>
  <si>
    <r>
      <t xml:space="preserve">kabeli (mrgvali) </t>
    </r>
    <r>
      <rPr>
        <sz val="10"/>
        <rFont val="Arial"/>
        <family val="2"/>
        <charset val="204"/>
      </rPr>
      <t>N2XH-J 3x2.5</t>
    </r>
    <r>
      <rPr>
        <sz val="10"/>
        <rFont val="AcadNusx"/>
      </rPr>
      <t>mm</t>
    </r>
    <r>
      <rPr>
        <vertAlign val="superscript"/>
        <sz val="10"/>
        <rFont val="AcadNusx"/>
      </rPr>
      <t>2</t>
    </r>
  </si>
  <si>
    <r>
      <t xml:space="preserve">kabeli (mrgvali) </t>
    </r>
    <r>
      <rPr>
        <sz val="10"/>
        <rFont val="Arial"/>
        <family val="2"/>
        <charset val="204"/>
      </rPr>
      <t>N2XH-J 3x1.5</t>
    </r>
    <r>
      <rPr>
        <sz val="10"/>
        <rFont val="AcadNusx"/>
      </rPr>
      <t>mm</t>
    </r>
    <r>
      <rPr>
        <vertAlign val="superscript"/>
        <sz val="10"/>
        <rFont val="AcadNusx"/>
      </rPr>
      <t>2</t>
    </r>
  </si>
  <si>
    <r>
      <t xml:space="preserve">kabeli (mrgvali) </t>
    </r>
    <r>
      <rPr>
        <sz val="10"/>
        <rFont val="Arial"/>
        <family val="2"/>
        <charset val="204"/>
      </rPr>
      <t>N2XH-J 2x1.5</t>
    </r>
    <r>
      <rPr>
        <sz val="10"/>
        <rFont val="AcadNusx"/>
      </rPr>
      <t>mm</t>
    </r>
    <r>
      <rPr>
        <vertAlign val="superscript"/>
        <sz val="10"/>
        <rFont val="AcadNusx"/>
      </rPr>
      <t>2</t>
    </r>
  </si>
  <si>
    <t>orklaviSiani CamrTveli</t>
  </si>
  <si>
    <t>rozeti damiwebis kontaqtiT S/m</t>
  </si>
  <si>
    <t>rozeti damiwebis kontaqtiT g/m</t>
  </si>
  <si>
    <t>Weris ganaTeba (oTaxebi)</t>
  </si>
  <si>
    <t>Weris ganaTeba (sankvanZi)</t>
  </si>
  <si>
    <t>relsuli ganaTeba (samzareulo)</t>
  </si>
  <si>
    <t>kedlis ganaTeba (aivani)</t>
  </si>
  <si>
    <t>kedlis ganaTeba (sankvanZi)</t>
  </si>
  <si>
    <t>სუსტი დენები</t>
  </si>
  <si>
    <t>კომპიუტერული ქსელი</t>
  </si>
  <si>
    <r>
      <t xml:space="preserve">kompiuteris rozeti </t>
    </r>
    <r>
      <rPr>
        <sz val="10"/>
        <rFont val="Arial"/>
        <family val="2"/>
        <charset val="204"/>
      </rPr>
      <t>RJ45</t>
    </r>
    <r>
      <rPr>
        <sz val="10"/>
        <rFont val="AcadNusx"/>
      </rPr>
      <t xml:space="preserve"> (me-</t>
    </r>
    <r>
      <rPr>
        <sz val="10"/>
        <rFont val="Arial"/>
        <family val="2"/>
        <charset val="204"/>
      </rPr>
      <t>5</t>
    </r>
    <r>
      <rPr>
        <sz val="10"/>
        <rFont val="AcadNusx"/>
      </rPr>
      <t xml:space="preserve"> kategoria)</t>
    </r>
  </si>
  <si>
    <r>
      <t xml:space="preserve">satelevizio qselis kabeli </t>
    </r>
    <r>
      <rPr>
        <sz val="10"/>
        <rFont val="Arial"/>
        <family val="2"/>
      </rPr>
      <t>RG6</t>
    </r>
  </si>
  <si>
    <r>
      <t>spliteri</t>
    </r>
    <r>
      <rPr>
        <sz val="10"/>
        <rFont val="Arial"/>
        <family val="2"/>
        <charset val="204"/>
      </rPr>
      <t xml:space="preserve"> 1/2</t>
    </r>
  </si>
  <si>
    <t>televiziis rozeti</t>
  </si>
  <si>
    <t>samisamarTo gazis gaJonvis deteqtori</t>
  </si>
  <si>
    <r>
      <t>kompiuteruli qselis kabeli</t>
    </r>
    <r>
      <rPr>
        <sz val="10"/>
        <rFont val="Arial"/>
        <family val="2"/>
        <charset val="204"/>
      </rPr>
      <t xml:space="preserve"> UTP LSZH Cat 5e</t>
    </r>
  </si>
  <si>
    <t xml:space="preserve">videodomofonis monitori or kameriani (feradi) </t>
  </si>
  <si>
    <t>videodomofonis sadarbazos kamera (feradi)</t>
  </si>
  <si>
    <t>ზარის სისტემა</t>
  </si>
  <si>
    <t>eleqtro zaris Rilaki</t>
  </si>
  <si>
    <t>rozetis bude S/m</t>
  </si>
  <si>
    <t>rozetis bude g/m</t>
  </si>
  <si>
    <t xml:space="preserve">samontaJo masalebi (izolaciis lenti, samagrebi, Sesakravi)  </t>
  </si>
  <si>
    <t>სამუშაოს დასახელება E-CH22-VII-400-01 (02)</t>
  </si>
  <si>
    <t xml:space="preserve">სამუშაოს დასახელება E-CH22-VII-400-03 </t>
  </si>
  <si>
    <t>samisamarTo saxanZro sakontrolo paneli oTxlupiani</t>
  </si>
  <si>
    <r>
      <t xml:space="preserve">kabeli kombinirebuli </t>
    </r>
    <r>
      <rPr>
        <sz val="10"/>
        <rFont val="Arial"/>
        <family val="2"/>
      </rPr>
      <t>Microcoaxial+2x0.5+2x0.75</t>
    </r>
  </si>
  <si>
    <r>
      <t xml:space="preserve">videosignalis gamyofi </t>
    </r>
    <r>
      <rPr>
        <sz val="10"/>
        <rFont val="Arial"/>
        <family val="2"/>
        <charset val="204"/>
      </rPr>
      <t>1/4/1</t>
    </r>
  </si>
  <si>
    <t xml:space="preserve">სამუშაოს დასახელება E-CH22-VII-400-04 </t>
  </si>
  <si>
    <t>სამუშაოს დასახელება E-CH22-VIII-400-01 (02)</t>
  </si>
  <si>
    <r>
      <t xml:space="preserve">kabeli (mrgvali)  </t>
    </r>
    <r>
      <rPr>
        <sz val="10"/>
        <color indexed="8"/>
        <rFont val="Arial"/>
        <family val="2"/>
        <charset val="204"/>
      </rPr>
      <t>N2XH-J</t>
    </r>
    <r>
      <rPr>
        <sz val="10"/>
        <color indexed="8"/>
        <rFont val="AcadNusx"/>
      </rPr>
      <t xml:space="preserve"> </t>
    </r>
    <r>
      <rPr>
        <sz val="10"/>
        <color indexed="8"/>
        <rFont val="Arial"/>
        <family val="2"/>
        <charset val="204"/>
      </rPr>
      <t>3X1.5</t>
    </r>
    <r>
      <rPr>
        <sz val="10"/>
        <color indexed="8"/>
        <rFont val="AcadNusx"/>
      </rPr>
      <t>mm</t>
    </r>
    <r>
      <rPr>
        <vertAlign val="superscript"/>
        <sz val="10"/>
        <color indexed="8"/>
        <rFont val="AcadNusx"/>
      </rPr>
      <t>2</t>
    </r>
  </si>
  <si>
    <r>
      <t xml:space="preserve">kabeli cecxlmedegi (mrgvali)  </t>
    </r>
    <r>
      <rPr>
        <sz val="10"/>
        <color indexed="8"/>
        <rFont val="Arial"/>
        <family val="2"/>
        <charset val="204"/>
      </rPr>
      <t>NHXH-FE180/E90  3x1.5</t>
    </r>
    <r>
      <rPr>
        <sz val="10"/>
        <color indexed="8"/>
        <rFont val="AcadNusx"/>
      </rPr>
      <t>mm</t>
    </r>
    <r>
      <rPr>
        <vertAlign val="superscript"/>
        <sz val="10"/>
        <color indexed="8"/>
        <rFont val="AcadNusx"/>
      </rPr>
      <t>2</t>
    </r>
  </si>
  <si>
    <r>
      <t>zedapiruli montaJis</t>
    </r>
    <r>
      <rPr>
        <sz val="10"/>
        <color indexed="8"/>
        <rFont val="Arial"/>
        <family val="2"/>
        <charset val="204"/>
      </rPr>
      <t xml:space="preserve">  </t>
    </r>
    <r>
      <rPr>
        <sz val="10"/>
        <color indexed="8"/>
        <rFont val="AcadNusx"/>
      </rPr>
      <t xml:space="preserve">sanaTi </t>
    </r>
    <r>
      <rPr>
        <sz val="10"/>
        <color indexed="8"/>
        <rFont val="Arial"/>
        <family val="2"/>
        <charset val="204"/>
      </rPr>
      <t xml:space="preserve"> LED </t>
    </r>
    <r>
      <rPr>
        <sz val="10"/>
        <color indexed="8"/>
        <rFont val="AcadNusx"/>
      </rPr>
      <t>naTuriT</t>
    </r>
    <r>
      <rPr>
        <sz val="10"/>
        <color indexed="8"/>
        <rFont val="Arial"/>
        <family val="2"/>
        <charset val="204"/>
      </rPr>
      <t xml:space="preserve">   45 W  </t>
    </r>
  </si>
  <si>
    <r>
      <t>zedapiruli montaJis</t>
    </r>
    <r>
      <rPr>
        <sz val="10"/>
        <color indexed="8"/>
        <rFont val="Arial"/>
        <family val="2"/>
        <charset val="204"/>
      </rPr>
      <t xml:space="preserve">  </t>
    </r>
    <r>
      <rPr>
        <sz val="10"/>
        <color indexed="8"/>
        <rFont val="AcadNusx"/>
      </rPr>
      <t xml:space="preserve">sanaTi </t>
    </r>
    <r>
      <rPr>
        <sz val="10"/>
        <color indexed="8"/>
        <rFont val="Arial"/>
        <family val="2"/>
        <charset val="204"/>
      </rPr>
      <t xml:space="preserve"> LED </t>
    </r>
    <r>
      <rPr>
        <sz val="10"/>
        <color indexed="8"/>
        <rFont val="AcadNusx"/>
      </rPr>
      <t>naTuriT</t>
    </r>
    <r>
      <rPr>
        <sz val="10"/>
        <color indexed="8"/>
        <rFont val="Arial"/>
        <family val="2"/>
        <charset val="204"/>
      </rPr>
      <t xml:space="preserve">   45 W </t>
    </r>
    <r>
      <rPr>
        <sz val="10"/>
        <color indexed="8"/>
        <rFont val="AcadNusx"/>
      </rPr>
      <t xml:space="preserve">akumulatoriT  </t>
    </r>
  </si>
  <si>
    <r>
      <t>Weris</t>
    </r>
    <r>
      <rPr>
        <sz val="10"/>
        <color indexed="8"/>
        <rFont val="Arial"/>
        <family val="2"/>
        <charset val="204"/>
      </rPr>
      <t xml:space="preserve">  </t>
    </r>
    <r>
      <rPr>
        <sz val="10"/>
        <color indexed="8"/>
        <rFont val="AcadNusx"/>
      </rPr>
      <t xml:space="preserve">sanaTi </t>
    </r>
    <r>
      <rPr>
        <sz val="10"/>
        <color indexed="8"/>
        <rFont val="Arial"/>
        <family val="2"/>
        <charset val="204"/>
      </rPr>
      <t xml:space="preserve"> LED </t>
    </r>
    <r>
      <rPr>
        <sz val="10"/>
        <color indexed="8"/>
        <rFont val="AcadNusx"/>
      </rPr>
      <t>naTuriT</t>
    </r>
    <r>
      <rPr>
        <sz val="10"/>
        <color indexed="8"/>
        <rFont val="Arial"/>
        <family val="2"/>
        <charset val="204"/>
      </rPr>
      <t xml:space="preserve">   20 W  </t>
    </r>
  </si>
  <si>
    <r>
      <t>Weris</t>
    </r>
    <r>
      <rPr>
        <sz val="10"/>
        <color indexed="8"/>
        <rFont val="Arial"/>
        <family val="2"/>
        <charset val="204"/>
      </rPr>
      <t xml:space="preserve">  </t>
    </r>
    <r>
      <rPr>
        <sz val="10"/>
        <color indexed="8"/>
        <rFont val="AcadNusx"/>
      </rPr>
      <t xml:space="preserve">sanaTi </t>
    </r>
    <r>
      <rPr>
        <sz val="10"/>
        <color indexed="8"/>
        <rFont val="Arial"/>
        <family val="2"/>
        <charset val="204"/>
      </rPr>
      <t xml:space="preserve"> LED </t>
    </r>
    <r>
      <rPr>
        <sz val="10"/>
        <color indexed="8"/>
        <rFont val="AcadNusx"/>
      </rPr>
      <t>naTuriT</t>
    </r>
    <r>
      <rPr>
        <sz val="10"/>
        <color indexed="8"/>
        <rFont val="Arial"/>
        <family val="2"/>
        <charset val="204"/>
      </rPr>
      <t xml:space="preserve">   20 W  </t>
    </r>
    <r>
      <rPr>
        <sz val="10"/>
        <color indexed="8"/>
        <rFont val="AcadNusx"/>
      </rPr>
      <t xml:space="preserve">akumulatoriT </t>
    </r>
  </si>
  <si>
    <r>
      <t xml:space="preserve">saevakuacio gasasvlelis maCvenebeli sanaTi </t>
    </r>
    <r>
      <rPr>
        <sz val="10"/>
        <color indexed="8"/>
        <rFont val="Arial"/>
        <family val="2"/>
        <charset val="204"/>
      </rPr>
      <t xml:space="preserve"> LED </t>
    </r>
    <r>
      <rPr>
        <sz val="10"/>
        <color indexed="8"/>
        <rFont val="AcadNusx"/>
      </rPr>
      <t xml:space="preserve">naTuriT </t>
    </r>
    <r>
      <rPr>
        <sz val="10"/>
        <color indexed="8"/>
        <rFont val="Arial"/>
        <family val="2"/>
        <charset val="204"/>
      </rPr>
      <t xml:space="preserve">6 W </t>
    </r>
    <r>
      <rPr>
        <sz val="10"/>
        <color indexed="8"/>
        <rFont val="AcadNusx"/>
      </rPr>
      <t xml:space="preserve">akumulatoriT </t>
    </r>
  </si>
  <si>
    <t>სამუშაოს დასახელება E-CH22-VIII-400-03</t>
  </si>
  <si>
    <t>სამუშაოს დასახელება E-CH22_VIII-400-04</t>
  </si>
  <si>
    <t>6 ელექტროობა სადარბაზოები</t>
  </si>
  <si>
    <t xml:space="preserve">6 ელექტროობა ბინები </t>
  </si>
  <si>
    <t xml:space="preserve">6 კორპუსი ელექტროობა სუსტი დენები </t>
  </si>
  <si>
    <t xml:space="preserve">7 კორპუსი ელექტროობა სუსტი დენები </t>
  </si>
  <si>
    <t>7 ელექტროობა სადარბაზოები</t>
  </si>
  <si>
    <t xml:space="preserve">7 ელექტროობა ბინები </t>
  </si>
  <si>
    <t xml:space="preserve">8 კორპუსი ელექტროობა სუსტი დენები </t>
  </si>
  <si>
    <t>8 ელექტროობა სადარბაზოები</t>
  </si>
  <si>
    <t xml:space="preserve">8 ელექტროობა ბინები </t>
  </si>
  <si>
    <t>15.07.2022 წ</t>
  </si>
  <si>
    <t xml:space="preserve">დამკვეთი: </t>
  </si>
  <si>
    <t>samisamarTo saxanZro sakontrolo paneli orlupiani</t>
  </si>
  <si>
    <t>მე-9 კორპ</t>
  </si>
  <si>
    <t xml:space="preserve">სარქველი ელ. მაგნიტური მართვით  (700X350) </t>
  </si>
  <si>
    <t>ცხაური 700X450</t>
  </si>
  <si>
    <t>კვამლგამწოვი ვენტილატორი 20000 მ3/სთ, 42500 მ3/სთ, 450 პა, F400</t>
  </si>
  <si>
    <t>მე-10 კორპ</t>
  </si>
  <si>
    <t xml:space="preserve">მე-9 კორპ </t>
  </si>
  <si>
    <t xml:space="preserve">9 კორპუსი ელექტროობა სუსტი დენები </t>
  </si>
  <si>
    <t>9 ელექტროობა სადარბაზოები</t>
  </si>
  <si>
    <t xml:space="preserve">9 ელექტროობა ბინები </t>
  </si>
  <si>
    <t xml:space="preserve">9 კორპუსი სახანძრო </t>
  </si>
  <si>
    <t xml:space="preserve">9 კორპუსი ვენტილაცია  </t>
  </si>
  <si>
    <t>9 კორპუსი წყალ-კანალიზაცია</t>
  </si>
  <si>
    <t xml:space="preserve">10 კორპუსი ელექტროობა სუსტი დენები </t>
  </si>
  <si>
    <t>10 ელექტროობა სადარბაზოები</t>
  </si>
  <si>
    <t xml:space="preserve">10ელექტროობა ბინები </t>
  </si>
  <si>
    <t xml:space="preserve">10კორპუსი სახანძრო </t>
  </si>
  <si>
    <t xml:space="preserve"> 10  კორპუსი ვენტილაცია  </t>
  </si>
  <si>
    <t>10 კორპუსი წყალკანალიზაცია</t>
  </si>
  <si>
    <r>
      <t xml:space="preserve">ობიექტი: 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 xml:space="preserve">ქ.თბილისი, ჭყონდიდელის ქუჩაზე მდებარე მშენებარე საცხოვრებელი კორპუსის </t>
    </r>
    <r>
      <rPr>
        <b/>
        <sz val="8"/>
        <color theme="1"/>
        <rFont val="Calibri"/>
        <family val="1"/>
        <scheme val="minor"/>
      </rPr>
      <t>6-7-8-9-10</t>
    </r>
    <r>
      <rPr>
        <sz val="8"/>
        <color theme="1"/>
        <rFont val="Calibri"/>
        <family val="2"/>
        <scheme val="minor"/>
      </rPr>
      <t xml:space="preserve">  კორპუსები</t>
    </r>
  </si>
  <si>
    <t xml:space="preserve">ღირებულება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</si>
</sst>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₾&quot;_-;\-* #,##0.00\ &quot;₾&quot;_-;_-* &quot;-&quot;??\ &quot;₾&quot;_-;_-@_-"/>
    <numFmt numFmtId="165" formatCode="_-* #,##0.00_р_._-;\-* #,##0.00_р_._-;_-* &quot;-&quot;??_р_._-;_-@_-"/>
    <numFmt numFmtId="166" formatCode="_-* #,##0.000_р_._-;\-* #,##0.000_р_._-;_-* &quot;-&quot;??_р_._-;_-@_-"/>
    <numFmt numFmtId="167" formatCode="[$-437]dd\ mmmm\ yyyy\ &quot;წ.&quot;\ "/>
    <numFmt numFmtId="168" formatCode="_-[$$-409]* #,##0.00_ ;_-[$$-409]* \-#,##0.00\ ;_-[$$-409]* &quot;-&quot;??_ ;_-@_ "/>
    <numFmt numFmtId="169" formatCode="#,##0.00\ &quot;₾&quot;"/>
    <numFmt numFmtId="170" formatCode="_-* #,##0.00\ _₾_-;\-* #,##0.00\ _₾_-;_-* &quot;-&quot;??\ _₾_-;_-@_-"/>
    <numFmt numFmtId="171" formatCode="#,##0.00\ [$₾-437]"/>
    <numFmt numFmtId="172" formatCode="#,##0.00\ _₾"/>
    <numFmt numFmtId="173" formatCode="#,##0.00\ [$₾-437];\-#,##0.00\ [$₾-437]"/>
  </numFmts>
  <fonts count="8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6"/>
      <color theme="0" tint="-0.249977111117893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hveuNusx"/>
    </font>
    <font>
      <sz val="6"/>
      <color theme="0" tint="-0.34998626667073579"/>
      <name val="Calibri"/>
      <family val="2"/>
      <charset val="204"/>
      <scheme val="minor"/>
    </font>
    <font>
      <i/>
      <sz val="6"/>
      <color theme="0" tint="-0.249977111117893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i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rgb="FFFF0000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indexed="10"/>
      <name val="Arial"/>
      <family val="2"/>
      <charset val="204"/>
    </font>
    <font>
      <b/>
      <sz val="9"/>
      <color indexed="8"/>
      <name val="Arial"/>
      <family val="2"/>
      <charset val="204"/>
    </font>
    <font>
      <sz val="10"/>
      <name val="Arial"/>
      <family val="2"/>
    </font>
    <font>
      <sz val="11"/>
      <color rgb="FF006100"/>
      <name val="Calibri"/>
      <family val="2"/>
      <charset val="1"/>
      <scheme val="minor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theme="1"/>
      <name val="AcadNusx"/>
    </font>
    <font>
      <sz val="10"/>
      <color theme="1"/>
      <name val="Arial"/>
      <family val="2"/>
      <charset val="204"/>
    </font>
    <font>
      <sz val="10"/>
      <color theme="1"/>
      <name val="AcadMtavr"/>
    </font>
    <font>
      <sz val="10"/>
      <color theme="1"/>
      <name val="Calibri"/>
      <family val="2"/>
      <scheme val="minor"/>
    </font>
    <font>
      <vertAlign val="superscript"/>
      <sz val="10"/>
      <color indexed="8"/>
      <name val="AcadNusx"/>
    </font>
    <font>
      <sz val="10"/>
      <color indexed="8"/>
      <name val="AcadNusx"/>
    </font>
    <font>
      <vertAlign val="superscript"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cadMtavr"/>
    </font>
    <font>
      <vertAlign val="superscript"/>
      <sz val="10"/>
      <color indexed="8"/>
      <name val="AcadMtavr"/>
    </font>
    <font>
      <b/>
      <sz val="10"/>
      <color theme="1"/>
      <name val="AcadNusx"/>
    </font>
    <font>
      <sz val="10"/>
      <name val="Arial"/>
      <family val="2"/>
    </font>
    <font>
      <i/>
      <sz val="9"/>
      <color theme="1"/>
      <name val="Arial"/>
      <family val="2"/>
    </font>
    <font>
      <b/>
      <sz val="14"/>
      <name val="Sylfaen"/>
      <family val="1"/>
    </font>
    <font>
      <b/>
      <sz val="11"/>
      <name val="Arial"/>
      <family val="2"/>
    </font>
    <font>
      <b/>
      <sz val="11"/>
      <name val="Sylfaen"/>
      <family val="1"/>
    </font>
    <font>
      <b/>
      <sz val="14"/>
      <color theme="1"/>
      <name val="Sylfaen"/>
      <family val="1"/>
    </font>
    <font>
      <i/>
      <sz val="9"/>
      <name val="Arial"/>
      <family val="2"/>
    </font>
    <font>
      <sz val="10"/>
      <name val="Arial"/>
      <family val="2"/>
      <charset val="1"/>
    </font>
    <font>
      <sz val="18"/>
      <color rgb="FFFF0000"/>
      <name val="Arial"/>
      <family val="2"/>
    </font>
    <font>
      <i/>
      <sz val="11"/>
      <name val="Arial"/>
      <family val="2"/>
    </font>
    <font>
      <i/>
      <sz val="11"/>
      <color theme="1"/>
      <name val="Arial"/>
      <family val="2"/>
    </font>
    <font>
      <sz val="11"/>
      <color indexed="8"/>
      <name val="Calibri"/>
      <family val="2"/>
    </font>
    <font>
      <sz val="12"/>
      <name val="AcadNusx"/>
    </font>
    <font>
      <sz val="12"/>
      <name val="Calibri"/>
      <family val="2"/>
      <charset val="1"/>
      <scheme val="minor"/>
    </font>
    <font>
      <b/>
      <sz val="12"/>
      <name val="Sylfaen"/>
      <family val="1"/>
    </font>
    <font>
      <sz val="12"/>
      <name val="Arial"/>
      <family val="2"/>
      <charset val="204"/>
    </font>
    <font>
      <sz val="12"/>
      <name val="Sylfaen"/>
      <family val="1"/>
    </font>
    <font>
      <sz val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name val="AcadNusx"/>
    </font>
    <font>
      <vertAlign val="superscript"/>
      <sz val="10"/>
      <name val="AcadNusx"/>
    </font>
    <font>
      <sz val="10"/>
      <color indexed="8"/>
      <name val="Arial"/>
      <family val="2"/>
    </font>
    <font>
      <sz val="10"/>
      <color theme="1"/>
      <name val="Times New Roman"/>
      <family val="1"/>
      <charset val="204"/>
    </font>
    <font>
      <sz val="10"/>
      <color indexed="8"/>
      <name val="ZapfHumnst BT"/>
      <family val="2"/>
    </font>
    <font>
      <sz val="10"/>
      <color theme="1"/>
      <name val="Calibri"/>
      <family val="2"/>
      <charset val="1"/>
      <scheme val="minor"/>
    </font>
    <font>
      <b/>
      <sz val="10"/>
      <name val="Arial Cyr"/>
      <charset val="204"/>
    </font>
    <font>
      <b/>
      <sz val="11"/>
      <name val="Calibri"/>
      <family val="2"/>
      <scheme val="minor"/>
    </font>
    <font>
      <i/>
      <sz val="10"/>
      <name val="Times New Roman"/>
      <family val="1"/>
      <charset val="204"/>
    </font>
    <font>
      <sz val="11"/>
      <name val="Calibri"/>
      <family val="2"/>
      <scheme val="minor"/>
    </font>
    <font>
      <sz val="11"/>
      <color theme="1"/>
      <name val="Sylfaen"/>
      <family val="1"/>
    </font>
    <font>
      <sz val="10"/>
      <name val="Arial Cyr"/>
      <charset val="204"/>
    </font>
    <font>
      <sz val="10"/>
      <name val="AcadMtavr"/>
    </font>
    <font>
      <sz val="10"/>
      <name val="Arial Cyr"/>
      <family val="2"/>
      <charset val="204"/>
    </font>
    <font>
      <b/>
      <sz val="10"/>
      <name val="Arial"/>
      <family val="2"/>
    </font>
    <font>
      <sz val="10"/>
      <color rgb="FFFF0000"/>
      <name val="Arial Cyr"/>
      <family val="2"/>
      <charset val="204"/>
    </font>
    <font>
      <sz val="10"/>
      <color rgb="FFFF0000"/>
      <name val="Arial Cyr"/>
      <charset val="20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Sylfaen"/>
      <family val="1"/>
    </font>
    <font>
      <b/>
      <sz val="10"/>
      <name val="Sylfaen"/>
      <family val="1"/>
    </font>
    <font>
      <sz val="14"/>
      <name val="Sylfaen"/>
      <family val="1"/>
    </font>
    <font>
      <sz val="12"/>
      <name val="Arial Cyr"/>
      <charset val="204"/>
    </font>
    <font>
      <b/>
      <sz val="10"/>
      <name val="AcadMtavr"/>
      <charset val="1"/>
    </font>
    <font>
      <sz val="10"/>
      <color theme="1"/>
      <name val="Arial Cyr"/>
      <charset val="204"/>
    </font>
    <font>
      <b/>
      <sz val="8"/>
      <color theme="1"/>
      <name val="Calibri"/>
      <family val="1"/>
      <scheme val="minor"/>
    </font>
    <font>
      <sz val="12"/>
      <name val="Sylfaen"/>
      <family val="1"/>
      <charset val="1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36">
    <xf numFmtId="0" fontId="0" fillId="0" borderId="0"/>
    <xf numFmtId="165" fontId="4" fillId="0" borderId="0" applyFont="0" applyFill="0" applyBorder="0" applyAlignment="0" applyProtection="0"/>
    <xf numFmtId="0" fontId="11" fillId="0" borderId="0"/>
    <xf numFmtId="0" fontId="4" fillId="0" borderId="0"/>
    <xf numFmtId="165" fontId="4" fillId="0" borderId="0" applyFont="0" applyFill="0" applyBorder="0" applyAlignment="0" applyProtection="0"/>
    <xf numFmtId="0" fontId="21" fillId="0" borderId="0"/>
    <xf numFmtId="0" fontId="23" fillId="0" borderId="0"/>
    <xf numFmtId="0" fontId="3" fillId="0" borderId="0"/>
    <xf numFmtId="0" fontId="23" fillId="0" borderId="0"/>
    <xf numFmtId="0" fontId="22" fillId="0" borderId="0"/>
    <xf numFmtId="0" fontId="28" fillId="0" borderId="0"/>
    <xf numFmtId="0" fontId="2" fillId="0" borderId="0"/>
    <xf numFmtId="0" fontId="2" fillId="0" borderId="0"/>
    <xf numFmtId="0" fontId="21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9" fillId="8" borderId="0" applyNumberFormat="0" applyBorder="0" applyAlignment="0" applyProtection="0"/>
    <xf numFmtId="0" fontId="2" fillId="0" borderId="0"/>
    <xf numFmtId="0" fontId="21" fillId="0" borderId="0"/>
    <xf numFmtId="9" fontId="2" fillId="0" borderId="0" applyFont="0" applyFill="0" applyBorder="0" applyAlignment="0" applyProtection="0"/>
    <xf numFmtId="0" fontId="43" fillId="0" borderId="0"/>
    <xf numFmtId="4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1" fillId="0" borderId="0"/>
    <xf numFmtId="9" fontId="22" fillId="0" borderId="0" applyFont="0" applyFill="0" applyBorder="0" applyAlignment="0" applyProtection="0"/>
    <xf numFmtId="165" fontId="54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73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1" fillId="0" borderId="0"/>
  </cellStyleXfs>
  <cellXfs count="488">
    <xf numFmtId="0" fontId="0" fillId="0" borderId="0" xfId="0"/>
    <xf numFmtId="0" fontId="6" fillId="0" borderId="0" xfId="0" applyFont="1" applyAlignment="1">
      <alignment horizontal="left" vertical="center"/>
    </xf>
    <xf numFmtId="166" fontId="6" fillId="0" borderId="0" xfId="1" applyNumberFormat="1" applyFont="1" applyAlignment="1">
      <alignment horizontal="center" vertical="center"/>
    </xf>
    <xf numFmtId="165" fontId="6" fillId="0" borderId="0" xfId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66" fontId="5" fillId="4" borderId="1" xfId="1" applyNumberFormat="1" applyFont="1" applyFill="1" applyBorder="1" applyAlignment="1">
      <alignment horizontal="center" vertical="center" wrapText="1"/>
    </xf>
    <xf numFmtId="165" fontId="5" fillId="4" borderId="1" xfId="1" applyFont="1" applyFill="1" applyBorder="1" applyAlignment="1">
      <alignment horizontal="center" vertical="center" wrapText="1"/>
    </xf>
    <xf numFmtId="165" fontId="5" fillId="4" borderId="2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6" xfId="1" applyNumberFormat="1" applyFont="1" applyFill="1" applyBorder="1" applyAlignment="1">
      <alignment horizontal="center" vertical="center" wrapText="1"/>
    </xf>
    <xf numFmtId="0" fontId="12" fillId="2" borderId="8" xfId="1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43" fontId="6" fillId="3" borderId="0" xfId="0" applyNumberFormat="1" applyFont="1" applyFill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4" fillId="3" borderId="5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/>
    </xf>
    <xf numFmtId="9" fontId="6" fillId="3" borderId="5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6" fillId="3" borderId="4" xfId="0" applyFont="1" applyFill="1" applyBorder="1" applyAlignment="1">
      <alignment horizontal="left" vertical="center"/>
    </xf>
    <xf numFmtId="9" fontId="6" fillId="3" borderId="4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43" fontId="6" fillId="0" borderId="0" xfId="0" applyNumberFormat="1" applyFont="1" applyAlignment="1">
      <alignment horizontal="right" vertical="center"/>
    </xf>
    <xf numFmtId="167" fontId="6" fillId="0" borderId="0" xfId="1" applyNumberFormat="1" applyFont="1" applyAlignment="1">
      <alignment horizontal="right" vertical="center"/>
    </xf>
    <xf numFmtId="165" fontId="7" fillId="3" borderId="0" xfId="1" applyFont="1" applyFill="1" applyBorder="1" applyAlignment="1">
      <alignment horizontal="center" vertical="center"/>
    </xf>
    <xf numFmtId="165" fontId="6" fillId="3" borderId="0" xfId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165" fontId="7" fillId="3" borderId="0" xfId="1" applyFont="1" applyFill="1" applyBorder="1" applyAlignment="1">
      <alignment vertical="center"/>
    </xf>
    <xf numFmtId="165" fontId="6" fillId="3" borderId="0" xfId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3" fontId="6" fillId="3" borderId="0" xfId="0" applyNumberFormat="1" applyFont="1" applyFill="1" applyAlignment="1">
      <alignment horizontal="center" vertical="center"/>
    </xf>
    <xf numFmtId="43" fontId="6" fillId="3" borderId="5" xfId="0" applyNumberFormat="1" applyFont="1" applyFill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43" fontId="14" fillId="5" borderId="0" xfId="0" applyNumberFormat="1" applyFont="1" applyFill="1" applyAlignment="1">
      <alignment horizontal="right" vertical="center"/>
    </xf>
    <xf numFmtId="43" fontId="6" fillId="3" borderId="4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43" fontId="6" fillId="3" borderId="6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24" fillId="3" borderId="1" xfId="5" applyFont="1" applyFill="1" applyBorder="1" applyAlignment="1">
      <alignment horizontal="left" vertical="center" wrapText="1"/>
    </xf>
    <xf numFmtId="0" fontId="24" fillId="7" borderId="1" xfId="6" applyFont="1" applyFill="1" applyBorder="1" applyAlignment="1">
      <alignment horizontal="center" vertical="center"/>
    </xf>
    <xf numFmtId="0" fontId="25" fillId="3" borderId="1" xfId="5" applyFont="1" applyFill="1" applyBorder="1" applyAlignment="1">
      <alignment horizontal="left" vertical="center" wrapText="1"/>
    </xf>
    <xf numFmtId="0" fontId="25" fillId="7" borderId="1" xfId="6" applyFont="1" applyFill="1" applyBorder="1" applyAlignment="1">
      <alignment horizontal="center" vertical="center"/>
    </xf>
    <xf numFmtId="0" fontId="24" fillId="7" borderId="1" xfId="5" applyFont="1" applyFill="1" applyBorder="1" applyAlignment="1">
      <alignment horizontal="left" vertical="top" wrapText="1"/>
    </xf>
    <xf numFmtId="43" fontId="24" fillId="7" borderId="1" xfId="6" applyNumberFormat="1" applyFont="1" applyFill="1" applyBorder="1" applyAlignment="1">
      <alignment horizontal="right" vertical="center"/>
    </xf>
    <xf numFmtId="43" fontId="25" fillId="7" borderId="1" xfId="6" applyNumberFormat="1" applyFont="1" applyFill="1" applyBorder="1" applyAlignment="1">
      <alignment horizontal="right" vertical="center"/>
    </xf>
    <xf numFmtId="43" fontId="25" fillId="0" borderId="1" xfId="6" applyNumberFormat="1" applyFont="1" applyBorder="1" applyAlignment="1">
      <alignment horizontal="right" vertical="center" wrapText="1"/>
    </xf>
    <xf numFmtId="43" fontId="24" fillId="0" borderId="1" xfId="6" applyNumberFormat="1" applyFont="1" applyBorder="1" applyAlignment="1">
      <alignment horizontal="right" vertical="center" wrapText="1"/>
    </xf>
    <xf numFmtId="9" fontId="6" fillId="3" borderId="10" xfId="15" applyFont="1" applyFill="1" applyBorder="1" applyAlignment="1">
      <alignment horizontal="center" vertical="center"/>
    </xf>
    <xf numFmtId="168" fontId="6" fillId="3" borderId="3" xfId="14" applyNumberFormat="1" applyFont="1" applyFill="1" applyBorder="1" applyAlignment="1">
      <alignment horizontal="center" vertical="center"/>
    </xf>
    <xf numFmtId="168" fontId="6" fillId="3" borderId="2" xfId="14" applyNumberFormat="1" applyFont="1" applyFill="1" applyBorder="1" applyAlignment="1">
      <alignment horizontal="center" vertical="center"/>
    </xf>
    <xf numFmtId="168" fontId="6" fillId="3" borderId="1" xfId="1" applyNumberFormat="1" applyFont="1" applyFill="1" applyBorder="1" applyAlignment="1">
      <alignment horizontal="center" vertical="center"/>
    </xf>
    <xf numFmtId="168" fontId="6" fillId="3" borderId="2" xfId="1" applyNumberFormat="1" applyFont="1" applyFill="1" applyBorder="1" applyAlignment="1">
      <alignment horizontal="center" vertical="center"/>
    </xf>
    <xf numFmtId="168" fontId="6" fillId="3" borderId="3" xfId="1" applyNumberFormat="1" applyFont="1" applyFill="1" applyBorder="1" applyAlignment="1">
      <alignment horizontal="center" vertical="center"/>
    </xf>
    <xf numFmtId="168" fontId="6" fillId="3" borderId="0" xfId="0" applyNumberFormat="1" applyFont="1" applyFill="1" applyAlignment="1">
      <alignment horizontal="center" vertical="center"/>
    </xf>
    <xf numFmtId="168" fontId="6" fillId="6" borderId="1" xfId="1" applyNumberFormat="1" applyFont="1" applyFill="1" applyBorder="1" applyAlignment="1">
      <alignment horizontal="center" vertical="center"/>
    </xf>
    <xf numFmtId="168" fontId="6" fillId="3" borderId="4" xfId="0" applyNumberFormat="1" applyFont="1" applyFill="1" applyBorder="1" applyAlignment="1">
      <alignment horizontal="center" vertical="center"/>
    </xf>
    <xf numFmtId="168" fontId="6" fillId="3" borderId="9" xfId="1" applyNumberFormat="1" applyFont="1" applyFill="1" applyBorder="1" applyAlignment="1">
      <alignment horizontal="center" vertical="center"/>
    </xf>
    <xf numFmtId="168" fontId="6" fillId="3" borderId="4" xfId="1" applyNumberFormat="1" applyFont="1" applyFill="1" applyBorder="1" applyAlignment="1">
      <alignment horizontal="center" vertical="center"/>
    </xf>
    <xf numFmtId="168" fontId="6" fillId="3" borderId="5" xfId="0" applyNumberFormat="1" applyFont="1" applyFill="1" applyBorder="1" applyAlignment="1">
      <alignment horizontal="center" vertical="center"/>
    </xf>
    <xf numFmtId="168" fontId="6" fillId="3" borderId="5" xfId="1" applyNumberFormat="1" applyFont="1" applyFill="1" applyBorder="1" applyAlignment="1">
      <alignment horizontal="center" vertical="center"/>
    </xf>
    <xf numFmtId="168" fontId="14" fillId="3" borderId="3" xfId="0" applyNumberFormat="1" applyFont="1" applyFill="1" applyBorder="1" applyAlignment="1">
      <alignment vertical="center"/>
    </xf>
    <xf numFmtId="168" fontId="20" fillId="6" borderId="0" xfId="1" applyNumberFormat="1" applyFont="1" applyFill="1" applyAlignment="1">
      <alignment horizontal="center" vertical="center"/>
    </xf>
    <xf numFmtId="168" fontId="14" fillId="6" borderId="2" xfId="0" applyNumberFormat="1" applyFont="1" applyFill="1" applyBorder="1" applyAlignment="1">
      <alignment vertical="center" wrapText="1"/>
    </xf>
    <xf numFmtId="168" fontId="6" fillId="3" borderId="1" xfId="14" applyNumberFormat="1" applyFont="1" applyFill="1" applyBorder="1" applyAlignment="1">
      <alignment horizontal="center" vertical="center"/>
    </xf>
    <xf numFmtId="168" fontId="6" fillId="3" borderId="0" xfId="14" applyNumberFormat="1" applyFont="1" applyFill="1" applyAlignment="1">
      <alignment horizontal="center" vertical="center"/>
    </xf>
    <xf numFmtId="168" fontId="6" fillId="6" borderId="1" xfId="14" applyNumberFormat="1" applyFont="1" applyFill="1" applyBorder="1" applyAlignment="1">
      <alignment horizontal="center" vertical="center"/>
    </xf>
    <xf numFmtId="168" fontId="6" fillId="3" borderId="4" xfId="14" applyNumberFormat="1" applyFont="1" applyFill="1" applyBorder="1" applyAlignment="1">
      <alignment horizontal="center" vertical="center"/>
    </xf>
    <xf numFmtId="168" fontId="6" fillId="3" borderId="9" xfId="14" applyNumberFormat="1" applyFont="1" applyFill="1" applyBorder="1" applyAlignment="1">
      <alignment horizontal="center" vertical="center"/>
    </xf>
    <xf numFmtId="168" fontId="6" fillId="3" borderId="5" xfId="14" applyNumberFormat="1" applyFont="1" applyFill="1" applyBorder="1" applyAlignment="1">
      <alignment horizontal="center" vertical="center"/>
    </xf>
    <xf numFmtId="168" fontId="14" fillId="3" borderId="3" xfId="14" applyNumberFormat="1" applyFont="1" applyFill="1" applyBorder="1" applyAlignment="1">
      <alignment vertical="center"/>
    </xf>
    <xf numFmtId="168" fontId="20" fillId="6" borderId="0" xfId="14" applyNumberFormat="1" applyFont="1" applyFill="1" applyAlignment="1">
      <alignment horizontal="center" vertical="center"/>
    </xf>
    <xf numFmtId="168" fontId="14" fillId="6" borderId="2" xfId="14" applyNumberFormat="1" applyFont="1" applyFill="1" applyBorder="1" applyAlignment="1">
      <alignment vertical="center" wrapText="1"/>
    </xf>
    <xf numFmtId="168" fontId="6" fillId="0" borderId="0" xfId="14" applyNumberFormat="1" applyFont="1" applyAlignment="1">
      <alignment vertical="center"/>
    </xf>
    <xf numFmtId="0" fontId="29" fillId="8" borderId="0" xfId="16" applyAlignment="1">
      <alignment horizontal="right" vertical="center"/>
    </xf>
    <xf numFmtId="168" fontId="29" fillId="8" borderId="0" xfId="16" applyNumberFormat="1" applyAlignment="1">
      <alignment horizontal="center" vertical="center"/>
    </xf>
    <xf numFmtId="168" fontId="6" fillId="3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8" fontId="8" fillId="0" borderId="0" xfId="0" applyNumberFormat="1" applyFont="1" applyAlignment="1">
      <alignment horizontal="right" vertical="center"/>
    </xf>
    <xf numFmtId="43" fontId="24" fillId="3" borderId="1" xfId="6" applyNumberFormat="1" applyFont="1" applyFill="1" applyBorder="1" applyAlignment="1">
      <alignment horizontal="right" vertical="center"/>
    </xf>
    <xf numFmtId="0" fontId="30" fillId="3" borderId="1" xfId="0" applyFont="1" applyFill="1" applyBorder="1" applyAlignment="1">
      <alignment horizontal="center" vertical="center" wrapText="1"/>
    </xf>
    <xf numFmtId="0" fontId="30" fillId="3" borderId="6" xfId="0" applyFont="1" applyFill="1" applyBorder="1" applyAlignment="1">
      <alignment horizontal="center" vertical="center" wrapText="1"/>
    </xf>
    <xf numFmtId="43" fontId="30" fillId="3" borderId="6" xfId="0" applyNumberFormat="1" applyFont="1" applyFill="1" applyBorder="1" applyAlignment="1">
      <alignment horizontal="center" vertical="center"/>
    </xf>
    <xf numFmtId="168" fontId="30" fillId="3" borderId="1" xfId="1" applyNumberFormat="1" applyFont="1" applyFill="1" applyBorder="1" applyAlignment="1">
      <alignment horizontal="center" vertical="center"/>
    </xf>
    <xf numFmtId="168" fontId="30" fillId="3" borderId="2" xfId="1" applyNumberFormat="1" applyFont="1" applyFill="1" applyBorder="1" applyAlignment="1">
      <alignment horizontal="center" vertical="center"/>
    </xf>
    <xf numFmtId="0" fontId="30" fillId="3" borderId="7" xfId="0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1" xfId="9" applyFont="1" applyFill="1" applyBorder="1" applyAlignment="1">
      <alignment horizontal="left" vertical="center" wrapText="1"/>
    </xf>
    <xf numFmtId="0" fontId="30" fillId="3" borderId="1" xfId="17" applyFont="1" applyFill="1" applyBorder="1" applyAlignment="1">
      <alignment horizontal="center" vertical="center" wrapText="1"/>
    </xf>
    <xf numFmtId="43" fontId="30" fillId="3" borderId="1" xfId="17" applyNumberFormat="1" applyFont="1" applyFill="1" applyBorder="1" applyAlignment="1">
      <alignment horizontal="center" vertical="center" wrapText="1"/>
    </xf>
    <xf numFmtId="168" fontId="30" fillId="3" borderId="3" xfId="1" applyNumberFormat="1" applyFont="1" applyFill="1" applyBorder="1" applyAlignment="1">
      <alignment horizontal="center" vertical="center"/>
    </xf>
    <xf numFmtId="0" fontId="30" fillId="3" borderId="10" xfId="0" applyFont="1" applyFill="1" applyBorder="1" applyAlignment="1">
      <alignment horizontal="left" vertical="center" wrapText="1"/>
    </xf>
    <xf numFmtId="43" fontId="30" fillId="3" borderId="1" xfId="0" applyNumberFormat="1" applyFont="1" applyFill="1" applyBorder="1" applyAlignment="1">
      <alignment horizontal="center" vertical="center"/>
    </xf>
    <xf numFmtId="44" fontId="30" fillId="0" borderId="1" xfId="0" applyNumberFormat="1" applyFont="1" applyBorder="1" applyAlignment="1">
      <alignment horizontal="center" vertical="center"/>
    </xf>
    <xf numFmtId="43" fontId="30" fillId="0" borderId="1" xfId="0" applyNumberFormat="1" applyFont="1" applyBorder="1" applyAlignment="1">
      <alignment horizontal="center" vertical="center"/>
    </xf>
    <xf numFmtId="44" fontId="21" fillId="0" borderId="2" xfId="0" applyNumberFormat="1" applyFont="1" applyBorder="1" applyAlignment="1">
      <alignment horizontal="left" vertical="center"/>
    </xf>
    <xf numFmtId="44" fontId="21" fillId="0" borderId="1" xfId="0" applyNumberFormat="1" applyFont="1" applyBorder="1" applyAlignment="1">
      <alignment horizontal="left" vertical="center" wrapText="1"/>
    </xf>
    <xf numFmtId="0" fontId="30" fillId="3" borderId="0" xfId="0" applyFont="1" applyFill="1" applyAlignment="1">
      <alignment horizontal="center" vertical="center" wrapText="1"/>
    </xf>
    <xf numFmtId="44" fontId="21" fillId="0" borderId="4" xfId="0" applyNumberFormat="1" applyFont="1" applyBorder="1" applyAlignment="1">
      <alignment horizontal="left" vertical="center" wrapText="1"/>
    </xf>
    <xf numFmtId="44" fontId="30" fillId="0" borderId="4" xfId="0" applyNumberFormat="1" applyFont="1" applyBorder="1" applyAlignment="1">
      <alignment horizontal="center" vertical="center"/>
    </xf>
    <xf numFmtId="43" fontId="30" fillId="0" borderId="4" xfId="0" applyNumberFormat="1" applyFont="1" applyBorder="1" applyAlignment="1">
      <alignment horizontal="center" vertical="center"/>
    </xf>
    <xf numFmtId="168" fontId="30" fillId="3" borderId="4" xfId="1" applyNumberFormat="1" applyFont="1" applyFill="1" applyBorder="1" applyAlignment="1">
      <alignment horizontal="center" vertical="center"/>
    </xf>
    <xf numFmtId="168" fontId="30" fillId="6" borderId="9" xfId="1" applyNumberFormat="1" applyFont="1" applyFill="1" applyBorder="1" applyAlignment="1">
      <alignment horizontal="center" vertical="center"/>
    </xf>
    <xf numFmtId="168" fontId="30" fillId="6" borderId="4" xfId="1" applyNumberFormat="1" applyFont="1" applyFill="1" applyBorder="1" applyAlignment="1">
      <alignment horizontal="center" vertical="center"/>
    </xf>
    <xf numFmtId="168" fontId="6" fillId="6" borderId="9" xfId="1" applyNumberFormat="1" applyFont="1" applyFill="1" applyBorder="1" applyAlignment="1">
      <alignment horizontal="center" vertical="center"/>
    </xf>
    <xf numFmtId="168" fontId="6" fillId="6" borderId="4" xfId="1" applyNumberFormat="1" applyFont="1" applyFill="1" applyBorder="1" applyAlignment="1">
      <alignment horizontal="center" vertical="center"/>
    </xf>
    <xf numFmtId="0" fontId="33" fillId="0" borderId="0" xfId="18" applyFont="1"/>
    <xf numFmtId="0" fontId="32" fillId="0" borderId="12" xfId="18" applyFont="1" applyBorder="1" applyAlignment="1">
      <alignment horizontal="center" vertical="center"/>
    </xf>
    <xf numFmtId="0" fontId="34" fillId="0" borderId="12" xfId="18" applyFont="1" applyBorder="1" applyAlignment="1">
      <alignment horizontal="center" vertical="center" wrapText="1"/>
    </xf>
    <xf numFmtId="0" fontId="35" fillId="0" borderId="12" xfId="18" applyFont="1" applyBorder="1" applyAlignment="1">
      <alignment horizontal="center" vertical="center" wrapText="1"/>
    </xf>
    <xf numFmtId="0" fontId="2" fillId="0" borderId="0" xfId="17"/>
    <xf numFmtId="0" fontId="32" fillId="0" borderId="12" xfId="18" applyFont="1" applyBorder="1" applyAlignment="1">
      <alignment vertical="center"/>
    </xf>
    <xf numFmtId="2" fontId="32" fillId="0" borderId="12" xfId="18" applyNumberFormat="1" applyFont="1" applyBorder="1" applyAlignment="1">
      <alignment horizontal="center" vertical="center"/>
    </xf>
    <xf numFmtId="2" fontId="32" fillId="0" borderId="12" xfId="18" applyNumberFormat="1" applyFont="1" applyBorder="1" applyAlignment="1">
      <alignment horizontal="right" vertical="center"/>
    </xf>
    <xf numFmtId="0" fontId="32" fillId="0" borderId="12" xfId="18" applyFont="1" applyBorder="1" applyAlignment="1">
      <alignment vertical="center" wrapText="1"/>
    </xf>
    <xf numFmtId="0" fontId="33" fillId="0" borderId="12" xfId="18" applyFont="1" applyBorder="1"/>
    <xf numFmtId="0" fontId="24" fillId="9" borderId="12" xfId="18" applyFont="1" applyFill="1" applyBorder="1" applyAlignment="1">
      <alignment vertical="center"/>
    </xf>
    <xf numFmtId="9" fontId="32" fillId="0" borderId="12" xfId="19" applyFont="1" applyBorder="1" applyAlignment="1">
      <alignment horizontal="center" vertical="center"/>
    </xf>
    <xf numFmtId="2" fontId="33" fillId="0" borderId="12" xfId="18" applyNumberFormat="1" applyFont="1" applyBorder="1"/>
    <xf numFmtId="0" fontId="32" fillId="0" borderId="0" xfId="18" applyFont="1" applyAlignment="1">
      <alignment vertical="center"/>
    </xf>
    <xf numFmtId="0" fontId="32" fillId="10" borderId="12" xfId="18" applyFont="1" applyFill="1" applyBorder="1" applyAlignment="1">
      <alignment vertical="center"/>
    </xf>
    <xf numFmtId="0" fontId="34" fillId="0" borderId="12" xfId="18" applyFont="1" applyBorder="1" applyAlignment="1">
      <alignment horizontal="center" vertical="center"/>
    </xf>
    <xf numFmtId="0" fontId="33" fillId="7" borderId="12" xfId="18" applyFont="1" applyFill="1" applyBorder="1" applyAlignment="1">
      <alignment horizontal="left" vertical="center" wrapText="1"/>
    </xf>
    <xf numFmtId="1" fontId="32" fillId="0" borderId="12" xfId="18" applyNumberFormat="1" applyFont="1" applyBorder="1" applyAlignment="1">
      <alignment horizontal="center" vertical="center"/>
    </xf>
    <xf numFmtId="0" fontId="33" fillId="7" borderId="12" xfId="18" applyFont="1" applyFill="1" applyBorder="1" applyAlignment="1">
      <alignment horizontal="left" vertical="top" wrapText="1"/>
    </xf>
    <xf numFmtId="0" fontId="32" fillId="0" borderId="0" xfId="18" applyFont="1"/>
    <xf numFmtId="0" fontId="34" fillId="0" borderId="14" xfId="18" applyFont="1" applyBorder="1" applyAlignment="1">
      <alignment horizontal="center" vertical="center" wrapText="1"/>
    </xf>
    <xf numFmtId="0" fontId="32" fillId="0" borderId="0" xfId="18" applyFont="1" applyAlignment="1">
      <alignment vertical="center" wrapText="1"/>
    </xf>
    <xf numFmtId="1" fontId="32" fillId="0" borderId="0" xfId="18" applyNumberFormat="1" applyFont="1"/>
    <xf numFmtId="0" fontId="32" fillId="10" borderId="12" xfId="18" applyFont="1" applyFill="1" applyBorder="1" applyAlignment="1">
      <alignment vertical="center" wrapText="1"/>
    </xf>
    <xf numFmtId="0" fontId="32" fillId="0" borderId="12" xfId="18" applyFont="1" applyBorder="1" applyAlignment="1">
      <alignment horizontal="left" vertical="center"/>
    </xf>
    <xf numFmtId="0" fontId="32" fillId="10" borderId="12" xfId="18" applyFont="1" applyFill="1" applyBorder="1" applyAlignment="1">
      <alignment horizontal="left" vertical="center"/>
    </xf>
    <xf numFmtId="0" fontId="32" fillId="0" borderId="0" xfId="18" applyFont="1" applyAlignment="1">
      <alignment horizontal="center" vertical="center"/>
    </xf>
    <xf numFmtId="0" fontId="32" fillId="0" borderId="0" xfId="18" applyFont="1" applyAlignment="1">
      <alignment horizontal="left" vertical="center"/>
    </xf>
    <xf numFmtId="1" fontId="32" fillId="0" borderId="0" xfId="18" applyNumberFormat="1" applyFont="1" applyAlignment="1">
      <alignment horizontal="center" vertical="center"/>
    </xf>
    <xf numFmtId="2" fontId="32" fillId="0" borderId="0" xfId="18" applyNumberFormat="1" applyFont="1" applyAlignment="1">
      <alignment horizontal="center" vertical="center"/>
    </xf>
    <xf numFmtId="2" fontId="32" fillId="0" borderId="0" xfId="18" applyNumberFormat="1" applyFont="1" applyAlignment="1">
      <alignment horizontal="right" vertical="center"/>
    </xf>
    <xf numFmtId="0" fontId="32" fillId="0" borderId="12" xfId="18" applyFont="1" applyBorder="1" applyAlignment="1">
      <alignment horizontal="center" vertical="center" wrapText="1"/>
    </xf>
    <xf numFmtId="0" fontId="21" fillId="0" borderId="0" xfId="18"/>
    <xf numFmtId="0" fontId="32" fillId="0" borderId="14" xfId="18" applyFont="1" applyBorder="1" applyAlignment="1">
      <alignment horizontal="center" vertical="center" wrapText="1"/>
    </xf>
    <xf numFmtId="0" fontId="33" fillId="7" borderId="12" xfId="18" applyFont="1" applyFill="1" applyBorder="1" applyAlignment="1">
      <alignment horizontal="left" vertical="top"/>
    </xf>
    <xf numFmtId="9" fontId="32" fillId="0" borderId="0" xfId="19" applyFont="1" applyBorder="1" applyAlignment="1">
      <alignment horizontal="center" vertical="center"/>
    </xf>
    <xf numFmtId="0" fontId="32" fillId="0" borderId="0" xfId="18" applyFont="1" applyAlignment="1">
      <alignment horizontal="right" vertical="center"/>
    </xf>
    <xf numFmtId="168" fontId="32" fillId="0" borderId="0" xfId="18" applyNumberFormat="1" applyFont="1" applyAlignment="1">
      <alignment horizontal="right" vertical="center"/>
    </xf>
    <xf numFmtId="9" fontId="32" fillId="0" borderId="0" xfId="19" applyFont="1" applyBorder="1" applyAlignment="1">
      <alignment horizontal="right" vertical="center"/>
    </xf>
    <xf numFmtId="0" fontId="42" fillId="0" borderId="0" xfId="18" applyFont="1" applyAlignment="1">
      <alignment horizontal="right" vertical="center"/>
    </xf>
    <xf numFmtId="168" fontId="42" fillId="0" borderId="0" xfId="18" applyNumberFormat="1" applyFont="1" applyAlignment="1">
      <alignment horizontal="right" vertical="center"/>
    </xf>
    <xf numFmtId="0" fontId="33" fillId="0" borderId="0" xfId="20" applyFont="1"/>
    <xf numFmtId="0" fontId="32" fillId="0" borderId="12" xfId="20" applyFont="1" applyBorder="1" applyAlignment="1">
      <alignment horizontal="center" vertical="center"/>
    </xf>
    <xf numFmtId="0" fontId="34" fillId="0" borderId="12" xfId="20" applyFont="1" applyBorder="1" applyAlignment="1">
      <alignment horizontal="center" vertical="center" wrapText="1"/>
    </xf>
    <xf numFmtId="0" fontId="34" fillId="0" borderId="14" xfId="20" applyFont="1" applyBorder="1" applyAlignment="1">
      <alignment horizontal="center" vertical="center" wrapText="1"/>
    </xf>
    <xf numFmtId="0" fontId="35" fillId="0" borderId="12" xfId="20" applyFont="1" applyBorder="1" applyAlignment="1">
      <alignment horizontal="center" vertical="center" wrapText="1"/>
    </xf>
    <xf numFmtId="0" fontId="32" fillId="0" borderId="12" xfId="20" applyFont="1" applyBorder="1" applyAlignment="1">
      <alignment vertical="center"/>
    </xf>
    <xf numFmtId="1" fontId="32" fillId="0" borderId="12" xfId="20" applyNumberFormat="1" applyFont="1" applyBorder="1" applyAlignment="1">
      <alignment horizontal="center" vertical="center"/>
    </xf>
    <xf numFmtId="2" fontId="32" fillId="0" borderId="12" xfId="20" applyNumberFormat="1" applyFont="1" applyBorder="1" applyAlignment="1">
      <alignment horizontal="center" vertical="center"/>
    </xf>
    <xf numFmtId="2" fontId="32" fillId="0" borderId="12" xfId="20" applyNumberFormat="1" applyFont="1" applyBorder="1" applyAlignment="1">
      <alignment horizontal="right" vertical="center"/>
    </xf>
    <xf numFmtId="0" fontId="32" fillId="0" borderId="12" xfId="20" applyFont="1" applyBorder="1" applyAlignment="1">
      <alignment vertical="center" wrapText="1"/>
    </xf>
    <xf numFmtId="0" fontId="33" fillId="0" borderId="12" xfId="20" applyFont="1" applyBorder="1"/>
    <xf numFmtId="0" fontId="24" fillId="9" borderId="12" xfId="20" applyFont="1" applyFill="1" applyBorder="1" applyAlignment="1">
      <alignment vertical="center"/>
    </xf>
    <xf numFmtId="2" fontId="33" fillId="0" borderId="12" xfId="20" applyNumberFormat="1" applyFont="1" applyBorder="1"/>
    <xf numFmtId="0" fontId="32" fillId="0" borderId="0" xfId="20" applyFont="1" applyAlignment="1">
      <alignment vertical="center"/>
    </xf>
    <xf numFmtId="0" fontId="32" fillId="0" borderId="14" xfId="20" applyFont="1" applyBorder="1" applyAlignment="1">
      <alignment horizontal="center" vertical="center"/>
    </xf>
    <xf numFmtId="9" fontId="33" fillId="0" borderId="12" xfId="19" applyFont="1" applyBorder="1"/>
    <xf numFmtId="0" fontId="34" fillId="0" borderId="12" xfId="20" applyFont="1" applyBorder="1" applyAlignment="1">
      <alignment horizontal="center" vertical="center"/>
    </xf>
    <xf numFmtId="0" fontId="33" fillId="7" borderId="12" xfId="20" applyFont="1" applyFill="1" applyBorder="1" applyAlignment="1">
      <alignment horizontal="left" vertical="center" wrapText="1"/>
    </xf>
    <xf numFmtId="0" fontId="33" fillId="7" borderId="12" xfId="20" applyFont="1" applyFill="1" applyBorder="1" applyAlignment="1">
      <alignment horizontal="left" vertical="top" wrapText="1"/>
    </xf>
    <xf numFmtId="0" fontId="32" fillId="0" borderId="0" xfId="20" applyFont="1"/>
    <xf numFmtId="0" fontId="32" fillId="0" borderId="0" xfId="20" applyFont="1" applyAlignment="1">
      <alignment vertical="center" wrapText="1"/>
    </xf>
    <xf numFmtId="1" fontId="32" fillId="0" borderId="0" xfId="20" applyNumberFormat="1" applyFont="1"/>
    <xf numFmtId="0" fontId="32" fillId="0" borderId="12" xfId="20" applyFont="1" applyBorder="1" applyAlignment="1">
      <alignment horizontal="left" vertical="center"/>
    </xf>
    <xf numFmtId="0" fontId="32" fillId="0" borderId="12" xfId="20" applyFont="1" applyBorder="1" applyAlignment="1">
      <alignment horizontal="center" vertical="center" wrapText="1"/>
    </xf>
    <xf numFmtId="0" fontId="43" fillId="0" borderId="0" xfId="20"/>
    <xf numFmtId="0" fontId="43" fillId="0" borderId="12" xfId="20" applyBorder="1"/>
    <xf numFmtId="0" fontId="32" fillId="0" borderId="14" xfId="20" applyFont="1" applyBorder="1" applyAlignment="1">
      <alignment horizontal="center" vertical="center" wrapText="1"/>
    </xf>
    <xf numFmtId="0" fontId="33" fillId="7" borderId="12" xfId="20" applyFont="1" applyFill="1" applyBorder="1" applyAlignment="1">
      <alignment horizontal="left" vertical="top"/>
    </xf>
    <xf numFmtId="0" fontId="33" fillId="7" borderId="14" xfId="20" applyFont="1" applyFill="1" applyBorder="1" applyAlignment="1">
      <alignment horizontal="left" vertical="top" wrapText="1"/>
    </xf>
    <xf numFmtId="1" fontId="32" fillId="0" borderId="14" xfId="20" applyNumberFormat="1" applyFont="1" applyBorder="1" applyAlignment="1">
      <alignment horizontal="center" vertical="center"/>
    </xf>
    <xf numFmtId="0" fontId="32" fillId="0" borderId="0" xfId="20" applyFont="1" applyAlignment="1">
      <alignment horizontal="right" vertical="center"/>
    </xf>
    <xf numFmtId="2" fontId="32" fillId="0" borderId="0" xfId="20" applyNumberFormat="1" applyFont="1" applyAlignment="1">
      <alignment horizontal="right" vertical="center"/>
    </xf>
    <xf numFmtId="0" fontId="42" fillId="0" borderId="0" xfId="20" applyFont="1" applyAlignment="1">
      <alignment horizontal="right" vertical="center"/>
    </xf>
    <xf numFmtId="44" fontId="42" fillId="0" borderId="0" xfId="21" applyFont="1" applyAlignment="1">
      <alignment horizontal="right" vertical="center"/>
    </xf>
    <xf numFmtId="0" fontId="32" fillId="0" borderId="14" xfId="18" applyFont="1" applyBorder="1" applyAlignment="1">
      <alignment horizontal="center" vertical="center"/>
    </xf>
    <xf numFmtId="0" fontId="21" fillId="0" borderId="12" xfId="18" applyBorder="1"/>
    <xf numFmtId="169" fontId="44" fillId="0" borderId="0" xfId="17" applyNumberFormat="1" applyFont="1" applyAlignment="1">
      <alignment horizontal="center" vertical="center"/>
    </xf>
    <xf numFmtId="169" fontId="45" fillId="0" borderId="15" xfId="17" applyNumberFormat="1" applyFont="1" applyBorder="1" applyAlignment="1">
      <alignment horizontal="left" vertical="center"/>
    </xf>
    <xf numFmtId="169" fontId="46" fillId="0" borderId="15" xfId="17" applyNumberFormat="1" applyFont="1" applyBorder="1" applyAlignment="1">
      <alignment horizontal="center" vertical="center"/>
    </xf>
    <xf numFmtId="170" fontId="47" fillId="0" borderId="15" xfId="22" applyFont="1" applyBorder="1" applyAlignment="1">
      <alignment horizontal="center" vertical="center"/>
    </xf>
    <xf numFmtId="169" fontId="47" fillId="3" borderId="15" xfId="17" applyNumberFormat="1" applyFont="1" applyFill="1" applyBorder="1" applyAlignment="1">
      <alignment vertical="center"/>
    </xf>
    <xf numFmtId="169" fontId="47" fillId="0" borderId="15" xfId="17" applyNumberFormat="1" applyFont="1" applyBorder="1" applyAlignment="1">
      <alignment vertical="center"/>
    </xf>
    <xf numFmtId="169" fontId="45" fillId="0" borderId="15" xfId="17" applyNumberFormat="1" applyFont="1" applyBorder="1" applyAlignment="1">
      <alignment horizontal="right" vertical="center"/>
    </xf>
    <xf numFmtId="168" fontId="48" fillId="0" borderId="16" xfId="22" applyNumberFormat="1" applyFont="1" applyFill="1" applyBorder="1" applyAlignment="1">
      <alignment horizontal="center" vertical="center" wrapText="1"/>
    </xf>
    <xf numFmtId="169" fontId="49" fillId="0" borderId="0" xfId="17" applyNumberFormat="1" applyFont="1" applyAlignment="1">
      <alignment horizontal="center" vertical="center"/>
    </xf>
    <xf numFmtId="169" fontId="50" fillId="0" borderId="15" xfId="17" applyNumberFormat="1" applyFont="1" applyBorder="1" applyAlignment="1">
      <alignment horizontal="center" vertical="center"/>
    </xf>
    <xf numFmtId="169" fontId="52" fillId="0" borderId="0" xfId="17" applyNumberFormat="1" applyFont="1" applyAlignment="1">
      <alignment horizontal="center" vertical="center"/>
    </xf>
    <xf numFmtId="169" fontId="53" fillId="0" borderId="0" xfId="17" applyNumberFormat="1" applyFont="1" applyAlignment="1">
      <alignment horizontal="center" vertical="center"/>
    </xf>
    <xf numFmtId="170" fontId="45" fillId="11" borderId="12" xfId="22" applyFont="1" applyFill="1" applyBorder="1" applyAlignment="1" applyProtection="1">
      <alignment horizontal="center" vertical="center"/>
    </xf>
    <xf numFmtId="0" fontId="55" fillId="0" borderId="0" xfId="26" applyFont="1" applyAlignment="1">
      <alignment horizontal="center"/>
    </xf>
    <xf numFmtId="165" fontId="45" fillId="11" borderId="12" xfId="25" applyFont="1" applyFill="1" applyBorder="1" applyAlignment="1" applyProtection="1">
      <alignment horizontal="center"/>
    </xf>
    <xf numFmtId="165" fontId="45" fillId="11" borderId="12" xfId="25" applyFont="1" applyFill="1" applyBorder="1" applyAlignment="1" applyProtection="1">
      <alignment horizontal="center" vertical="center"/>
    </xf>
    <xf numFmtId="0" fontId="56" fillId="12" borderId="12" xfId="17" applyFont="1" applyFill="1" applyBorder="1" applyAlignment="1">
      <alignment horizontal="center" vertical="center"/>
    </xf>
    <xf numFmtId="0" fontId="57" fillId="12" borderId="12" xfId="27" applyFont="1" applyFill="1" applyBorder="1" applyAlignment="1">
      <alignment horizontal="center" vertical="center" wrapText="1"/>
    </xf>
    <xf numFmtId="0" fontId="57" fillId="12" borderId="12" xfId="17" applyFont="1" applyFill="1" applyBorder="1" applyAlignment="1">
      <alignment horizontal="center" vertical="center" wrapText="1"/>
    </xf>
    <xf numFmtId="170" fontId="58" fillId="12" borderId="12" xfId="22" applyFont="1" applyFill="1" applyBorder="1" applyAlignment="1">
      <alignment horizontal="center" vertical="center"/>
    </xf>
    <xf numFmtId="171" fontId="59" fillId="12" borderId="12" xfId="22" applyNumberFormat="1" applyFont="1" applyFill="1" applyBorder="1" applyAlignment="1">
      <alignment horizontal="center" vertical="center" wrapText="1"/>
    </xf>
    <xf numFmtId="0" fontId="60" fillId="0" borderId="0" xfId="17" applyFont="1"/>
    <xf numFmtId="0" fontId="61" fillId="0" borderId="0" xfId="17" applyFont="1"/>
    <xf numFmtId="0" fontId="56" fillId="3" borderId="12" xfId="17" applyFont="1" applyFill="1" applyBorder="1" applyAlignment="1">
      <alignment horizontal="center" vertical="center"/>
    </xf>
    <xf numFmtId="0" fontId="32" fillId="0" borderId="12" xfId="28" applyFont="1" applyBorder="1" applyAlignment="1">
      <alignment wrapText="1"/>
    </xf>
    <xf numFmtId="0" fontId="32" fillId="0" borderId="12" xfId="28" applyFont="1" applyBorder="1" applyAlignment="1">
      <alignment horizontal="center"/>
    </xf>
    <xf numFmtId="170" fontId="33" fillId="0" borderId="12" xfId="22" applyFont="1" applyBorder="1" applyAlignment="1">
      <alignment horizontal="center"/>
    </xf>
    <xf numFmtId="168" fontId="59" fillId="3" borderId="12" xfId="22" applyNumberFormat="1" applyFont="1" applyFill="1" applyBorder="1" applyAlignment="1">
      <alignment horizontal="center" vertical="center" wrapText="1"/>
    </xf>
    <xf numFmtId="171" fontId="60" fillId="0" borderId="0" xfId="17" applyNumberFormat="1" applyFont="1"/>
    <xf numFmtId="0" fontId="62" fillId="0" borderId="12" xfId="28" applyFont="1" applyBorder="1" applyAlignment="1">
      <alignment wrapText="1"/>
    </xf>
    <xf numFmtId="0" fontId="62" fillId="0" borderId="12" xfId="28" applyFont="1" applyBorder="1" applyAlignment="1">
      <alignment horizontal="center"/>
    </xf>
    <xf numFmtId="170" fontId="22" fillId="0" borderId="12" xfId="22" applyFont="1" applyBorder="1" applyAlignment="1">
      <alignment horizontal="center"/>
    </xf>
    <xf numFmtId="168" fontId="59" fillId="12" borderId="12" xfId="22" applyNumberFormat="1" applyFont="1" applyFill="1" applyBorder="1" applyAlignment="1">
      <alignment horizontal="center" vertical="center" wrapText="1"/>
    </xf>
    <xf numFmtId="0" fontId="56" fillId="10" borderId="12" xfId="17" applyFont="1" applyFill="1" applyBorder="1" applyAlignment="1">
      <alignment horizontal="center" vertical="center"/>
    </xf>
    <xf numFmtId="0" fontId="32" fillId="10" borderId="12" xfId="17" applyFont="1" applyFill="1" applyBorder="1" applyAlignment="1">
      <alignment vertical="center" wrapText="1"/>
    </xf>
    <xf numFmtId="0" fontId="32" fillId="10" borderId="12" xfId="28" applyFont="1" applyFill="1" applyBorder="1" applyAlignment="1">
      <alignment horizontal="center"/>
    </xf>
    <xf numFmtId="170" fontId="33" fillId="10" borderId="12" xfId="22" applyFont="1" applyFill="1" applyBorder="1" applyAlignment="1">
      <alignment horizontal="center"/>
    </xf>
    <xf numFmtId="168" fontId="59" fillId="10" borderId="12" xfId="22" applyNumberFormat="1" applyFont="1" applyFill="1" applyBorder="1" applyAlignment="1">
      <alignment horizontal="center" vertical="center" wrapText="1"/>
    </xf>
    <xf numFmtId="0" fontId="32" fillId="10" borderId="12" xfId="17" applyFont="1" applyFill="1" applyBorder="1" applyAlignment="1">
      <alignment wrapText="1"/>
    </xf>
    <xf numFmtId="0" fontId="32" fillId="10" borderId="12" xfId="17" applyFont="1" applyFill="1" applyBorder="1" applyAlignment="1">
      <alignment horizontal="left" vertical="center" wrapText="1"/>
    </xf>
    <xf numFmtId="0" fontId="32" fillId="10" borderId="12" xfId="28" applyFont="1" applyFill="1" applyBorder="1" applyAlignment="1">
      <alignment horizontal="center" vertical="center"/>
    </xf>
    <xf numFmtId="170" fontId="33" fillId="10" borderId="12" xfId="22" applyFont="1" applyFill="1" applyBorder="1" applyAlignment="1">
      <alignment horizontal="center" vertical="center"/>
    </xf>
    <xf numFmtId="0" fontId="33" fillId="0" borderId="12" xfId="17" applyFont="1" applyBorder="1" applyAlignment="1">
      <alignment horizontal="left" vertical="center"/>
    </xf>
    <xf numFmtId="0" fontId="32" fillId="0" borderId="12" xfId="17" applyFont="1" applyBorder="1" applyAlignment="1">
      <alignment wrapText="1"/>
    </xf>
    <xf numFmtId="0" fontId="32" fillId="0" borderId="12" xfId="17" applyFont="1" applyBorder="1" applyAlignment="1">
      <alignment horizontal="left" wrapText="1"/>
    </xf>
    <xf numFmtId="168" fontId="58" fillId="12" borderId="12" xfId="17" applyNumberFormat="1" applyFont="1" applyFill="1" applyBorder="1" applyAlignment="1">
      <alignment horizontal="center" vertical="center"/>
    </xf>
    <xf numFmtId="0" fontId="32" fillId="0" borderId="12" xfId="28" applyFont="1" applyBorder="1" applyAlignment="1">
      <alignment horizontal="left" wrapText="1"/>
    </xf>
    <xf numFmtId="0" fontId="32" fillId="0" borderId="12" xfId="28" applyFont="1" applyBorder="1" applyAlignment="1">
      <alignment horizontal="left" vertical="center" wrapText="1"/>
    </xf>
    <xf numFmtId="0" fontId="65" fillId="0" borderId="12" xfId="29" applyFont="1" applyBorder="1" applyAlignment="1">
      <alignment wrapText="1"/>
    </xf>
    <xf numFmtId="0" fontId="32" fillId="0" borderId="12" xfId="17" applyFont="1" applyBorder="1" applyAlignment="1">
      <alignment horizontal="center" vertical="center"/>
    </xf>
    <xf numFmtId="0" fontId="32" fillId="0" borderId="12" xfId="17" applyFont="1" applyBorder="1" applyAlignment="1">
      <alignment vertical="center" wrapText="1"/>
    </xf>
    <xf numFmtId="170" fontId="30" fillId="0" borderId="12" xfId="22" applyFont="1" applyBorder="1" applyAlignment="1">
      <alignment horizontal="center"/>
    </xf>
    <xf numFmtId="0" fontId="62" fillId="0" borderId="12" xfId="28" applyFont="1" applyBorder="1" applyAlignment="1">
      <alignment horizontal="left" wrapText="1"/>
    </xf>
    <xf numFmtId="0" fontId="62" fillId="0" borderId="12" xfId="17" applyFont="1" applyBorder="1" applyAlignment="1">
      <alignment horizontal="center"/>
    </xf>
    <xf numFmtId="0" fontId="62" fillId="0" borderId="12" xfId="17" applyFont="1" applyBorder="1" applyAlignment="1">
      <alignment wrapText="1"/>
    </xf>
    <xf numFmtId="0" fontId="32" fillId="0" borderId="12" xfId="28" applyFont="1" applyBorder="1" applyAlignment="1">
      <alignment horizontal="center" vertical="center"/>
    </xf>
    <xf numFmtId="170" fontId="33" fillId="0" borderId="12" xfId="22" applyFont="1" applyBorder="1" applyAlignment="1">
      <alignment horizontal="center" vertical="center"/>
    </xf>
    <xf numFmtId="170" fontId="30" fillId="0" borderId="12" xfId="22" applyFont="1" applyBorder="1" applyAlignment="1">
      <alignment horizontal="center" vertical="center"/>
    </xf>
    <xf numFmtId="0" fontId="32" fillId="0" borderId="22" xfId="28" applyFont="1" applyBorder="1" applyAlignment="1">
      <alignment horizontal="left" wrapText="1"/>
    </xf>
    <xf numFmtId="0" fontId="32" fillId="0" borderId="12" xfId="17" applyFont="1" applyBorder="1" applyAlignment="1">
      <alignment horizontal="center"/>
    </xf>
    <xf numFmtId="0" fontId="32" fillId="0" borderId="12" xfId="17" applyFont="1" applyBorder="1"/>
    <xf numFmtId="0" fontId="2" fillId="3" borderId="12" xfId="17" applyFill="1" applyBorder="1" applyAlignment="1">
      <alignment horizontal="left" vertical="center" wrapText="1"/>
    </xf>
    <xf numFmtId="0" fontId="2" fillId="3" borderId="12" xfId="17" applyFill="1" applyBorder="1" applyAlignment="1">
      <alignment horizontal="center" vertical="center"/>
    </xf>
    <xf numFmtId="170" fontId="0" fillId="3" borderId="12" xfId="22" applyFont="1" applyFill="1" applyBorder="1" applyAlignment="1">
      <alignment horizontal="center" vertical="center"/>
    </xf>
    <xf numFmtId="0" fontId="67" fillId="0" borderId="12" xfId="17" applyFont="1" applyBorder="1" applyAlignment="1">
      <alignment horizontal="center" vertical="center" wrapText="1"/>
    </xf>
    <xf numFmtId="0" fontId="57" fillId="3" borderId="12" xfId="17" applyFont="1" applyFill="1" applyBorder="1" applyAlignment="1">
      <alignment horizontal="left" vertical="center" wrapText="1"/>
    </xf>
    <xf numFmtId="43" fontId="57" fillId="3" borderId="12" xfId="17" applyNumberFormat="1" applyFont="1" applyFill="1" applyBorder="1" applyAlignment="1">
      <alignment vertical="center" wrapText="1"/>
    </xf>
    <xf numFmtId="170" fontId="57" fillId="3" borderId="12" xfId="22" applyFont="1" applyFill="1" applyBorder="1" applyAlignment="1">
      <alignment vertical="center" wrapText="1"/>
    </xf>
    <xf numFmtId="168" fontId="57" fillId="3" borderId="12" xfId="22" applyNumberFormat="1" applyFont="1" applyFill="1" applyBorder="1" applyAlignment="1">
      <alignment vertical="center" wrapText="1"/>
    </xf>
    <xf numFmtId="168" fontId="57" fillId="3" borderId="12" xfId="22" applyNumberFormat="1" applyFont="1" applyFill="1" applyBorder="1" applyAlignment="1">
      <alignment horizontal="center" vertical="center" wrapText="1"/>
    </xf>
    <xf numFmtId="0" fontId="68" fillId="0" borderId="0" xfId="17" applyFont="1" applyAlignment="1">
      <alignment vertical="center"/>
    </xf>
    <xf numFmtId="0" fontId="57" fillId="3" borderId="12" xfId="17" applyFont="1" applyFill="1" applyBorder="1" applyAlignment="1">
      <alignment horizontal="left" vertical="top" wrapText="1"/>
    </xf>
    <xf numFmtId="9" fontId="69" fillId="3" borderId="12" xfId="19" applyFont="1" applyFill="1" applyBorder="1" applyAlignment="1">
      <alignment horizontal="center" vertical="center" wrapText="1"/>
    </xf>
    <xf numFmtId="168" fontId="69" fillId="3" borderId="12" xfId="19" applyNumberFormat="1" applyFont="1" applyFill="1" applyBorder="1" applyAlignment="1">
      <alignment horizontal="center" vertical="center" wrapText="1"/>
    </xf>
    <xf numFmtId="0" fontId="69" fillId="3" borderId="12" xfId="17" applyFont="1" applyFill="1" applyBorder="1" applyAlignment="1">
      <alignment horizontal="center" vertical="center" wrapText="1"/>
    </xf>
    <xf numFmtId="168" fontId="69" fillId="3" borderId="12" xfId="17" applyNumberFormat="1" applyFont="1" applyFill="1" applyBorder="1" applyAlignment="1">
      <alignment horizontal="center" vertical="center" wrapText="1"/>
    </xf>
    <xf numFmtId="0" fontId="67" fillId="0" borderId="12" xfId="17" applyFont="1" applyBorder="1" applyAlignment="1">
      <alignment horizontal="center"/>
    </xf>
    <xf numFmtId="168" fontId="57" fillId="3" borderId="12" xfId="22" applyNumberFormat="1" applyFont="1" applyFill="1" applyBorder="1" applyAlignment="1">
      <alignment horizontal="right" vertical="center" wrapText="1"/>
    </xf>
    <xf numFmtId="0" fontId="70" fillId="0" borderId="0" xfId="17" applyFont="1"/>
    <xf numFmtId="168" fontId="57" fillId="3" borderId="12" xfId="17" applyNumberFormat="1" applyFont="1" applyFill="1" applyBorder="1" applyAlignment="1">
      <alignment vertical="center" wrapText="1"/>
    </xf>
    <xf numFmtId="0" fontId="71" fillId="0" borderId="0" xfId="17" applyFont="1"/>
    <xf numFmtId="171" fontId="71" fillId="0" borderId="0" xfId="17" applyNumberFormat="1" applyFont="1"/>
    <xf numFmtId="170" fontId="0" fillId="0" borderId="0" xfId="22" applyFont="1"/>
    <xf numFmtId="0" fontId="67" fillId="0" borderId="0" xfId="17" applyFont="1" applyAlignment="1">
      <alignment horizontal="center" vertical="center"/>
    </xf>
    <xf numFmtId="0" fontId="2" fillId="0" borderId="0" xfId="17" applyAlignment="1">
      <alignment vertical="center"/>
    </xf>
    <xf numFmtId="170" fontId="72" fillId="0" borderId="0" xfId="22" applyFont="1" applyAlignment="1">
      <alignment horizontal="center" vertical="center"/>
    </xf>
    <xf numFmtId="0" fontId="72" fillId="3" borderId="0" xfId="17" applyFont="1" applyFill="1"/>
    <xf numFmtId="0" fontId="72" fillId="0" borderId="0" xfId="17" applyFont="1"/>
    <xf numFmtId="0" fontId="72" fillId="0" borderId="0" xfId="17" applyFont="1" applyAlignment="1">
      <alignment vertical="center"/>
    </xf>
    <xf numFmtId="0" fontId="21" fillId="0" borderId="12" xfId="30" applyFont="1" applyBorder="1" applyAlignment="1">
      <alignment horizontal="center" vertical="center"/>
    </xf>
    <xf numFmtId="0" fontId="21" fillId="0" borderId="12" xfId="30" applyFont="1" applyBorder="1" applyAlignment="1">
      <alignment wrapText="1"/>
    </xf>
    <xf numFmtId="170" fontId="21" fillId="0" borderId="12" xfId="22" applyFont="1" applyBorder="1" applyAlignment="1">
      <alignment horizontal="center" vertical="center" wrapText="1"/>
    </xf>
    <xf numFmtId="0" fontId="73" fillId="0" borderId="0" xfId="30" applyAlignment="1">
      <alignment horizontal="center" vertical="top"/>
    </xf>
    <xf numFmtId="169" fontId="44" fillId="0" borderId="0" xfId="17" applyNumberFormat="1" applyFont="1" applyAlignment="1">
      <alignment vertical="center"/>
    </xf>
    <xf numFmtId="169" fontId="45" fillId="0" borderId="15" xfId="17" applyNumberFormat="1" applyFont="1" applyBorder="1" applyAlignment="1">
      <alignment vertical="center"/>
    </xf>
    <xf numFmtId="169" fontId="46" fillId="0" borderId="15" xfId="17" applyNumberFormat="1" applyFont="1" applyBorder="1" applyAlignment="1">
      <alignment vertical="center"/>
    </xf>
    <xf numFmtId="170" fontId="47" fillId="0" borderId="15" xfId="22" applyFont="1" applyBorder="1" applyAlignment="1">
      <alignment vertical="center"/>
    </xf>
    <xf numFmtId="169" fontId="50" fillId="0" borderId="23" xfId="17" applyNumberFormat="1" applyFont="1" applyBorder="1" applyAlignment="1">
      <alignment horizontal="center" vertical="center"/>
    </xf>
    <xf numFmtId="169" fontId="46" fillId="0" borderId="23" xfId="17" applyNumberFormat="1" applyFont="1" applyBorder="1" applyAlignment="1">
      <alignment vertical="center" wrapText="1"/>
    </xf>
    <xf numFmtId="169" fontId="46" fillId="0" borderId="23" xfId="17" applyNumberFormat="1" applyFont="1" applyBorder="1" applyAlignment="1">
      <alignment horizontal="center" vertical="center"/>
    </xf>
    <xf numFmtId="170" fontId="47" fillId="0" borderId="23" xfId="22" applyFont="1" applyBorder="1" applyAlignment="1">
      <alignment horizontal="center" vertical="center"/>
    </xf>
    <xf numFmtId="169" fontId="47" fillId="3" borderId="23" xfId="17" applyNumberFormat="1" applyFont="1" applyFill="1" applyBorder="1" applyAlignment="1">
      <alignment vertical="center"/>
    </xf>
    <xf numFmtId="169" fontId="47" fillId="0" borderId="23" xfId="17" applyNumberFormat="1" applyFont="1" applyBorder="1" applyAlignment="1">
      <alignment vertical="center"/>
    </xf>
    <xf numFmtId="172" fontId="47" fillId="0" borderId="23" xfId="17" applyNumberFormat="1" applyFont="1" applyBorder="1" applyAlignment="1">
      <alignment vertical="center"/>
    </xf>
    <xf numFmtId="0" fontId="45" fillId="11" borderId="14" xfId="23" applyFont="1" applyFill="1" applyBorder="1" applyAlignment="1">
      <alignment vertical="center"/>
    </xf>
    <xf numFmtId="0" fontId="45" fillId="11" borderId="13" xfId="23" applyFont="1" applyFill="1" applyBorder="1" applyAlignment="1">
      <alignment wrapText="1"/>
    </xf>
    <xf numFmtId="9" fontId="45" fillId="11" borderId="14" xfId="24" applyFont="1" applyFill="1" applyBorder="1" applyAlignment="1" applyProtection="1">
      <alignment vertical="center"/>
    </xf>
    <xf numFmtId="170" fontId="45" fillId="11" borderId="24" xfId="22" applyFont="1" applyFill="1" applyBorder="1" applyAlignment="1" applyProtection="1">
      <alignment vertical="center"/>
    </xf>
    <xf numFmtId="0" fontId="45" fillId="11" borderId="21" xfId="23" applyFont="1" applyFill="1" applyBorder="1" applyAlignment="1">
      <alignment vertical="center"/>
    </xf>
    <xf numFmtId="0" fontId="45" fillId="11" borderId="26" xfId="23" applyFont="1" applyFill="1" applyBorder="1" applyAlignment="1">
      <alignment horizontal="center" vertical="center" wrapText="1"/>
    </xf>
    <xf numFmtId="9" fontId="45" fillId="11" borderId="21" xfId="24" applyFont="1" applyFill="1" applyBorder="1" applyAlignment="1" applyProtection="1">
      <alignment vertical="center"/>
    </xf>
    <xf numFmtId="170" fontId="45" fillId="11" borderId="14" xfId="22" applyFont="1" applyFill="1" applyBorder="1" applyAlignment="1" applyProtection="1">
      <alignment horizontal="center" vertical="center"/>
    </xf>
    <xf numFmtId="165" fontId="45" fillId="11" borderId="21" xfId="25" applyFont="1" applyFill="1" applyBorder="1" applyAlignment="1" applyProtection="1">
      <alignment horizontal="center"/>
    </xf>
    <xf numFmtId="165" fontId="45" fillId="11" borderId="14" xfId="25" applyFont="1" applyFill="1" applyBorder="1" applyAlignment="1" applyProtection="1">
      <alignment horizontal="center" vertical="center"/>
    </xf>
    <xf numFmtId="165" fontId="45" fillId="11" borderId="21" xfId="25" applyFont="1" applyFill="1" applyBorder="1" applyAlignment="1" applyProtection="1">
      <alignment horizontal="center" vertical="center"/>
    </xf>
    <xf numFmtId="0" fontId="74" fillId="6" borderId="12" xfId="28" applyFont="1" applyFill="1" applyBorder="1" applyAlignment="1">
      <alignment vertical="center"/>
    </xf>
    <xf numFmtId="170" fontId="74" fillId="6" borderId="12" xfId="22" applyFont="1" applyFill="1" applyBorder="1" applyAlignment="1">
      <alignment vertical="center"/>
    </xf>
    <xf numFmtId="0" fontId="73" fillId="6" borderId="12" xfId="30" applyFill="1" applyBorder="1" applyAlignment="1">
      <alignment vertical="top"/>
    </xf>
    <xf numFmtId="0" fontId="73" fillId="0" borderId="0" xfId="30" applyAlignment="1">
      <alignment vertical="top"/>
    </xf>
    <xf numFmtId="0" fontId="22" fillId="0" borderId="12" xfId="30" applyFont="1" applyBorder="1" applyAlignment="1">
      <alignment horizontal="center" vertical="center"/>
    </xf>
    <xf numFmtId="0" fontId="62" fillId="0" borderId="12" xfId="30" applyFont="1" applyBorder="1" applyAlignment="1">
      <alignment wrapText="1"/>
    </xf>
    <xf numFmtId="0" fontId="62" fillId="0" borderId="12" xfId="30" applyFont="1" applyBorder="1" applyAlignment="1">
      <alignment horizontal="center"/>
    </xf>
    <xf numFmtId="170" fontId="22" fillId="0" borderId="12" xfId="22" applyFont="1" applyBorder="1" applyAlignment="1">
      <alignment horizontal="center" vertical="center"/>
    </xf>
    <xf numFmtId="0" fontId="22" fillId="13" borderId="12" xfId="30" applyFont="1" applyFill="1" applyBorder="1" applyAlignment="1">
      <alignment horizontal="center" vertical="center"/>
    </xf>
    <xf numFmtId="0" fontId="62" fillId="13" borderId="12" xfId="30" applyFont="1" applyFill="1" applyBorder="1" applyAlignment="1">
      <alignment wrapText="1"/>
    </xf>
    <xf numFmtId="0" fontId="62" fillId="13" borderId="12" xfId="30" applyFont="1" applyFill="1" applyBorder="1" applyAlignment="1">
      <alignment horizontal="center"/>
    </xf>
    <xf numFmtId="170" fontId="22" fillId="13" borderId="12" xfId="22" applyFont="1" applyFill="1" applyBorder="1" applyAlignment="1">
      <alignment horizontal="center" vertical="center"/>
    </xf>
    <xf numFmtId="168" fontId="59" fillId="13" borderId="12" xfId="22" applyNumberFormat="1" applyFont="1" applyFill="1" applyBorder="1" applyAlignment="1">
      <alignment horizontal="center" vertical="center" wrapText="1"/>
    </xf>
    <xf numFmtId="0" fontId="62" fillId="0" borderId="12" xfId="30" applyFont="1" applyBorder="1" applyAlignment="1">
      <alignment vertical="center" wrapText="1"/>
    </xf>
    <xf numFmtId="168" fontId="73" fillId="6" borderId="12" xfId="30" applyNumberFormat="1" applyFill="1" applyBorder="1" applyAlignment="1">
      <alignment vertical="top"/>
    </xf>
    <xf numFmtId="0" fontId="62" fillId="13" borderId="12" xfId="31" applyFont="1" applyFill="1" applyBorder="1" applyAlignment="1">
      <alignment wrapText="1"/>
    </xf>
    <xf numFmtId="0" fontId="75" fillId="0" borderId="0" xfId="30" applyFont="1" applyAlignment="1">
      <alignment vertical="top"/>
    </xf>
    <xf numFmtId="0" fontId="62" fillId="10" borderId="12" xfId="30" applyFont="1" applyFill="1" applyBorder="1" applyAlignment="1">
      <alignment vertical="top"/>
    </xf>
    <xf numFmtId="0" fontId="62" fillId="0" borderId="12" xfId="30" applyFont="1" applyBorder="1" applyAlignment="1">
      <alignment horizontal="center" vertical="center"/>
    </xf>
    <xf numFmtId="170" fontId="22" fillId="10" borderId="12" xfId="22" applyFont="1" applyFill="1" applyBorder="1" applyAlignment="1">
      <alignment horizontal="center" vertical="center"/>
    </xf>
    <xf numFmtId="0" fontId="62" fillId="10" borderId="12" xfId="31" applyFont="1" applyFill="1" applyBorder="1" applyAlignment="1">
      <alignment wrapText="1"/>
    </xf>
    <xf numFmtId="0" fontId="62" fillId="10" borderId="12" xfId="30" applyFont="1" applyFill="1" applyBorder="1" applyAlignment="1">
      <alignment wrapText="1"/>
    </xf>
    <xf numFmtId="0" fontId="62" fillId="10" borderId="12" xfId="30" applyFont="1" applyFill="1" applyBorder="1" applyAlignment="1">
      <alignment vertical="center" wrapText="1"/>
    </xf>
    <xf numFmtId="0" fontId="22" fillId="13" borderId="12" xfId="30" applyFont="1" applyFill="1" applyBorder="1" applyAlignment="1">
      <alignment horizontal="center"/>
    </xf>
    <xf numFmtId="0" fontId="22" fillId="13" borderId="12" xfId="29" applyFill="1" applyBorder="1" applyAlignment="1">
      <alignment vertical="center"/>
    </xf>
    <xf numFmtId="0" fontId="62" fillId="13" borderId="12" xfId="29" applyFont="1" applyFill="1" applyBorder="1" applyAlignment="1">
      <alignment horizontal="center" vertical="center"/>
    </xf>
    <xf numFmtId="0" fontId="62" fillId="13" borderId="12" xfId="29" applyFont="1" applyFill="1" applyBorder="1" applyAlignment="1">
      <alignment vertical="center" wrapText="1"/>
    </xf>
    <xf numFmtId="0" fontId="62" fillId="13" borderId="12" xfId="30" applyFont="1" applyFill="1" applyBorder="1" applyAlignment="1">
      <alignment vertical="center" wrapText="1"/>
    </xf>
    <xf numFmtId="170" fontId="22" fillId="13" borderId="12" xfId="22" applyFont="1" applyFill="1" applyBorder="1" applyAlignment="1">
      <alignment horizontal="center"/>
    </xf>
    <xf numFmtId="0" fontId="22" fillId="0" borderId="12" xfId="30" applyFont="1" applyBorder="1" applyAlignment="1">
      <alignment horizontal="center"/>
    </xf>
    <xf numFmtId="0" fontId="62" fillId="14" borderId="12" xfId="31" applyFont="1" applyFill="1" applyBorder="1" applyAlignment="1">
      <alignment vertical="center" wrapText="1"/>
    </xf>
    <xf numFmtId="0" fontId="62" fillId="0" borderId="12" xfId="29" applyFont="1" applyBorder="1" applyAlignment="1">
      <alignment horizontal="center" vertical="center"/>
    </xf>
    <xf numFmtId="0" fontId="62" fillId="14" borderId="12" xfId="29" applyFont="1" applyFill="1" applyBorder="1" applyAlignment="1">
      <alignment vertical="center" wrapText="1"/>
    </xf>
    <xf numFmtId="0" fontId="62" fillId="14" borderId="12" xfId="32" applyFont="1" applyFill="1" applyBorder="1" applyAlignment="1">
      <alignment vertical="center" wrapText="1"/>
    </xf>
    <xf numFmtId="0" fontId="62" fillId="0" borderId="12" xfId="31" applyFont="1" applyBorder="1" applyAlignment="1">
      <alignment vertical="center" wrapText="1"/>
    </xf>
    <xf numFmtId="0" fontId="62" fillId="0" borderId="12" xfId="32" applyFont="1" applyBorder="1" applyAlignment="1">
      <alignment vertical="center" wrapText="1"/>
    </xf>
    <xf numFmtId="0" fontId="22" fillId="0" borderId="12" xfId="32" applyBorder="1" applyAlignment="1">
      <alignment vertical="center" wrapText="1"/>
    </xf>
    <xf numFmtId="0" fontId="22" fillId="0" borderId="12" xfId="28" applyBorder="1" applyAlignment="1">
      <alignment horizontal="center" vertical="center"/>
    </xf>
    <xf numFmtId="0" fontId="62" fillId="0" borderId="12" xfId="28" applyFont="1" applyBorder="1" applyAlignment="1">
      <alignment horizontal="center" vertical="center"/>
    </xf>
    <xf numFmtId="170" fontId="21" fillId="0" borderId="12" xfId="22" applyFont="1" applyBorder="1" applyAlignment="1">
      <alignment horizontal="center" vertical="center"/>
    </xf>
    <xf numFmtId="170" fontId="21" fillId="0" borderId="12" xfId="22" applyFont="1" applyBorder="1" applyAlignment="1">
      <alignment horizontal="center"/>
    </xf>
    <xf numFmtId="170" fontId="57" fillId="3" borderId="12" xfId="22" applyFont="1" applyFill="1" applyBorder="1" applyAlignment="1">
      <alignment horizontal="center" vertical="center" wrapText="1"/>
    </xf>
    <xf numFmtId="0" fontId="77" fillId="0" borderId="0" xfId="30" applyFont="1" applyAlignment="1">
      <alignment horizontal="center" vertical="center"/>
    </xf>
    <xf numFmtId="0" fontId="77" fillId="0" borderId="0" xfId="30" applyFont="1" applyAlignment="1">
      <alignment vertical="top"/>
    </xf>
    <xf numFmtId="170" fontId="78" fillId="0" borderId="0" xfId="22" applyFont="1" applyAlignment="1">
      <alignment vertical="top"/>
    </xf>
    <xf numFmtId="169" fontId="47" fillId="0" borderId="15" xfId="17" applyNumberFormat="1" applyFont="1" applyBorder="1" applyAlignment="1">
      <alignment horizontal="center" vertical="center"/>
    </xf>
    <xf numFmtId="173" fontId="48" fillId="0" borderId="16" xfId="22" applyNumberFormat="1" applyFont="1" applyFill="1" applyBorder="1" applyAlignment="1">
      <alignment horizontal="center" vertical="center" wrapText="1"/>
    </xf>
    <xf numFmtId="169" fontId="46" fillId="0" borderId="15" xfId="17" applyNumberFormat="1" applyFont="1" applyBorder="1" applyAlignment="1">
      <alignment horizontal="center" vertical="center" wrapText="1"/>
    </xf>
    <xf numFmtId="172" fontId="47" fillId="0" borderId="15" xfId="17" applyNumberFormat="1" applyFont="1" applyBorder="1" applyAlignment="1">
      <alignment vertical="center"/>
    </xf>
    <xf numFmtId="0" fontId="45" fillId="11" borderId="0" xfId="23" applyFont="1" applyFill="1" applyAlignment="1">
      <alignment horizontal="center" vertical="center" wrapText="1"/>
    </xf>
    <xf numFmtId="0" fontId="45" fillId="11" borderId="0" xfId="33" applyFont="1" applyFill="1" applyAlignment="1">
      <alignment horizontal="center" vertical="center" wrapText="1"/>
    </xf>
    <xf numFmtId="0" fontId="45" fillId="11" borderId="13" xfId="23" applyFont="1" applyFill="1" applyBorder="1" applyAlignment="1">
      <alignment horizontal="center" wrapText="1"/>
    </xf>
    <xf numFmtId="165" fontId="45" fillId="11" borderId="31" xfId="25" applyFont="1" applyFill="1" applyBorder="1" applyAlignment="1" applyProtection="1">
      <alignment horizontal="center"/>
    </xf>
    <xf numFmtId="165" fontId="45" fillId="11" borderId="31" xfId="25" applyFont="1" applyFill="1" applyBorder="1" applyAlignment="1" applyProtection="1">
      <alignment horizontal="center" vertical="center"/>
    </xf>
    <xf numFmtId="1" fontId="58" fillId="12" borderId="22" xfId="17" applyNumberFormat="1" applyFont="1" applyFill="1" applyBorder="1" applyAlignment="1">
      <alignment horizontal="center" vertical="center"/>
    </xf>
    <xf numFmtId="170" fontId="0" fillId="0" borderId="12" xfId="22" applyFont="1" applyBorder="1" applyAlignment="1">
      <alignment horizontal="center" vertical="top"/>
    </xf>
    <xf numFmtId="170" fontId="59" fillId="12" borderId="12" xfId="22" applyFont="1" applyFill="1" applyBorder="1" applyAlignment="1">
      <alignment horizontal="center" vertical="center" wrapText="1"/>
    </xf>
    <xf numFmtId="0" fontId="62" fillId="3" borderId="12" xfId="28" applyFont="1" applyFill="1" applyBorder="1" applyAlignment="1">
      <alignment wrapText="1"/>
    </xf>
    <xf numFmtId="0" fontId="62" fillId="3" borderId="12" xfId="28" applyFont="1" applyFill="1" applyBorder="1" applyAlignment="1">
      <alignment horizontal="center"/>
    </xf>
    <xf numFmtId="168" fontId="59" fillId="11" borderId="12" xfId="22" applyNumberFormat="1" applyFont="1" applyFill="1" applyBorder="1" applyAlignment="1">
      <alignment horizontal="center" vertical="center" wrapText="1"/>
    </xf>
    <xf numFmtId="0" fontId="74" fillId="12" borderId="12" xfId="28" applyFont="1" applyFill="1" applyBorder="1" applyAlignment="1">
      <alignment vertical="center"/>
    </xf>
    <xf numFmtId="0" fontId="22" fillId="10" borderId="12" xfId="30" applyFont="1" applyFill="1" applyBorder="1" applyAlignment="1">
      <alignment horizontal="center"/>
    </xf>
    <xf numFmtId="0" fontId="62" fillId="10" borderId="12" xfId="30" applyFont="1" applyFill="1" applyBorder="1" applyAlignment="1">
      <alignment horizontal="center"/>
    </xf>
    <xf numFmtId="170" fontId="0" fillId="10" borderId="12" xfId="22" applyFont="1" applyFill="1" applyBorder="1" applyAlignment="1">
      <alignment horizontal="center" vertical="top"/>
    </xf>
    <xf numFmtId="0" fontId="62" fillId="13" borderId="12" xfId="29" applyFont="1" applyFill="1" applyBorder="1" applyAlignment="1">
      <alignment horizontal="left" vertical="center"/>
    </xf>
    <xf numFmtId="170" fontId="73" fillId="13" borderId="12" xfId="22" applyFont="1" applyFill="1" applyBorder="1" applyAlignment="1">
      <alignment horizontal="center" vertical="top"/>
    </xf>
    <xf numFmtId="170" fontId="73" fillId="0" borderId="12" xfId="22" applyFont="1" applyBorder="1" applyAlignment="1">
      <alignment horizontal="center" vertical="top"/>
    </xf>
    <xf numFmtId="0" fontId="22" fillId="10" borderId="12" xfId="30" applyFont="1" applyFill="1" applyBorder="1" applyAlignment="1">
      <alignment horizontal="center" vertical="center"/>
    </xf>
    <xf numFmtId="170" fontId="0" fillId="13" borderId="12" xfId="22" applyFont="1" applyFill="1" applyBorder="1" applyAlignment="1">
      <alignment horizontal="center" vertical="top"/>
    </xf>
    <xf numFmtId="0" fontId="73" fillId="13" borderId="0" xfId="30" applyFill="1" applyAlignment="1">
      <alignment vertical="top"/>
    </xf>
    <xf numFmtId="0" fontId="75" fillId="13" borderId="0" xfId="30" applyFont="1" applyFill="1" applyAlignment="1">
      <alignment vertical="top"/>
    </xf>
    <xf numFmtId="0" fontId="62" fillId="0" borderId="12" xfId="17" applyFont="1" applyBorder="1" applyAlignment="1">
      <alignment vertical="center" wrapText="1"/>
    </xf>
    <xf numFmtId="171" fontId="59" fillId="3" borderId="12" xfId="22" applyNumberFormat="1" applyFont="1" applyFill="1" applyBorder="1" applyAlignment="1">
      <alignment horizontal="center" vertical="center" wrapText="1"/>
    </xf>
    <xf numFmtId="164" fontId="57" fillId="3" borderId="12" xfId="22" applyNumberFormat="1" applyFont="1" applyFill="1" applyBorder="1" applyAlignment="1">
      <alignment vertical="center" wrapText="1"/>
    </xf>
    <xf numFmtId="9" fontId="57" fillId="3" borderId="12" xfId="19" applyFont="1" applyFill="1" applyBorder="1" applyAlignment="1">
      <alignment horizontal="center" vertical="center" wrapText="1"/>
    </xf>
    <xf numFmtId="164" fontId="57" fillId="3" borderId="12" xfId="17" applyNumberFormat="1" applyFont="1" applyFill="1" applyBorder="1" applyAlignment="1">
      <alignment vertical="center" wrapText="1"/>
    </xf>
    <xf numFmtId="0" fontId="47" fillId="3" borderId="0" xfId="34" applyFont="1" applyFill="1" applyAlignment="1">
      <alignment horizontal="left"/>
    </xf>
    <xf numFmtId="0" fontId="81" fillId="3" borderId="0" xfId="34" applyFont="1" applyFill="1"/>
    <xf numFmtId="169" fontId="47" fillId="0" borderId="32" xfId="17" applyNumberFormat="1" applyFont="1" applyBorder="1" applyAlignment="1">
      <alignment horizontal="center" vertical="center"/>
    </xf>
    <xf numFmtId="0" fontId="47" fillId="3" borderId="0" xfId="34" applyFont="1" applyFill="1"/>
    <xf numFmtId="0" fontId="82" fillId="3" borderId="0" xfId="34" applyFont="1" applyFill="1" applyAlignment="1">
      <alignment horizontal="center"/>
    </xf>
    <xf numFmtId="0" fontId="83" fillId="3" borderId="0" xfId="34" applyFont="1" applyFill="1"/>
    <xf numFmtId="0" fontId="72" fillId="0" borderId="0" xfId="17" applyFont="1" applyAlignment="1">
      <alignment horizontal="center" vertical="center"/>
    </xf>
    <xf numFmtId="1" fontId="58" fillId="12" borderId="12" xfId="17" applyNumberFormat="1" applyFont="1" applyFill="1" applyBorder="1" applyAlignment="1">
      <alignment horizontal="center" vertical="center"/>
    </xf>
    <xf numFmtId="0" fontId="21" fillId="0" borderId="12" xfId="30" applyFont="1" applyBorder="1" applyAlignment="1">
      <alignment horizontal="center" vertical="center" wrapText="1"/>
    </xf>
    <xf numFmtId="169" fontId="47" fillId="0" borderId="23" xfId="17" applyNumberFormat="1" applyFont="1" applyBorder="1" applyAlignment="1">
      <alignment horizontal="center" vertical="center"/>
    </xf>
    <xf numFmtId="165" fontId="45" fillId="11" borderId="24" xfId="25" applyFont="1" applyFill="1" applyBorder="1" applyAlignment="1" applyProtection="1">
      <alignment vertical="center"/>
    </xf>
    <xf numFmtId="0" fontId="45" fillId="11" borderId="0" xfId="23" applyFont="1" applyFill="1" applyAlignment="1">
      <alignment vertical="center" wrapText="1"/>
    </xf>
    <xf numFmtId="165" fontId="45" fillId="11" borderId="29" xfId="25" applyFont="1" applyFill="1" applyBorder="1" applyAlignment="1" applyProtection="1">
      <alignment vertical="center"/>
    </xf>
    <xf numFmtId="0" fontId="45" fillId="11" borderId="0" xfId="33" applyFont="1" applyFill="1" applyAlignment="1">
      <alignment vertical="center" wrapText="1"/>
    </xf>
    <xf numFmtId="0" fontId="45" fillId="11" borderId="31" xfId="23" applyFont="1" applyFill="1" applyBorder="1" applyAlignment="1">
      <alignment vertical="center"/>
    </xf>
    <xf numFmtId="9" fontId="45" fillId="11" borderId="31" xfId="24" applyFont="1" applyFill="1" applyBorder="1" applyAlignment="1" applyProtection="1">
      <alignment vertical="center"/>
    </xf>
    <xf numFmtId="0" fontId="84" fillId="0" borderId="0" xfId="30" applyFont="1" applyAlignment="1">
      <alignment horizontal="center" vertical="top"/>
    </xf>
    <xf numFmtId="168" fontId="74" fillId="6" borderId="12" xfId="28" applyNumberFormat="1" applyFont="1" applyFill="1" applyBorder="1" applyAlignment="1">
      <alignment vertical="center"/>
    </xf>
    <xf numFmtId="0" fontId="62" fillId="0" borderId="12" xfId="30" applyFont="1" applyBorder="1" applyAlignment="1">
      <alignment vertical="top"/>
    </xf>
    <xf numFmtId="0" fontId="62" fillId="0" borderId="12" xfId="31" applyFont="1" applyBorder="1" applyAlignment="1">
      <alignment wrapText="1"/>
    </xf>
    <xf numFmtId="0" fontId="62" fillId="0" borderId="12" xfId="29" applyFont="1" applyBorder="1" applyAlignment="1">
      <alignment vertical="center" wrapText="1"/>
    </xf>
    <xf numFmtId="168" fontId="60" fillId="0" borderId="0" xfId="17" applyNumberFormat="1" applyFont="1"/>
    <xf numFmtId="168" fontId="68" fillId="0" borderId="0" xfId="17" applyNumberFormat="1" applyFont="1" applyAlignment="1">
      <alignment vertical="center"/>
    </xf>
    <xf numFmtId="168" fontId="70" fillId="0" borderId="0" xfId="17" applyNumberFormat="1" applyFont="1"/>
    <xf numFmtId="168" fontId="71" fillId="0" borderId="0" xfId="17" applyNumberFormat="1" applyFont="1"/>
    <xf numFmtId="0" fontId="78" fillId="0" borderId="0" xfId="30" applyFont="1" applyAlignment="1">
      <alignment vertical="top"/>
    </xf>
    <xf numFmtId="170" fontId="58" fillId="12" borderId="22" xfId="22" applyFont="1" applyFill="1" applyBorder="1" applyAlignment="1">
      <alignment horizontal="center" vertical="center"/>
    </xf>
    <xf numFmtId="0" fontId="62" fillId="0" borderId="12" xfId="29" applyFont="1" applyBorder="1" applyAlignment="1">
      <alignment horizontal="left" vertical="center"/>
    </xf>
    <xf numFmtId="170" fontId="81" fillId="3" borderId="0" xfId="22" applyFont="1" applyFill="1" applyProtection="1"/>
    <xf numFmtId="168" fontId="47" fillId="0" borderId="32" xfId="17" applyNumberFormat="1" applyFont="1" applyBorder="1" applyAlignment="1">
      <alignment horizontal="center" vertical="center"/>
    </xf>
    <xf numFmtId="170" fontId="82" fillId="3" borderId="0" xfId="22" applyFont="1" applyFill="1" applyBorder="1" applyAlignment="1" applyProtection="1">
      <alignment horizontal="center"/>
    </xf>
    <xf numFmtId="170" fontId="45" fillId="11" borderId="29" xfId="22" applyFont="1" applyFill="1" applyBorder="1" applyAlignment="1" applyProtection="1">
      <alignment vertical="center"/>
    </xf>
    <xf numFmtId="170" fontId="0" fillId="0" borderId="12" xfId="22" applyFont="1" applyBorder="1" applyAlignment="1">
      <alignment horizontal="center" vertical="center"/>
    </xf>
    <xf numFmtId="170" fontId="73" fillId="0" borderId="12" xfId="22" applyFont="1" applyBorder="1" applyAlignment="1">
      <alignment horizontal="center" vertical="center"/>
    </xf>
    <xf numFmtId="0" fontId="85" fillId="12" borderId="12" xfId="28" applyFont="1" applyFill="1" applyBorder="1" applyAlignment="1">
      <alignment horizontal="center" vertical="center"/>
    </xf>
    <xf numFmtId="170" fontId="86" fillId="0" borderId="12" xfId="22" applyFont="1" applyBorder="1" applyAlignment="1">
      <alignment horizontal="center" vertical="center"/>
    </xf>
    <xf numFmtId="0" fontId="6" fillId="15" borderId="3" xfId="0" applyFont="1" applyFill="1" applyBorder="1" applyAlignment="1">
      <alignment horizontal="left" vertical="center" wrapText="1"/>
    </xf>
    <xf numFmtId="168" fontId="6" fillId="15" borderId="1" xfId="0" applyNumberFormat="1" applyFont="1" applyFill="1" applyBorder="1" applyAlignment="1">
      <alignment horizontal="center" vertical="center" wrapText="1"/>
    </xf>
    <xf numFmtId="43" fontId="6" fillId="15" borderId="1" xfId="0" applyNumberFormat="1" applyFont="1" applyFill="1" applyBorder="1" applyAlignment="1">
      <alignment horizontal="center" vertical="center"/>
    </xf>
    <xf numFmtId="43" fontId="6" fillId="15" borderId="1" xfId="1" applyNumberFormat="1" applyFont="1" applyFill="1" applyBorder="1" applyAlignment="1">
      <alignment horizontal="center" vertical="center"/>
    </xf>
    <xf numFmtId="0" fontId="6" fillId="16" borderId="3" xfId="0" applyFont="1" applyFill="1" applyBorder="1" applyAlignment="1">
      <alignment horizontal="left" vertical="center" wrapText="1"/>
    </xf>
    <xf numFmtId="168" fontId="6" fillId="16" borderId="1" xfId="0" applyNumberFormat="1" applyFont="1" applyFill="1" applyBorder="1" applyAlignment="1">
      <alignment horizontal="center" vertical="center" wrapText="1"/>
    </xf>
    <xf numFmtId="43" fontId="6" fillId="16" borderId="1" xfId="0" applyNumberFormat="1" applyFont="1" applyFill="1" applyBorder="1" applyAlignment="1">
      <alignment horizontal="center" vertical="center"/>
    </xf>
    <xf numFmtId="43" fontId="6" fillId="16" borderId="1" xfId="1" applyNumberFormat="1" applyFont="1" applyFill="1" applyBorder="1" applyAlignment="1">
      <alignment horizontal="center" vertical="center"/>
    </xf>
    <xf numFmtId="0" fontId="6" fillId="17" borderId="3" xfId="0" applyFont="1" applyFill="1" applyBorder="1" applyAlignment="1">
      <alignment horizontal="left" vertical="center" wrapText="1"/>
    </xf>
    <xf numFmtId="168" fontId="6" fillId="17" borderId="1" xfId="0" applyNumberFormat="1" applyFont="1" applyFill="1" applyBorder="1" applyAlignment="1">
      <alignment horizontal="center" vertical="center" wrapText="1"/>
    </xf>
    <xf numFmtId="43" fontId="6" fillId="17" borderId="1" xfId="0" applyNumberFormat="1" applyFont="1" applyFill="1" applyBorder="1" applyAlignment="1">
      <alignment horizontal="center" vertical="center"/>
    </xf>
    <xf numFmtId="43" fontId="6" fillId="17" borderId="1" xfId="1" applyNumberFormat="1" applyFont="1" applyFill="1" applyBorder="1" applyAlignment="1">
      <alignment horizontal="center" vertical="center"/>
    </xf>
    <xf numFmtId="168" fontId="88" fillId="0" borderId="12" xfId="22" applyNumberFormat="1" applyFont="1" applyFill="1" applyBorder="1" applyAlignment="1">
      <alignment horizontal="center" vertical="center" wrapText="1"/>
    </xf>
    <xf numFmtId="0" fontId="22" fillId="3" borderId="12" xfId="30" applyFont="1" applyFill="1" applyBorder="1" applyAlignment="1">
      <alignment horizontal="center" vertical="center"/>
    </xf>
    <xf numFmtId="0" fontId="62" fillId="3" borderId="12" xfId="30" applyFont="1" applyFill="1" applyBorder="1" applyAlignment="1">
      <alignment wrapText="1"/>
    </xf>
    <xf numFmtId="0" fontId="62" fillId="3" borderId="12" xfId="30" applyFont="1" applyFill="1" applyBorder="1" applyAlignment="1">
      <alignment horizontal="center"/>
    </xf>
    <xf numFmtId="170" fontId="22" fillId="3" borderId="12" xfId="22" applyFont="1" applyFill="1" applyBorder="1" applyAlignment="1">
      <alignment horizontal="center" vertical="center"/>
    </xf>
    <xf numFmtId="0" fontId="84" fillId="0" borderId="0" xfId="30" applyFont="1" applyAlignment="1">
      <alignment horizontal="left" vertical="top"/>
    </xf>
    <xf numFmtId="0" fontId="24" fillId="7" borderId="1" xfId="35" applyFont="1" applyFill="1" applyBorder="1" applyAlignment="1">
      <alignment horizontal="center" vertical="center"/>
    </xf>
    <xf numFmtId="43" fontId="24" fillId="3" borderId="1" xfId="35" applyNumberFormat="1" applyFont="1" applyFill="1" applyBorder="1" applyAlignment="1">
      <alignment horizontal="right" vertical="center"/>
    </xf>
    <xf numFmtId="0" fontId="25" fillId="7" borderId="1" xfId="35" applyFont="1" applyFill="1" applyBorder="1" applyAlignment="1">
      <alignment horizontal="center" vertical="center"/>
    </xf>
    <xf numFmtId="43" fontId="25" fillId="7" borderId="1" xfId="35" applyNumberFormat="1" applyFont="1" applyFill="1" applyBorder="1" applyAlignment="1">
      <alignment horizontal="right" vertical="center"/>
    </xf>
    <xf numFmtId="43" fontId="25" fillId="0" borderId="1" xfId="35" applyNumberFormat="1" applyFont="1" applyBorder="1" applyAlignment="1">
      <alignment horizontal="right" vertical="center" wrapText="1"/>
    </xf>
    <xf numFmtId="43" fontId="24" fillId="0" borderId="1" xfId="35" applyNumberFormat="1" applyFont="1" applyBorder="1" applyAlignment="1">
      <alignment horizontal="right" vertical="center" wrapText="1"/>
    </xf>
    <xf numFmtId="165" fontId="7" fillId="3" borderId="0" xfId="1" applyFont="1" applyFill="1" applyBorder="1" applyAlignment="1">
      <alignment horizontal="center" vertical="center"/>
    </xf>
    <xf numFmtId="165" fontId="6" fillId="3" borderId="0" xfId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 wrapText="1"/>
    </xf>
    <xf numFmtId="167" fontId="6" fillId="0" borderId="0" xfId="1" applyNumberFormat="1" applyFont="1" applyAlignment="1">
      <alignment horizontal="right" vertical="center"/>
    </xf>
    <xf numFmtId="167" fontId="5" fillId="0" borderId="0" xfId="1" applyNumberFormat="1" applyFont="1" applyAlignment="1">
      <alignment horizontal="center" vertical="center"/>
    </xf>
    <xf numFmtId="169" fontId="51" fillId="0" borderId="17" xfId="17" applyNumberFormat="1" applyFont="1" applyBorder="1" applyAlignment="1">
      <alignment horizontal="center" vertical="center" wrapText="1"/>
    </xf>
    <xf numFmtId="169" fontId="51" fillId="0" borderId="18" xfId="17" applyNumberFormat="1" applyFont="1" applyBorder="1" applyAlignment="1">
      <alignment horizontal="center" vertical="center" wrapText="1"/>
    </xf>
    <xf numFmtId="169" fontId="51" fillId="0" borderId="19" xfId="17" applyNumberFormat="1" applyFont="1" applyBorder="1" applyAlignment="1">
      <alignment horizontal="center" vertical="center" wrapText="1"/>
    </xf>
    <xf numFmtId="0" fontId="45" fillId="11" borderId="20" xfId="23" applyFont="1" applyFill="1" applyBorder="1" applyAlignment="1">
      <alignment horizontal="center" vertical="center"/>
    </xf>
    <xf numFmtId="0" fontId="45" fillId="11" borderId="21" xfId="23" applyFont="1" applyFill="1" applyBorder="1" applyAlignment="1">
      <alignment horizontal="center" vertical="center"/>
    </xf>
    <xf numFmtId="0" fontId="45" fillId="11" borderId="12" xfId="23" applyFont="1" applyFill="1" applyBorder="1" applyAlignment="1">
      <alignment horizontal="center" vertical="center" wrapText="1"/>
    </xf>
    <xf numFmtId="9" fontId="45" fillId="11" borderId="12" xfId="24" applyFont="1" applyFill="1" applyBorder="1" applyAlignment="1" applyProtection="1">
      <alignment horizontal="center" vertical="center"/>
    </xf>
    <xf numFmtId="165" fontId="45" fillId="11" borderId="12" xfId="25" applyFont="1" applyFill="1" applyBorder="1" applyAlignment="1" applyProtection="1">
      <alignment horizontal="center" vertical="center"/>
    </xf>
    <xf numFmtId="165" fontId="45" fillId="11" borderId="25" xfId="25" applyFont="1" applyFill="1" applyBorder="1" applyAlignment="1" applyProtection="1">
      <alignment horizontal="center" vertical="center"/>
    </xf>
    <xf numFmtId="165" fontId="45" fillId="11" borderId="24" xfId="25" applyFont="1" applyFill="1" applyBorder="1" applyAlignment="1" applyProtection="1">
      <alignment horizontal="center" vertical="center"/>
    </xf>
    <xf numFmtId="165" fontId="45" fillId="11" borderId="14" xfId="25" applyFont="1" applyFill="1" applyBorder="1" applyAlignment="1" applyProtection="1">
      <alignment horizontal="center" vertical="center"/>
    </xf>
    <xf numFmtId="165" fontId="45" fillId="11" borderId="21" xfId="25" applyFont="1" applyFill="1" applyBorder="1" applyAlignment="1" applyProtection="1">
      <alignment horizontal="center" vertical="center"/>
    </xf>
    <xf numFmtId="165" fontId="45" fillId="11" borderId="31" xfId="25" applyFont="1" applyFill="1" applyBorder="1" applyAlignment="1" applyProtection="1">
      <alignment horizontal="center" vertical="center"/>
    </xf>
    <xf numFmtId="0" fontId="45" fillId="11" borderId="31" xfId="23" applyFont="1" applyFill="1" applyBorder="1" applyAlignment="1">
      <alignment horizontal="center" vertical="center"/>
    </xf>
    <xf numFmtId="9" fontId="45" fillId="11" borderId="21" xfId="24" applyFont="1" applyFill="1" applyBorder="1" applyAlignment="1" applyProtection="1">
      <alignment horizontal="center" vertical="center"/>
    </xf>
    <xf numFmtId="9" fontId="45" fillId="11" borderId="31" xfId="24" applyFont="1" applyFill="1" applyBorder="1" applyAlignment="1" applyProtection="1">
      <alignment horizontal="center" vertical="center"/>
    </xf>
    <xf numFmtId="165" fontId="45" fillId="11" borderId="27" xfId="25" applyFont="1" applyFill="1" applyBorder="1" applyAlignment="1" applyProtection="1">
      <alignment horizontal="center" vertical="center"/>
    </xf>
    <xf numFmtId="165" fontId="45" fillId="11" borderId="29" xfId="25" applyFont="1" applyFill="1" applyBorder="1" applyAlignment="1" applyProtection="1">
      <alignment horizontal="center" vertical="center"/>
    </xf>
    <xf numFmtId="165" fontId="45" fillId="11" borderId="28" xfId="25" applyFont="1" applyFill="1" applyBorder="1" applyAlignment="1" applyProtection="1">
      <alignment horizontal="center" vertical="center"/>
    </xf>
    <xf numFmtId="165" fontId="45" fillId="11" borderId="30" xfId="25" applyFont="1" applyFill="1" applyBorder="1" applyAlignment="1" applyProtection="1">
      <alignment horizontal="center" vertical="center"/>
    </xf>
    <xf numFmtId="165" fontId="45" fillId="11" borderId="20" xfId="25" applyFont="1" applyFill="1" applyBorder="1" applyAlignment="1" applyProtection="1">
      <alignment horizontal="center" vertical="center"/>
    </xf>
    <xf numFmtId="170" fontId="45" fillId="11" borderId="14" xfId="22" applyFont="1" applyFill="1" applyBorder="1" applyAlignment="1" applyProtection="1">
      <alignment horizontal="center" vertical="center"/>
    </xf>
    <xf numFmtId="170" fontId="45" fillId="11" borderId="31" xfId="22" applyFont="1" applyFill="1" applyBorder="1" applyAlignment="1" applyProtection="1">
      <alignment horizontal="center" vertical="center"/>
    </xf>
    <xf numFmtId="170" fontId="45" fillId="11" borderId="27" xfId="22" applyFont="1" applyFill="1" applyBorder="1" applyAlignment="1" applyProtection="1">
      <alignment horizontal="center" vertical="center"/>
    </xf>
    <xf numFmtId="170" fontId="45" fillId="11" borderId="29" xfId="22" applyFont="1" applyFill="1" applyBorder="1" applyAlignment="1" applyProtection="1">
      <alignment horizontal="center" vertical="center"/>
    </xf>
    <xf numFmtId="0" fontId="30" fillId="3" borderId="2" xfId="0" applyFont="1" applyFill="1" applyBorder="1" applyAlignment="1">
      <alignment horizontal="left" vertical="center" wrapText="1"/>
    </xf>
    <xf numFmtId="0" fontId="30" fillId="3" borderId="11" xfId="0" applyFont="1" applyFill="1" applyBorder="1" applyAlignment="1">
      <alignment horizontal="left" vertical="center" wrapText="1"/>
    </xf>
    <xf numFmtId="0" fontId="30" fillId="3" borderId="8" xfId="9" applyFont="1" applyFill="1" applyBorder="1" applyAlignment="1">
      <alignment horizontal="center" vertical="center" wrapText="1"/>
    </xf>
    <xf numFmtId="0" fontId="30" fillId="3" borderId="11" xfId="9" applyFont="1" applyFill="1" applyBorder="1" applyAlignment="1">
      <alignment horizontal="center" vertical="center" wrapText="1"/>
    </xf>
    <xf numFmtId="167" fontId="6" fillId="0" borderId="0" xfId="1" applyNumberFormat="1" applyFont="1" applyAlignment="1">
      <alignment horizontal="center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32" fillId="0" borderId="13" xfId="18" applyFont="1" applyBorder="1" applyAlignment="1">
      <alignment horizontal="center" vertical="center" wrapText="1"/>
    </xf>
    <xf numFmtId="0" fontId="32" fillId="0" borderId="0" xfId="18" applyFont="1" applyAlignment="1">
      <alignment horizontal="center" vertical="center" wrapText="1"/>
    </xf>
    <xf numFmtId="0" fontId="32" fillId="0" borderId="13" xfId="20" applyFont="1" applyBorder="1" applyAlignment="1">
      <alignment horizontal="center" vertical="center" wrapText="1"/>
    </xf>
    <xf numFmtId="0" fontId="34" fillId="0" borderId="13" xfId="20" applyFont="1" applyBorder="1" applyAlignment="1">
      <alignment horizontal="center" vertical="center" wrapText="1"/>
    </xf>
    <xf numFmtId="0" fontId="34" fillId="0" borderId="13" xfId="18" applyFont="1" applyBorder="1" applyAlignment="1">
      <alignment horizontal="center" vertical="center" wrapText="1"/>
    </xf>
  </cellXfs>
  <cellStyles count="36">
    <cellStyle name="Comma" xfId="1" builtinId="3"/>
    <cellStyle name="Comma 17" xfId="25" xr:uid="{D766C0F4-C655-4679-8A99-99D566200E76}"/>
    <cellStyle name="Comma 2" xfId="4" xr:uid="{00000000-0005-0000-0000-000001000000}"/>
    <cellStyle name="Comma 3" xfId="22" xr:uid="{42479575-1676-447C-96DE-4289C454935F}"/>
    <cellStyle name="Currency" xfId="14" builtinId="4"/>
    <cellStyle name="Currency 2" xfId="21" xr:uid="{D893CCF5-C0AE-4863-AF10-BA7659910B1D}"/>
    <cellStyle name="Good" xfId="16" builtinId="26"/>
    <cellStyle name="Normal" xfId="0" builtinId="0"/>
    <cellStyle name="Normal 10" xfId="33" xr:uid="{7E68E52E-E8EB-4709-93AA-B20C3A9B59A5}"/>
    <cellStyle name="Normal 2" xfId="3" xr:uid="{00000000-0005-0000-0000-000003000000}"/>
    <cellStyle name="Normal 2 2" xfId="6" xr:uid="{7F7ED925-7B33-4672-8AA2-20F5206D7786}"/>
    <cellStyle name="Normal 2 2 2" xfId="29" xr:uid="{03E72EF5-A888-4698-85E6-08C95A1159C9}"/>
    <cellStyle name="Normal 2 2 3" xfId="35" xr:uid="{7CA12CE4-5284-4F1C-9414-64A6B3EA8E90}"/>
    <cellStyle name="Normal 2 3" xfId="7" xr:uid="{31F80CE7-5113-437D-94F2-75957C30F85D}"/>
    <cellStyle name="Normal 2 3 2" xfId="17" xr:uid="{38990106-962C-40E4-AD0A-829AC6E4FC18}"/>
    <cellStyle name="Normal 2 4" xfId="12" xr:uid="{0C92059C-ABFC-43FC-9E16-78B52DBB65A5}"/>
    <cellStyle name="Normal 2 5" xfId="18" xr:uid="{61EF1D4A-5D9B-4641-B868-13463EE164BB}"/>
    <cellStyle name="Normal 2 6" xfId="20" xr:uid="{266201A1-0F10-42FD-A073-838440DECB9B}"/>
    <cellStyle name="Normal 3" xfId="2" xr:uid="{00000000-0005-0000-0000-000004000000}"/>
    <cellStyle name="Normal 3 2" xfId="8" xr:uid="{E26E6F94-C78E-47B1-A75D-E8642B963697}"/>
    <cellStyle name="Normal 4" xfId="5" xr:uid="{B85EEF19-0990-4DA0-9FDB-A285F986AF73}"/>
    <cellStyle name="Normal 4 2" xfId="9" xr:uid="{601C7CAE-B260-4841-98AD-3D1F4DF1A919}"/>
    <cellStyle name="Normal 5" xfId="10" xr:uid="{3E53665D-ACA9-4F69-8EAD-5BE280B9840A}"/>
    <cellStyle name="Normal 5 2" xfId="13" xr:uid="{75B7ACD1-251F-4D47-8043-BAE28F9E9C71}"/>
    <cellStyle name="Normal 6" xfId="11" xr:uid="{69AE8574-1A20-4F9A-A259-113742CE957D}"/>
    <cellStyle name="Normal 6 2" xfId="30" xr:uid="{F054868D-B697-4504-BA64-123B3FBD1931}"/>
    <cellStyle name="Normal 7" xfId="34" xr:uid="{C4FA2670-46A6-41B3-8159-4EB39C12CBE3}"/>
    <cellStyle name="Normal_1 axali Fasebi" xfId="28" xr:uid="{95A5F012-F799-43CD-A92D-CFE4F50CE9F8}"/>
    <cellStyle name="Normal_1 axali Fasebi_specifikacia     UNIVERSITETI  sabolooo" xfId="27" xr:uid="{BD860FE9-E23D-4747-8239-5436E0E0B073}"/>
    <cellStyle name="Normal_Fire Alarm skola1" xfId="31" xr:uid="{A5170A98-1F7D-4A8A-8601-D6A6EA585C74}"/>
    <cellStyle name="Normal_gare wyalsadfenigagarini 2_SMSH2008-IIkv ." xfId="23" xr:uid="{E4F5AFD8-7893-4D4C-9B9C-3B8C76893377}"/>
    <cellStyle name="Normal_Sheet1" xfId="32" xr:uid="{9D7AD0FE-7D63-4EBD-9892-7118DF8AA5A4}"/>
    <cellStyle name="Percent" xfId="15" builtinId="5"/>
    <cellStyle name="Percent 2" xfId="19" xr:uid="{B5A1BC30-BA7B-43E1-957D-104763AE5C7D}"/>
    <cellStyle name="Percent 3" xfId="24" xr:uid="{86864791-0DC4-4F0D-8E57-76406E7FE772}"/>
    <cellStyle name="Обычный 4" xfId="26" xr:uid="{D56B3691-F959-4ECC-857D-402CF64A7A95}"/>
  </cellStyles>
  <dxfs count="0"/>
  <tableStyles count="0" defaultTableStyle="TableStyleMedium9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158</xdr:row>
      <xdr:rowOff>0</xdr:rowOff>
    </xdr:from>
    <xdr:to>
      <xdr:col>2</xdr:col>
      <xdr:colOff>228665</xdr:colOff>
      <xdr:row>158</xdr:row>
      <xdr:rowOff>187467</xdr:rowOff>
    </xdr:to>
    <xdr:sp macro="" textlink="">
      <xdr:nvSpPr>
        <xdr:cNvPr id="2" name="TextBox 64">
          <a:extLst>
            <a:ext uri="{FF2B5EF4-FFF2-40B4-BE49-F238E27FC236}">
              <a16:creationId xmlns:a16="http://schemas.microsoft.com/office/drawing/2014/main" id="{08A55A18-7E9C-4224-866B-E9D2579920FE}"/>
            </a:ext>
          </a:extLst>
        </xdr:cNvPr>
        <xdr:cNvSpPr txBox="1"/>
      </xdr:nvSpPr>
      <xdr:spPr>
        <a:xfrm>
          <a:off x="8677275" y="33385125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158</xdr:row>
      <xdr:rowOff>0</xdr:rowOff>
    </xdr:from>
    <xdr:to>
      <xdr:col>2</xdr:col>
      <xdr:colOff>228665</xdr:colOff>
      <xdr:row>158</xdr:row>
      <xdr:rowOff>187467</xdr:rowOff>
    </xdr:to>
    <xdr:sp macro="" textlink="">
      <xdr:nvSpPr>
        <xdr:cNvPr id="3" name="TextBox 65">
          <a:extLst>
            <a:ext uri="{FF2B5EF4-FFF2-40B4-BE49-F238E27FC236}">
              <a16:creationId xmlns:a16="http://schemas.microsoft.com/office/drawing/2014/main" id="{BC85C238-70C0-4234-AAF3-6B86A0A069EB}"/>
            </a:ext>
          </a:extLst>
        </xdr:cNvPr>
        <xdr:cNvSpPr txBox="1"/>
      </xdr:nvSpPr>
      <xdr:spPr>
        <a:xfrm>
          <a:off x="8677275" y="33385125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158</xdr:row>
      <xdr:rowOff>0</xdr:rowOff>
    </xdr:from>
    <xdr:to>
      <xdr:col>2</xdr:col>
      <xdr:colOff>228665</xdr:colOff>
      <xdr:row>158</xdr:row>
      <xdr:rowOff>187467</xdr:rowOff>
    </xdr:to>
    <xdr:sp macro="" textlink="">
      <xdr:nvSpPr>
        <xdr:cNvPr id="4" name="TextBox 67">
          <a:extLst>
            <a:ext uri="{FF2B5EF4-FFF2-40B4-BE49-F238E27FC236}">
              <a16:creationId xmlns:a16="http://schemas.microsoft.com/office/drawing/2014/main" id="{CAC703BB-669C-46CB-8871-D57B9CBFE3F3}"/>
            </a:ext>
          </a:extLst>
        </xdr:cNvPr>
        <xdr:cNvSpPr txBox="1"/>
      </xdr:nvSpPr>
      <xdr:spPr>
        <a:xfrm>
          <a:off x="8677275" y="33385125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158</xdr:row>
      <xdr:rowOff>0</xdr:rowOff>
    </xdr:from>
    <xdr:to>
      <xdr:col>2</xdr:col>
      <xdr:colOff>262955</xdr:colOff>
      <xdr:row>158</xdr:row>
      <xdr:rowOff>187467</xdr:rowOff>
    </xdr:to>
    <xdr:sp macro="" textlink="">
      <xdr:nvSpPr>
        <xdr:cNvPr id="5" name="TextBox 69">
          <a:extLst>
            <a:ext uri="{FF2B5EF4-FFF2-40B4-BE49-F238E27FC236}">
              <a16:creationId xmlns:a16="http://schemas.microsoft.com/office/drawing/2014/main" id="{C3B006B1-3714-4257-B240-09AD9197EC44}"/>
            </a:ext>
          </a:extLst>
        </xdr:cNvPr>
        <xdr:cNvSpPr txBox="1"/>
      </xdr:nvSpPr>
      <xdr:spPr>
        <a:xfrm>
          <a:off x="8686800" y="33385125"/>
          <a:ext cx="5780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158</xdr:row>
      <xdr:rowOff>0</xdr:rowOff>
    </xdr:from>
    <xdr:to>
      <xdr:col>2</xdr:col>
      <xdr:colOff>262955</xdr:colOff>
      <xdr:row>158</xdr:row>
      <xdr:rowOff>187467</xdr:rowOff>
    </xdr:to>
    <xdr:sp macro="" textlink="">
      <xdr:nvSpPr>
        <xdr:cNvPr id="6" name="TextBox 70">
          <a:extLst>
            <a:ext uri="{FF2B5EF4-FFF2-40B4-BE49-F238E27FC236}">
              <a16:creationId xmlns:a16="http://schemas.microsoft.com/office/drawing/2014/main" id="{A68A2207-54FA-45C1-9CEF-55B046B1AD3B}"/>
            </a:ext>
          </a:extLst>
        </xdr:cNvPr>
        <xdr:cNvSpPr txBox="1"/>
      </xdr:nvSpPr>
      <xdr:spPr>
        <a:xfrm>
          <a:off x="8686800" y="33385125"/>
          <a:ext cx="5780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158</xdr:row>
      <xdr:rowOff>0</xdr:rowOff>
    </xdr:from>
    <xdr:to>
      <xdr:col>2</xdr:col>
      <xdr:colOff>262955</xdr:colOff>
      <xdr:row>158</xdr:row>
      <xdr:rowOff>187467</xdr:rowOff>
    </xdr:to>
    <xdr:sp macro="" textlink="">
      <xdr:nvSpPr>
        <xdr:cNvPr id="7" name="TextBox 71">
          <a:extLst>
            <a:ext uri="{FF2B5EF4-FFF2-40B4-BE49-F238E27FC236}">
              <a16:creationId xmlns:a16="http://schemas.microsoft.com/office/drawing/2014/main" id="{97B979FC-5D3D-4318-BCE4-394D156698DD}"/>
            </a:ext>
          </a:extLst>
        </xdr:cNvPr>
        <xdr:cNvSpPr txBox="1"/>
      </xdr:nvSpPr>
      <xdr:spPr>
        <a:xfrm>
          <a:off x="8686800" y="33385125"/>
          <a:ext cx="5780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158</xdr:row>
      <xdr:rowOff>0</xdr:rowOff>
    </xdr:from>
    <xdr:to>
      <xdr:col>2</xdr:col>
      <xdr:colOff>262955</xdr:colOff>
      <xdr:row>158</xdr:row>
      <xdr:rowOff>187467</xdr:rowOff>
    </xdr:to>
    <xdr:sp macro="" textlink="">
      <xdr:nvSpPr>
        <xdr:cNvPr id="8" name="TextBox 63">
          <a:extLst>
            <a:ext uri="{FF2B5EF4-FFF2-40B4-BE49-F238E27FC236}">
              <a16:creationId xmlns:a16="http://schemas.microsoft.com/office/drawing/2014/main" id="{6B0B43B4-7B64-4F38-95FC-71A26703C2F1}"/>
            </a:ext>
          </a:extLst>
        </xdr:cNvPr>
        <xdr:cNvSpPr txBox="1"/>
      </xdr:nvSpPr>
      <xdr:spPr>
        <a:xfrm>
          <a:off x="8686800" y="33385125"/>
          <a:ext cx="5780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158</xdr:row>
      <xdr:rowOff>0</xdr:rowOff>
    </xdr:from>
    <xdr:to>
      <xdr:col>2</xdr:col>
      <xdr:colOff>228665</xdr:colOff>
      <xdr:row>158</xdr:row>
      <xdr:rowOff>187467</xdr:rowOff>
    </xdr:to>
    <xdr:sp macro="" textlink="">
      <xdr:nvSpPr>
        <xdr:cNvPr id="9" name="TextBox 64">
          <a:extLst>
            <a:ext uri="{FF2B5EF4-FFF2-40B4-BE49-F238E27FC236}">
              <a16:creationId xmlns:a16="http://schemas.microsoft.com/office/drawing/2014/main" id="{6A4E1668-D7C9-43C1-811E-22B678E9A236}"/>
            </a:ext>
          </a:extLst>
        </xdr:cNvPr>
        <xdr:cNvSpPr txBox="1"/>
      </xdr:nvSpPr>
      <xdr:spPr>
        <a:xfrm>
          <a:off x="8677275" y="33385125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3</xdr:col>
      <xdr:colOff>152400</xdr:colOff>
      <xdr:row>160</xdr:row>
      <xdr:rowOff>0</xdr:rowOff>
    </xdr:from>
    <xdr:to>
      <xdr:col>3</xdr:col>
      <xdr:colOff>720906</xdr:colOff>
      <xdr:row>161</xdr:row>
      <xdr:rowOff>148862</xdr:rowOff>
    </xdr:to>
    <xdr:sp macro="" textlink="">
      <xdr:nvSpPr>
        <xdr:cNvPr id="10" name="TextBox 66">
          <a:extLst>
            <a:ext uri="{FF2B5EF4-FFF2-40B4-BE49-F238E27FC236}">
              <a16:creationId xmlns:a16="http://schemas.microsoft.com/office/drawing/2014/main" id="{CD4B5CB8-B78D-4B5C-9B1A-F3B0F4B00892}"/>
            </a:ext>
          </a:extLst>
        </xdr:cNvPr>
        <xdr:cNvSpPr txBox="1"/>
      </xdr:nvSpPr>
      <xdr:spPr>
        <a:xfrm flipV="1">
          <a:off x="9344025" y="33804225"/>
          <a:ext cx="551361" cy="314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oneCellAnchor>
    <xdr:from>
      <xdr:col>6</xdr:col>
      <xdr:colOff>152400</xdr:colOff>
      <xdr:row>160</xdr:row>
      <xdr:rowOff>0</xdr:rowOff>
    </xdr:from>
    <xdr:ext cx="555171" cy="293916"/>
    <xdr:sp macro="" textlink="">
      <xdr:nvSpPr>
        <xdr:cNvPr id="11" name="TextBox 66">
          <a:extLst>
            <a:ext uri="{FF2B5EF4-FFF2-40B4-BE49-F238E27FC236}">
              <a16:creationId xmlns:a16="http://schemas.microsoft.com/office/drawing/2014/main" id="{7D636D20-77CF-4A7D-8FE0-FBE8F6BCD9E6}"/>
            </a:ext>
          </a:extLst>
        </xdr:cNvPr>
        <xdr:cNvSpPr txBox="1"/>
      </xdr:nvSpPr>
      <xdr:spPr>
        <a:xfrm flipV="1">
          <a:off x="12306300" y="33804225"/>
          <a:ext cx="555171" cy="293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twoCellAnchor editAs="oneCell">
    <xdr:from>
      <xdr:col>3</xdr:col>
      <xdr:colOff>228600</xdr:colOff>
      <xdr:row>158</xdr:row>
      <xdr:rowOff>0</xdr:rowOff>
    </xdr:from>
    <xdr:to>
      <xdr:col>3</xdr:col>
      <xdr:colOff>228665</xdr:colOff>
      <xdr:row>159</xdr:row>
      <xdr:rowOff>35067</xdr:rowOff>
    </xdr:to>
    <xdr:sp macro="" textlink="">
      <xdr:nvSpPr>
        <xdr:cNvPr id="12" name="TextBox 64">
          <a:extLst>
            <a:ext uri="{FF2B5EF4-FFF2-40B4-BE49-F238E27FC236}">
              <a16:creationId xmlns:a16="http://schemas.microsoft.com/office/drawing/2014/main" id="{74E0056E-CCB3-47AF-A58C-DEFAC3F5DF34}"/>
            </a:ext>
          </a:extLst>
        </xdr:cNvPr>
        <xdr:cNvSpPr txBox="1"/>
      </xdr:nvSpPr>
      <xdr:spPr>
        <a:xfrm>
          <a:off x="9420225" y="33385125"/>
          <a:ext cx="65" cy="2198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3</xdr:col>
      <xdr:colOff>228600</xdr:colOff>
      <xdr:row>158</xdr:row>
      <xdr:rowOff>0</xdr:rowOff>
    </xdr:from>
    <xdr:to>
      <xdr:col>3</xdr:col>
      <xdr:colOff>228665</xdr:colOff>
      <xdr:row>159</xdr:row>
      <xdr:rowOff>35067</xdr:rowOff>
    </xdr:to>
    <xdr:sp macro="" textlink="">
      <xdr:nvSpPr>
        <xdr:cNvPr id="13" name="TextBox 65">
          <a:extLst>
            <a:ext uri="{FF2B5EF4-FFF2-40B4-BE49-F238E27FC236}">
              <a16:creationId xmlns:a16="http://schemas.microsoft.com/office/drawing/2014/main" id="{F6358367-73F5-4283-BDC6-E7C2E9CBDE53}"/>
            </a:ext>
          </a:extLst>
        </xdr:cNvPr>
        <xdr:cNvSpPr txBox="1"/>
      </xdr:nvSpPr>
      <xdr:spPr>
        <a:xfrm>
          <a:off x="9420225" y="33385125"/>
          <a:ext cx="65" cy="2198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3</xdr:col>
      <xdr:colOff>228600</xdr:colOff>
      <xdr:row>158</xdr:row>
      <xdr:rowOff>0</xdr:rowOff>
    </xdr:from>
    <xdr:to>
      <xdr:col>3</xdr:col>
      <xdr:colOff>228665</xdr:colOff>
      <xdr:row>159</xdr:row>
      <xdr:rowOff>35067</xdr:rowOff>
    </xdr:to>
    <xdr:sp macro="" textlink="">
      <xdr:nvSpPr>
        <xdr:cNvPr id="14" name="TextBox 67">
          <a:extLst>
            <a:ext uri="{FF2B5EF4-FFF2-40B4-BE49-F238E27FC236}">
              <a16:creationId xmlns:a16="http://schemas.microsoft.com/office/drawing/2014/main" id="{EDAFA482-D1C5-42D1-85EB-80BDBB9D59FB}"/>
            </a:ext>
          </a:extLst>
        </xdr:cNvPr>
        <xdr:cNvSpPr txBox="1"/>
      </xdr:nvSpPr>
      <xdr:spPr>
        <a:xfrm>
          <a:off x="9420225" y="33385125"/>
          <a:ext cx="65" cy="2198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3</xdr:col>
      <xdr:colOff>236220</xdr:colOff>
      <xdr:row>158</xdr:row>
      <xdr:rowOff>0</xdr:rowOff>
    </xdr:from>
    <xdr:to>
      <xdr:col>3</xdr:col>
      <xdr:colOff>262955</xdr:colOff>
      <xdr:row>159</xdr:row>
      <xdr:rowOff>35067</xdr:rowOff>
    </xdr:to>
    <xdr:sp macro="" textlink="">
      <xdr:nvSpPr>
        <xdr:cNvPr id="15" name="TextBox 69">
          <a:extLst>
            <a:ext uri="{FF2B5EF4-FFF2-40B4-BE49-F238E27FC236}">
              <a16:creationId xmlns:a16="http://schemas.microsoft.com/office/drawing/2014/main" id="{01C2EA33-3656-4958-8BF8-A2ACB01E7C02}"/>
            </a:ext>
          </a:extLst>
        </xdr:cNvPr>
        <xdr:cNvSpPr txBox="1"/>
      </xdr:nvSpPr>
      <xdr:spPr>
        <a:xfrm>
          <a:off x="9429750" y="33385125"/>
          <a:ext cx="5780" cy="2198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3</xdr:col>
      <xdr:colOff>236220</xdr:colOff>
      <xdr:row>158</xdr:row>
      <xdr:rowOff>0</xdr:rowOff>
    </xdr:from>
    <xdr:to>
      <xdr:col>3</xdr:col>
      <xdr:colOff>262955</xdr:colOff>
      <xdr:row>159</xdr:row>
      <xdr:rowOff>35067</xdr:rowOff>
    </xdr:to>
    <xdr:sp macro="" textlink="">
      <xdr:nvSpPr>
        <xdr:cNvPr id="16" name="TextBox 70">
          <a:extLst>
            <a:ext uri="{FF2B5EF4-FFF2-40B4-BE49-F238E27FC236}">
              <a16:creationId xmlns:a16="http://schemas.microsoft.com/office/drawing/2014/main" id="{EA88E4EB-F281-42AB-A9B0-30BC3C5E69E3}"/>
            </a:ext>
          </a:extLst>
        </xdr:cNvPr>
        <xdr:cNvSpPr txBox="1"/>
      </xdr:nvSpPr>
      <xdr:spPr>
        <a:xfrm>
          <a:off x="9429750" y="33385125"/>
          <a:ext cx="5780" cy="2198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3</xdr:col>
      <xdr:colOff>236220</xdr:colOff>
      <xdr:row>158</xdr:row>
      <xdr:rowOff>0</xdr:rowOff>
    </xdr:from>
    <xdr:to>
      <xdr:col>3</xdr:col>
      <xdr:colOff>262955</xdr:colOff>
      <xdr:row>159</xdr:row>
      <xdr:rowOff>35067</xdr:rowOff>
    </xdr:to>
    <xdr:sp macro="" textlink="">
      <xdr:nvSpPr>
        <xdr:cNvPr id="17" name="TextBox 71">
          <a:extLst>
            <a:ext uri="{FF2B5EF4-FFF2-40B4-BE49-F238E27FC236}">
              <a16:creationId xmlns:a16="http://schemas.microsoft.com/office/drawing/2014/main" id="{6A4F69AF-D137-4FFD-8821-06EE461F5B7A}"/>
            </a:ext>
          </a:extLst>
        </xdr:cNvPr>
        <xdr:cNvSpPr txBox="1"/>
      </xdr:nvSpPr>
      <xdr:spPr>
        <a:xfrm>
          <a:off x="9429750" y="33385125"/>
          <a:ext cx="5780" cy="2198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3</xdr:col>
      <xdr:colOff>236220</xdr:colOff>
      <xdr:row>158</xdr:row>
      <xdr:rowOff>0</xdr:rowOff>
    </xdr:from>
    <xdr:to>
      <xdr:col>3</xdr:col>
      <xdr:colOff>262955</xdr:colOff>
      <xdr:row>159</xdr:row>
      <xdr:rowOff>35067</xdr:rowOff>
    </xdr:to>
    <xdr:sp macro="" textlink="">
      <xdr:nvSpPr>
        <xdr:cNvPr id="18" name="TextBox 63">
          <a:extLst>
            <a:ext uri="{FF2B5EF4-FFF2-40B4-BE49-F238E27FC236}">
              <a16:creationId xmlns:a16="http://schemas.microsoft.com/office/drawing/2014/main" id="{7C9FC242-7DA9-417A-95A1-1ED94801A65D}"/>
            </a:ext>
          </a:extLst>
        </xdr:cNvPr>
        <xdr:cNvSpPr txBox="1"/>
      </xdr:nvSpPr>
      <xdr:spPr>
        <a:xfrm>
          <a:off x="9429750" y="33385125"/>
          <a:ext cx="5780" cy="2198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3</xdr:col>
      <xdr:colOff>228600</xdr:colOff>
      <xdr:row>158</xdr:row>
      <xdr:rowOff>0</xdr:rowOff>
    </xdr:from>
    <xdr:to>
      <xdr:col>3</xdr:col>
      <xdr:colOff>228665</xdr:colOff>
      <xdr:row>159</xdr:row>
      <xdr:rowOff>35067</xdr:rowOff>
    </xdr:to>
    <xdr:sp macro="" textlink="">
      <xdr:nvSpPr>
        <xdr:cNvPr id="19" name="TextBox 64">
          <a:extLst>
            <a:ext uri="{FF2B5EF4-FFF2-40B4-BE49-F238E27FC236}">
              <a16:creationId xmlns:a16="http://schemas.microsoft.com/office/drawing/2014/main" id="{B4222590-0684-4771-9C0A-D204C25C115D}"/>
            </a:ext>
          </a:extLst>
        </xdr:cNvPr>
        <xdr:cNvSpPr txBox="1"/>
      </xdr:nvSpPr>
      <xdr:spPr>
        <a:xfrm>
          <a:off x="9420225" y="33385125"/>
          <a:ext cx="65" cy="21985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oneCellAnchor>
    <xdr:from>
      <xdr:col>4</xdr:col>
      <xdr:colOff>228600</xdr:colOff>
      <xdr:row>158</xdr:row>
      <xdr:rowOff>0</xdr:rowOff>
    </xdr:from>
    <xdr:ext cx="65" cy="172227"/>
    <xdr:sp macro="" textlink="">
      <xdr:nvSpPr>
        <xdr:cNvPr id="20" name="TextBox 64">
          <a:extLst>
            <a:ext uri="{FF2B5EF4-FFF2-40B4-BE49-F238E27FC236}">
              <a16:creationId xmlns:a16="http://schemas.microsoft.com/office/drawing/2014/main" id="{6C366F73-0C11-441E-8531-B9B5641B8E17}"/>
            </a:ext>
          </a:extLst>
        </xdr:cNvPr>
        <xdr:cNvSpPr txBox="1"/>
      </xdr:nvSpPr>
      <xdr:spPr>
        <a:xfrm>
          <a:off x="10420350" y="3338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4</xdr:col>
      <xdr:colOff>228600</xdr:colOff>
      <xdr:row>158</xdr:row>
      <xdr:rowOff>0</xdr:rowOff>
    </xdr:from>
    <xdr:ext cx="65" cy="172227"/>
    <xdr:sp macro="" textlink="">
      <xdr:nvSpPr>
        <xdr:cNvPr id="21" name="TextBox 65">
          <a:extLst>
            <a:ext uri="{FF2B5EF4-FFF2-40B4-BE49-F238E27FC236}">
              <a16:creationId xmlns:a16="http://schemas.microsoft.com/office/drawing/2014/main" id="{5AC1FB48-984A-4985-9844-B16617FE7492}"/>
            </a:ext>
          </a:extLst>
        </xdr:cNvPr>
        <xdr:cNvSpPr txBox="1"/>
      </xdr:nvSpPr>
      <xdr:spPr>
        <a:xfrm>
          <a:off x="10420350" y="3338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4</xdr:col>
      <xdr:colOff>228600</xdr:colOff>
      <xdr:row>158</xdr:row>
      <xdr:rowOff>0</xdr:rowOff>
    </xdr:from>
    <xdr:ext cx="65" cy="172227"/>
    <xdr:sp macro="" textlink="">
      <xdr:nvSpPr>
        <xdr:cNvPr id="22" name="TextBox 67">
          <a:extLst>
            <a:ext uri="{FF2B5EF4-FFF2-40B4-BE49-F238E27FC236}">
              <a16:creationId xmlns:a16="http://schemas.microsoft.com/office/drawing/2014/main" id="{48923932-DDD3-41EC-A189-998A47182EBB}"/>
            </a:ext>
          </a:extLst>
        </xdr:cNvPr>
        <xdr:cNvSpPr txBox="1"/>
      </xdr:nvSpPr>
      <xdr:spPr>
        <a:xfrm>
          <a:off x="10420350" y="3338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4</xdr:col>
      <xdr:colOff>236220</xdr:colOff>
      <xdr:row>158</xdr:row>
      <xdr:rowOff>0</xdr:rowOff>
    </xdr:from>
    <xdr:ext cx="11495" cy="172227"/>
    <xdr:sp macro="" textlink="">
      <xdr:nvSpPr>
        <xdr:cNvPr id="23" name="TextBox 69">
          <a:extLst>
            <a:ext uri="{FF2B5EF4-FFF2-40B4-BE49-F238E27FC236}">
              <a16:creationId xmlns:a16="http://schemas.microsoft.com/office/drawing/2014/main" id="{B5C68106-3585-42E7-AC33-659A9D1F9165}"/>
            </a:ext>
          </a:extLst>
        </xdr:cNvPr>
        <xdr:cNvSpPr txBox="1"/>
      </xdr:nvSpPr>
      <xdr:spPr>
        <a:xfrm>
          <a:off x="10429875" y="33385125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4</xdr:col>
      <xdr:colOff>236220</xdr:colOff>
      <xdr:row>158</xdr:row>
      <xdr:rowOff>0</xdr:rowOff>
    </xdr:from>
    <xdr:ext cx="11495" cy="172227"/>
    <xdr:sp macro="" textlink="">
      <xdr:nvSpPr>
        <xdr:cNvPr id="24" name="TextBox 70">
          <a:extLst>
            <a:ext uri="{FF2B5EF4-FFF2-40B4-BE49-F238E27FC236}">
              <a16:creationId xmlns:a16="http://schemas.microsoft.com/office/drawing/2014/main" id="{66C0957D-ADDF-4D92-BEB0-7E19CD5B91E0}"/>
            </a:ext>
          </a:extLst>
        </xdr:cNvPr>
        <xdr:cNvSpPr txBox="1"/>
      </xdr:nvSpPr>
      <xdr:spPr>
        <a:xfrm>
          <a:off x="10429875" y="33385125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4</xdr:col>
      <xdr:colOff>236220</xdr:colOff>
      <xdr:row>158</xdr:row>
      <xdr:rowOff>0</xdr:rowOff>
    </xdr:from>
    <xdr:ext cx="11495" cy="172227"/>
    <xdr:sp macro="" textlink="">
      <xdr:nvSpPr>
        <xdr:cNvPr id="25" name="TextBox 71">
          <a:extLst>
            <a:ext uri="{FF2B5EF4-FFF2-40B4-BE49-F238E27FC236}">
              <a16:creationId xmlns:a16="http://schemas.microsoft.com/office/drawing/2014/main" id="{BB116651-9B34-4999-8D84-6422276DCF0B}"/>
            </a:ext>
          </a:extLst>
        </xdr:cNvPr>
        <xdr:cNvSpPr txBox="1"/>
      </xdr:nvSpPr>
      <xdr:spPr>
        <a:xfrm>
          <a:off x="10429875" y="33385125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4</xdr:col>
      <xdr:colOff>236220</xdr:colOff>
      <xdr:row>158</xdr:row>
      <xdr:rowOff>0</xdr:rowOff>
    </xdr:from>
    <xdr:ext cx="11495" cy="172227"/>
    <xdr:sp macro="" textlink="">
      <xdr:nvSpPr>
        <xdr:cNvPr id="26" name="TextBox 63">
          <a:extLst>
            <a:ext uri="{FF2B5EF4-FFF2-40B4-BE49-F238E27FC236}">
              <a16:creationId xmlns:a16="http://schemas.microsoft.com/office/drawing/2014/main" id="{1E3262A3-7319-4E65-ADFE-98D7103C8A8C}"/>
            </a:ext>
          </a:extLst>
        </xdr:cNvPr>
        <xdr:cNvSpPr txBox="1"/>
      </xdr:nvSpPr>
      <xdr:spPr>
        <a:xfrm>
          <a:off x="10429875" y="33385125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4</xdr:col>
      <xdr:colOff>228600</xdr:colOff>
      <xdr:row>158</xdr:row>
      <xdr:rowOff>0</xdr:rowOff>
    </xdr:from>
    <xdr:ext cx="65" cy="172227"/>
    <xdr:sp macro="" textlink="">
      <xdr:nvSpPr>
        <xdr:cNvPr id="27" name="TextBox 64">
          <a:extLst>
            <a:ext uri="{FF2B5EF4-FFF2-40B4-BE49-F238E27FC236}">
              <a16:creationId xmlns:a16="http://schemas.microsoft.com/office/drawing/2014/main" id="{285FA648-BDF3-44D1-BF90-3B861C5BA0B2}"/>
            </a:ext>
          </a:extLst>
        </xdr:cNvPr>
        <xdr:cNvSpPr txBox="1"/>
      </xdr:nvSpPr>
      <xdr:spPr>
        <a:xfrm>
          <a:off x="10420350" y="3338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158</xdr:row>
      <xdr:rowOff>0</xdr:rowOff>
    </xdr:from>
    <xdr:ext cx="65" cy="210775"/>
    <xdr:sp macro="" textlink="">
      <xdr:nvSpPr>
        <xdr:cNvPr id="28" name="TextBox 64">
          <a:extLst>
            <a:ext uri="{FF2B5EF4-FFF2-40B4-BE49-F238E27FC236}">
              <a16:creationId xmlns:a16="http://schemas.microsoft.com/office/drawing/2014/main" id="{6D1018BF-F452-4BCD-98AB-987B27BB3A46}"/>
            </a:ext>
          </a:extLst>
        </xdr:cNvPr>
        <xdr:cNvSpPr txBox="1"/>
      </xdr:nvSpPr>
      <xdr:spPr>
        <a:xfrm>
          <a:off x="8677275" y="33385125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158</xdr:row>
      <xdr:rowOff>0</xdr:rowOff>
    </xdr:from>
    <xdr:ext cx="65" cy="210775"/>
    <xdr:sp macro="" textlink="">
      <xdr:nvSpPr>
        <xdr:cNvPr id="29" name="TextBox 65">
          <a:extLst>
            <a:ext uri="{FF2B5EF4-FFF2-40B4-BE49-F238E27FC236}">
              <a16:creationId xmlns:a16="http://schemas.microsoft.com/office/drawing/2014/main" id="{0242039A-D475-46EB-84D7-B4F359554BDB}"/>
            </a:ext>
          </a:extLst>
        </xdr:cNvPr>
        <xdr:cNvSpPr txBox="1"/>
      </xdr:nvSpPr>
      <xdr:spPr>
        <a:xfrm>
          <a:off x="8677275" y="33385125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158</xdr:row>
      <xdr:rowOff>0</xdr:rowOff>
    </xdr:from>
    <xdr:ext cx="65" cy="210775"/>
    <xdr:sp macro="" textlink="">
      <xdr:nvSpPr>
        <xdr:cNvPr id="30" name="TextBox 67">
          <a:extLst>
            <a:ext uri="{FF2B5EF4-FFF2-40B4-BE49-F238E27FC236}">
              <a16:creationId xmlns:a16="http://schemas.microsoft.com/office/drawing/2014/main" id="{61AA9E1C-365F-4ACD-86F6-38E8DD23B6B2}"/>
            </a:ext>
          </a:extLst>
        </xdr:cNvPr>
        <xdr:cNvSpPr txBox="1"/>
      </xdr:nvSpPr>
      <xdr:spPr>
        <a:xfrm>
          <a:off x="8677275" y="33385125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158</xdr:row>
      <xdr:rowOff>0</xdr:rowOff>
    </xdr:from>
    <xdr:ext cx="11495" cy="210775"/>
    <xdr:sp macro="" textlink="">
      <xdr:nvSpPr>
        <xdr:cNvPr id="31" name="TextBox 69">
          <a:extLst>
            <a:ext uri="{FF2B5EF4-FFF2-40B4-BE49-F238E27FC236}">
              <a16:creationId xmlns:a16="http://schemas.microsoft.com/office/drawing/2014/main" id="{54006E49-D714-42CA-BAA6-F29C895AED3E}"/>
            </a:ext>
          </a:extLst>
        </xdr:cNvPr>
        <xdr:cNvSpPr txBox="1"/>
      </xdr:nvSpPr>
      <xdr:spPr>
        <a:xfrm>
          <a:off x="8686800" y="33385125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158</xdr:row>
      <xdr:rowOff>0</xdr:rowOff>
    </xdr:from>
    <xdr:ext cx="11495" cy="210775"/>
    <xdr:sp macro="" textlink="">
      <xdr:nvSpPr>
        <xdr:cNvPr id="32" name="TextBox 70">
          <a:extLst>
            <a:ext uri="{FF2B5EF4-FFF2-40B4-BE49-F238E27FC236}">
              <a16:creationId xmlns:a16="http://schemas.microsoft.com/office/drawing/2014/main" id="{C2CB02A2-364A-47EF-B10E-0AB17788AF39}"/>
            </a:ext>
          </a:extLst>
        </xdr:cNvPr>
        <xdr:cNvSpPr txBox="1"/>
      </xdr:nvSpPr>
      <xdr:spPr>
        <a:xfrm>
          <a:off x="8686800" y="33385125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158</xdr:row>
      <xdr:rowOff>0</xdr:rowOff>
    </xdr:from>
    <xdr:ext cx="11495" cy="210775"/>
    <xdr:sp macro="" textlink="">
      <xdr:nvSpPr>
        <xdr:cNvPr id="33" name="TextBox 71">
          <a:extLst>
            <a:ext uri="{FF2B5EF4-FFF2-40B4-BE49-F238E27FC236}">
              <a16:creationId xmlns:a16="http://schemas.microsoft.com/office/drawing/2014/main" id="{664B93F9-8A45-4F5B-8A40-BDD3602EF744}"/>
            </a:ext>
          </a:extLst>
        </xdr:cNvPr>
        <xdr:cNvSpPr txBox="1"/>
      </xdr:nvSpPr>
      <xdr:spPr>
        <a:xfrm>
          <a:off x="8686800" y="33385125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158</xdr:row>
      <xdr:rowOff>0</xdr:rowOff>
    </xdr:from>
    <xdr:ext cx="11495" cy="210775"/>
    <xdr:sp macro="" textlink="">
      <xdr:nvSpPr>
        <xdr:cNvPr id="34" name="TextBox 63">
          <a:extLst>
            <a:ext uri="{FF2B5EF4-FFF2-40B4-BE49-F238E27FC236}">
              <a16:creationId xmlns:a16="http://schemas.microsoft.com/office/drawing/2014/main" id="{AD137640-A7C8-4282-8810-6ACFDBD6B25A}"/>
            </a:ext>
          </a:extLst>
        </xdr:cNvPr>
        <xdr:cNvSpPr txBox="1"/>
      </xdr:nvSpPr>
      <xdr:spPr>
        <a:xfrm>
          <a:off x="8686800" y="33385125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158</xdr:row>
      <xdr:rowOff>0</xdr:rowOff>
    </xdr:from>
    <xdr:ext cx="65" cy="210775"/>
    <xdr:sp macro="" textlink="">
      <xdr:nvSpPr>
        <xdr:cNvPr id="35" name="TextBox 64">
          <a:extLst>
            <a:ext uri="{FF2B5EF4-FFF2-40B4-BE49-F238E27FC236}">
              <a16:creationId xmlns:a16="http://schemas.microsoft.com/office/drawing/2014/main" id="{6DDA7D5D-C9CC-4343-A4FB-F6FA0ECDD7C7}"/>
            </a:ext>
          </a:extLst>
        </xdr:cNvPr>
        <xdr:cNvSpPr txBox="1"/>
      </xdr:nvSpPr>
      <xdr:spPr>
        <a:xfrm>
          <a:off x="8677275" y="33385125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158</xdr:row>
      <xdr:rowOff>0</xdr:rowOff>
    </xdr:from>
    <xdr:ext cx="65" cy="172227"/>
    <xdr:sp macro="" textlink="">
      <xdr:nvSpPr>
        <xdr:cNvPr id="36" name="TextBox 64">
          <a:extLst>
            <a:ext uri="{FF2B5EF4-FFF2-40B4-BE49-F238E27FC236}">
              <a16:creationId xmlns:a16="http://schemas.microsoft.com/office/drawing/2014/main" id="{B0E181B3-217B-4D0D-990A-FD16AD8C88BA}"/>
            </a:ext>
          </a:extLst>
        </xdr:cNvPr>
        <xdr:cNvSpPr txBox="1"/>
      </xdr:nvSpPr>
      <xdr:spPr>
        <a:xfrm>
          <a:off x="8677275" y="3338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158</xdr:row>
      <xdr:rowOff>0</xdr:rowOff>
    </xdr:from>
    <xdr:ext cx="65" cy="172227"/>
    <xdr:sp macro="" textlink="">
      <xdr:nvSpPr>
        <xdr:cNvPr id="37" name="TextBox 65">
          <a:extLst>
            <a:ext uri="{FF2B5EF4-FFF2-40B4-BE49-F238E27FC236}">
              <a16:creationId xmlns:a16="http://schemas.microsoft.com/office/drawing/2014/main" id="{48DB2B77-7929-47E7-BBF1-3911BB0A05C7}"/>
            </a:ext>
          </a:extLst>
        </xdr:cNvPr>
        <xdr:cNvSpPr txBox="1"/>
      </xdr:nvSpPr>
      <xdr:spPr>
        <a:xfrm>
          <a:off x="8677275" y="3338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158</xdr:row>
      <xdr:rowOff>0</xdr:rowOff>
    </xdr:from>
    <xdr:ext cx="65" cy="172227"/>
    <xdr:sp macro="" textlink="">
      <xdr:nvSpPr>
        <xdr:cNvPr id="38" name="TextBox 67">
          <a:extLst>
            <a:ext uri="{FF2B5EF4-FFF2-40B4-BE49-F238E27FC236}">
              <a16:creationId xmlns:a16="http://schemas.microsoft.com/office/drawing/2014/main" id="{F7C77A91-A733-4441-9F92-FF0D491B7140}"/>
            </a:ext>
          </a:extLst>
        </xdr:cNvPr>
        <xdr:cNvSpPr txBox="1"/>
      </xdr:nvSpPr>
      <xdr:spPr>
        <a:xfrm>
          <a:off x="8677275" y="3338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158</xdr:row>
      <xdr:rowOff>0</xdr:rowOff>
    </xdr:from>
    <xdr:ext cx="11495" cy="172227"/>
    <xdr:sp macro="" textlink="">
      <xdr:nvSpPr>
        <xdr:cNvPr id="39" name="TextBox 69">
          <a:extLst>
            <a:ext uri="{FF2B5EF4-FFF2-40B4-BE49-F238E27FC236}">
              <a16:creationId xmlns:a16="http://schemas.microsoft.com/office/drawing/2014/main" id="{89FB04FE-A5C0-4E76-A0E0-E46F7F931517}"/>
            </a:ext>
          </a:extLst>
        </xdr:cNvPr>
        <xdr:cNvSpPr txBox="1"/>
      </xdr:nvSpPr>
      <xdr:spPr>
        <a:xfrm>
          <a:off x="8686800" y="33385125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158</xdr:row>
      <xdr:rowOff>0</xdr:rowOff>
    </xdr:from>
    <xdr:ext cx="11495" cy="172227"/>
    <xdr:sp macro="" textlink="">
      <xdr:nvSpPr>
        <xdr:cNvPr id="40" name="TextBox 70">
          <a:extLst>
            <a:ext uri="{FF2B5EF4-FFF2-40B4-BE49-F238E27FC236}">
              <a16:creationId xmlns:a16="http://schemas.microsoft.com/office/drawing/2014/main" id="{BC394157-4B7F-4536-BF0E-49B05187A53A}"/>
            </a:ext>
          </a:extLst>
        </xdr:cNvPr>
        <xdr:cNvSpPr txBox="1"/>
      </xdr:nvSpPr>
      <xdr:spPr>
        <a:xfrm>
          <a:off x="8686800" y="33385125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158</xdr:row>
      <xdr:rowOff>0</xdr:rowOff>
    </xdr:from>
    <xdr:ext cx="11495" cy="172227"/>
    <xdr:sp macro="" textlink="">
      <xdr:nvSpPr>
        <xdr:cNvPr id="41" name="TextBox 71">
          <a:extLst>
            <a:ext uri="{FF2B5EF4-FFF2-40B4-BE49-F238E27FC236}">
              <a16:creationId xmlns:a16="http://schemas.microsoft.com/office/drawing/2014/main" id="{E393C287-D32C-47EB-AC62-0882EC70D040}"/>
            </a:ext>
          </a:extLst>
        </xdr:cNvPr>
        <xdr:cNvSpPr txBox="1"/>
      </xdr:nvSpPr>
      <xdr:spPr>
        <a:xfrm>
          <a:off x="8686800" y="33385125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158</xdr:row>
      <xdr:rowOff>0</xdr:rowOff>
    </xdr:from>
    <xdr:ext cx="11495" cy="172227"/>
    <xdr:sp macro="" textlink="">
      <xdr:nvSpPr>
        <xdr:cNvPr id="42" name="TextBox 63">
          <a:extLst>
            <a:ext uri="{FF2B5EF4-FFF2-40B4-BE49-F238E27FC236}">
              <a16:creationId xmlns:a16="http://schemas.microsoft.com/office/drawing/2014/main" id="{030878D6-1028-4029-8D43-A0DF94C15883}"/>
            </a:ext>
          </a:extLst>
        </xdr:cNvPr>
        <xdr:cNvSpPr txBox="1"/>
      </xdr:nvSpPr>
      <xdr:spPr>
        <a:xfrm>
          <a:off x="8686800" y="33385125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158</xdr:row>
      <xdr:rowOff>0</xdr:rowOff>
    </xdr:from>
    <xdr:ext cx="65" cy="172227"/>
    <xdr:sp macro="" textlink="">
      <xdr:nvSpPr>
        <xdr:cNvPr id="43" name="TextBox 64">
          <a:extLst>
            <a:ext uri="{FF2B5EF4-FFF2-40B4-BE49-F238E27FC236}">
              <a16:creationId xmlns:a16="http://schemas.microsoft.com/office/drawing/2014/main" id="{84413D0D-4393-4640-9A25-7F38C7F17E68}"/>
            </a:ext>
          </a:extLst>
        </xdr:cNvPr>
        <xdr:cNvSpPr txBox="1"/>
      </xdr:nvSpPr>
      <xdr:spPr>
        <a:xfrm>
          <a:off x="8677275" y="3338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158</xdr:row>
      <xdr:rowOff>0</xdr:rowOff>
    </xdr:from>
    <xdr:to>
      <xdr:col>2</xdr:col>
      <xdr:colOff>228665</xdr:colOff>
      <xdr:row>158</xdr:row>
      <xdr:rowOff>168417</xdr:rowOff>
    </xdr:to>
    <xdr:sp macro="" textlink="">
      <xdr:nvSpPr>
        <xdr:cNvPr id="2" name="TextBox 64">
          <a:extLst>
            <a:ext uri="{FF2B5EF4-FFF2-40B4-BE49-F238E27FC236}">
              <a16:creationId xmlns:a16="http://schemas.microsoft.com/office/drawing/2014/main" id="{28B49E4C-ED99-4250-BE03-135F6125E37C}"/>
            </a:ext>
          </a:extLst>
        </xdr:cNvPr>
        <xdr:cNvSpPr txBox="1"/>
      </xdr:nvSpPr>
      <xdr:spPr>
        <a:xfrm>
          <a:off x="6800850" y="33385125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158</xdr:row>
      <xdr:rowOff>0</xdr:rowOff>
    </xdr:from>
    <xdr:to>
      <xdr:col>2</xdr:col>
      <xdr:colOff>228665</xdr:colOff>
      <xdr:row>158</xdr:row>
      <xdr:rowOff>168417</xdr:rowOff>
    </xdr:to>
    <xdr:sp macro="" textlink="">
      <xdr:nvSpPr>
        <xdr:cNvPr id="3" name="TextBox 65">
          <a:extLst>
            <a:ext uri="{FF2B5EF4-FFF2-40B4-BE49-F238E27FC236}">
              <a16:creationId xmlns:a16="http://schemas.microsoft.com/office/drawing/2014/main" id="{5AD8DFC2-AA14-4E22-A127-5FAE41413F97}"/>
            </a:ext>
          </a:extLst>
        </xdr:cNvPr>
        <xdr:cNvSpPr txBox="1"/>
      </xdr:nvSpPr>
      <xdr:spPr>
        <a:xfrm>
          <a:off x="6800850" y="33385125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158</xdr:row>
      <xdr:rowOff>0</xdr:rowOff>
    </xdr:from>
    <xdr:to>
      <xdr:col>2</xdr:col>
      <xdr:colOff>228665</xdr:colOff>
      <xdr:row>158</xdr:row>
      <xdr:rowOff>168417</xdr:rowOff>
    </xdr:to>
    <xdr:sp macro="" textlink="">
      <xdr:nvSpPr>
        <xdr:cNvPr id="4" name="TextBox 67">
          <a:extLst>
            <a:ext uri="{FF2B5EF4-FFF2-40B4-BE49-F238E27FC236}">
              <a16:creationId xmlns:a16="http://schemas.microsoft.com/office/drawing/2014/main" id="{E4DFB5C3-9C2A-4FBA-A25C-AAEC727A077C}"/>
            </a:ext>
          </a:extLst>
        </xdr:cNvPr>
        <xdr:cNvSpPr txBox="1"/>
      </xdr:nvSpPr>
      <xdr:spPr>
        <a:xfrm>
          <a:off x="6800850" y="33385125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158</xdr:row>
      <xdr:rowOff>0</xdr:rowOff>
    </xdr:from>
    <xdr:to>
      <xdr:col>2</xdr:col>
      <xdr:colOff>249620</xdr:colOff>
      <xdr:row>158</xdr:row>
      <xdr:rowOff>168417</xdr:rowOff>
    </xdr:to>
    <xdr:sp macro="" textlink="">
      <xdr:nvSpPr>
        <xdr:cNvPr id="5" name="TextBox 69">
          <a:extLst>
            <a:ext uri="{FF2B5EF4-FFF2-40B4-BE49-F238E27FC236}">
              <a16:creationId xmlns:a16="http://schemas.microsoft.com/office/drawing/2014/main" id="{DCA4D403-2FA7-418D-9F88-12441E1A6EBE}"/>
            </a:ext>
          </a:extLst>
        </xdr:cNvPr>
        <xdr:cNvSpPr txBox="1"/>
      </xdr:nvSpPr>
      <xdr:spPr>
        <a:xfrm>
          <a:off x="6810375" y="33385125"/>
          <a:ext cx="5780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158</xdr:row>
      <xdr:rowOff>0</xdr:rowOff>
    </xdr:from>
    <xdr:to>
      <xdr:col>2</xdr:col>
      <xdr:colOff>249620</xdr:colOff>
      <xdr:row>158</xdr:row>
      <xdr:rowOff>168417</xdr:rowOff>
    </xdr:to>
    <xdr:sp macro="" textlink="">
      <xdr:nvSpPr>
        <xdr:cNvPr id="6" name="TextBox 70">
          <a:extLst>
            <a:ext uri="{FF2B5EF4-FFF2-40B4-BE49-F238E27FC236}">
              <a16:creationId xmlns:a16="http://schemas.microsoft.com/office/drawing/2014/main" id="{6BF5A90D-C159-4F7C-BE6F-EBFAC43D4671}"/>
            </a:ext>
          </a:extLst>
        </xdr:cNvPr>
        <xdr:cNvSpPr txBox="1"/>
      </xdr:nvSpPr>
      <xdr:spPr>
        <a:xfrm>
          <a:off x="6810375" y="33385125"/>
          <a:ext cx="5780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158</xdr:row>
      <xdr:rowOff>0</xdr:rowOff>
    </xdr:from>
    <xdr:to>
      <xdr:col>2</xdr:col>
      <xdr:colOff>249620</xdr:colOff>
      <xdr:row>158</xdr:row>
      <xdr:rowOff>168417</xdr:rowOff>
    </xdr:to>
    <xdr:sp macro="" textlink="">
      <xdr:nvSpPr>
        <xdr:cNvPr id="7" name="TextBox 71">
          <a:extLst>
            <a:ext uri="{FF2B5EF4-FFF2-40B4-BE49-F238E27FC236}">
              <a16:creationId xmlns:a16="http://schemas.microsoft.com/office/drawing/2014/main" id="{8B1A60EA-F93C-4824-BA6B-FF474D739AB2}"/>
            </a:ext>
          </a:extLst>
        </xdr:cNvPr>
        <xdr:cNvSpPr txBox="1"/>
      </xdr:nvSpPr>
      <xdr:spPr>
        <a:xfrm>
          <a:off x="6810375" y="33385125"/>
          <a:ext cx="5780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158</xdr:row>
      <xdr:rowOff>0</xdr:rowOff>
    </xdr:from>
    <xdr:to>
      <xdr:col>2</xdr:col>
      <xdr:colOff>249620</xdr:colOff>
      <xdr:row>158</xdr:row>
      <xdr:rowOff>168417</xdr:rowOff>
    </xdr:to>
    <xdr:sp macro="" textlink="">
      <xdr:nvSpPr>
        <xdr:cNvPr id="8" name="TextBox 63">
          <a:extLst>
            <a:ext uri="{FF2B5EF4-FFF2-40B4-BE49-F238E27FC236}">
              <a16:creationId xmlns:a16="http://schemas.microsoft.com/office/drawing/2014/main" id="{41D310D0-8105-40B0-9F9D-BFA55A96BBEA}"/>
            </a:ext>
          </a:extLst>
        </xdr:cNvPr>
        <xdr:cNvSpPr txBox="1"/>
      </xdr:nvSpPr>
      <xdr:spPr>
        <a:xfrm>
          <a:off x="6810375" y="33385125"/>
          <a:ext cx="5780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158</xdr:row>
      <xdr:rowOff>0</xdr:rowOff>
    </xdr:from>
    <xdr:to>
      <xdr:col>2</xdr:col>
      <xdr:colOff>228665</xdr:colOff>
      <xdr:row>158</xdr:row>
      <xdr:rowOff>168417</xdr:rowOff>
    </xdr:to>
    <xdr:sp macro="" textlink="">
      <xdr:nvSpPr>
        <xdr:cNvPr id="9" name="TextBox 64">
          <a:extLst>
            <a:ext uri="{FF2B5EF4-FFF2-40B4-BE49-F238E27FC236}">
              <a16:creationId xmlns:a16="http://schemas.microsoft.com/office/drawing/2014/main" id="{448FDBFD-38E6-42C1-A45D-872D57EFD03A}"/>
            </a:ext>
          </a:extLst>
        </xdr:cNvPr>
        <xdr:cNvSpPr txBox="1"/>
      </xdr:nvSpPr>
      <xdr:spPr>
        <a:xfrm>
          <a:off x="6800850" y="33385125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3</xdr:col>
      <xdr:colOff>152400</xdr:colOff>
      <xdr:row>160</xdr:row>
      <xdr:rowOff>0</xdr:rowOff>
    </xdr:from>
    <xdr:to>
      <xdr:col>3</xdr:col>
      <xdr:colOff>703761</xdr:colOff>
      <xdr:row>161</xdr:row>
      <xdr:rowOff>131717</xdr:rowOff>
    </xdr:to>
    <xdr:sp macro="" textlink="">
      <xdr:nvSpPr>
        <xdr:cNvPr id="10" name="TextBox 66">
          <a:extLst>
            <a:ext uri="{FF2B5EF4-FFF2-40B4-BE49-F238E27FC236}">
              <a16:creationId xmlns:a16="http://schemas.microsoft.com/office/drawing/2014/main" id="{6EC34EE6-CB47-45FC-B065-342A302B76CA}"/>
            </a:ext>
          </a:extLst>
        </xdr:cNvPr>
        <xdr:cNvSpPr txBox="1"/>
      </xdr:nvSpPr>
      <xdr:spPr>
        <a:xfrm flipV="1">
          <a:off x="7467600" y="33804225"/>
          <a:ext cx="551361" cy="31459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oneCellAnchor>
    <xdr:from>
      <xdr:col>6</xdr:col>
      <xdr:colOff>152400</xdr:colOff>
      <xdr:row>160</xdr:row>
      <xdr:rowOff>0</xdr:rowOff>
    </xdr:from>
    <xdr:ext cx="555171" cy="293916"/>
    <xdr:sp macro="" textlink="">
      <xdr:nvSpPr>
        <xdr:cNvPr id="11" name="TextBox 66">
          <a:extLst>
            <a:ext uri="{FF2B5EF4-FFF2-40B4-BE49-F238E27FC236}">
              <a16:creationId xmlns:a16="http://schemas.microsoft.com/office/drawing/2014/main" id="{C6455579-6138-4AC9-B7F7-22C93C89A2C3}"/>
            </a:ext>
          </a:extLst>
        </xdr:cNvPr>
        <xdr:cNvSpPr txBox="1"/>
      </xdr:nvSpPr>
      <xdr:spPr>
        <a:xfrm flipV="1">
          <a:off x="10429875" y="33804225"/>
          <a:ext cx="555171" cy="293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twoCellAnchor editAs="oneCell">
    <xdr:from>
      <xdr:col>3</xdr:col>
      <xdr:colOff>228600</xdr:colOff>
      <xdr:row>158</xdr:row>
      <xdr:rowOff>0</xdr:rowOff>
    </xdr:from>
    <xdr:to>
      <xdr:col>3</xdr:col>
      <xdr:colOff>228665</xdr:colOff>
      <xdr:row>159</xdr:row>
      <xdr:rowOff>19828</xdr:rowOff>
    </xdr:to>
    <xdr:sp macro="" textlink="">
      <xdr:nvSpPr>
        <xdr:cNvPr id="12" name="TextBox 64">
          <a:extLst>
            <a:ext uri="{FF2B5EF4-FFF2-40B4-BE49-F238E27FC236}">
              <a16:creationId xmlns:a16="http://schemas.microsoft.com/office/drawing/2014/main" id="{3C2D5CE3-F038-418F-AFFD-81BB19864BC0}"/>
            </a:ext>
          </a:extLst>
        </xdr:cNvPr>
        <xdr:cNvSpPr txBox="1"/>
      </xdr:nvSpPr>
      <xdr:spPr>
        <a:xfrm>
          <a:off x="7543800" y="33385125"/>
          <a:ext cx="65" cy="2255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3</xdr:col>
      <xdr:colOff>228600</xdr:colOff>
      <xdr:row>158</xdr:row>
      <xdr:rowOff>0</xdr:rowOff>
    </xdr:from>
    <xdr:to>
      <xdr:col>3</xdr:col>
      <xdr:colOff>228665</xdr:colOff>
      <xdr:row>159</xdr:row>
      <xdr:rowOff>19828</xdr:rowOff>
    </xdr:to>
    <xdr:sp macro="" textlink="">
      <xdr:nvSpPr>
        <xdr:cNvPr id="13" name="TextBox 65">
          <a:extLst>
            <a:ext uri="{FF2B5EF4-FFF2-40B4-BE49-F238E27FC236}">
              <a16:creationId xmlns:a16="http://schemas.microsoft.com/office/drawing/2014/main" id="{81F85F3C-D95D-4A28-9AD7-9A58CD2E68A0}"/>
            </a:ext>
          </a:extLst>
        </xdr:cNvPr>
        <xdr:cNvSpPr txBox="1"/>
      </xdr:nvSpPr>
      <xdr:spPr>
        <a:xfrm>
          <a:off x="7543800" y="33385125"/>
          <a:ext cx="65" cy="2255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3</xdr:col>
      <xdr:colOff>228600</xdr:colOff>
      <xdr:row>158</xdr:row>
      <xdr:rowOff>0</xdr:rowOff>
    </xdr:from>
    <xdr:to>
      <xdr:col>3</xdr:col>
      <xdr:colOff>228665</xdr:colOff>
      <xdr:row>159</xdr:row>
      <xdr:rowOff>19828</xdr:rowOff>
    </xdr:to>
    <xdr:sp macro="" textlink="">
      <xdr:nvSpPr>
        <xdr:cNvPr id="14" name="TextBox 67">
          <a:extLst>
            <a:ext uri="{FF2B5EF4-FFF2-40B4-BE49-F238E27FC236}">
              <a16:creationId xmlns:a16="http://schemas.microsoft.com/office/drawing/2014/main" id="{19A81AEE-C503-4FA0-8F3F-0226BCD5742A}"/>
            </a:ext>
          </a:extLst>
        </xdr:cNvPr>
        <xdr:cNvSpPr txBox="1"/>
      </xdr:nvSpPr>
      <xdr:spPr>
        <a:xfrm>
          <a:off x="7543800" y="33385125"/>
          <a:ext cx="65" cy="2255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3</xdr:col>
      <xdr:colOff>236220</xdr:colOff>
      <xdr:row>158</xdr:row>
      <xdr:rowOff>0</xdr:rowOff>
    </xdr:from>
    <xdr:to>
      <xdr:col>3</xdr:col>
      <xdr:colOff>249620</xdr:colOff>
      <xdr:row>159</xdr:row>
      <xdr:rowOff>19828</xdr:rowOff>
    </xdr:to>
    <xdr:sp macro="" textlink="">
      <xdr:nvSpPr>
        <xdr:cNvPr id="15" name="TextBox 69">
          <a:extLst>
            <a:ext uri="{FF2B5EF4-FFF2-40B4-BE49-F238E27FC236}">
              <a16:creationId xmlns:a16="http://schemas.microsoft.com/office/drawing/2014/main" id="{BBE33475-B306-41EE-AFAA-388898F2BD89}"/>
            </a:ext>
          </a:extLst>
        </xdr:cNvPr>
        <xdr:cNvSpPr txBox="1"/>
      </xdr:nvSpPr>
      <xdr:spPr>
        <a:xfrm>
          <a:off x="7553325" y="33385125"/>
          <a:ext cx="5780" cy="2255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3</xdr:col>
      <xdr:colOff>236220</xdr:colOff>
      <xdr:row>158</xdr:row>
      <xdr:rowOff>0</xdr:rowOff>
    </xdr:from>
    <xdr:to>
      <xdr:col>3</xdr:col>
      <xdr:colOff>249620</xdr:colOff>
      <xdr:row>159</xdr:row>
      <xdr:rowOff>19828</xdr:rowOff>
    </xdr:to>
    <xdr:sp macro="" textlink="">
      <xdr:nvSpPr>
        <xdr:cNvPr id="16" name="TextBox 70">
          <a:extLst>
            <a:ext uri="{FF2B5EF4-FFF2-40B4-BE49-F238E27FC236}">
              <a16:creationId xmlns:a16="http://schemas.microsoft.com/office/drawing/2014/main" id="{BDA74E11-6D1B-40B8-9B7F-3E7B667618B5}"/>
            </a:ext>
          </a:extLst>
        </xdr:cNvPr>
        <xdr:cNvSpPr txBox="1"/>
      </xdr:nvSpPr>
      <xdr:spPr>
        <a:xfrm>
          <a:off x="7553325" y="33385125"/>
          <a:ext cx="5780" cy="2255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3</xdr:col>
      <xdr:colOff>236220</xdr:colOff>
      <xdr:row>158</xdr:row>
      <xdr:rowOff>0</xdr:rowOff>
    </xdr:from>
    <xdr:to>
      <xdr:col>3</xdr:col>
      <xdr:colOff>249620</xdr:colOff>
      <xdr:row>159</xdr:row>
      <xdr:rowOff>19828</xdr:rowOff>
    </xdr:to>
    <xdr:sp macro="" textlink="">
      <xdr:nvSpPr>
        <xdr:cNvPr id="17" name="TextBox 71">
          <a:extLst>
            <a:ext uri="{FF2B5EF4-FFF2-40B4-BE49-F238E27FC236}">
              <a16:creationId xmlns:a16="http://schemas.microsoft.com/office/drawing/2014/main" id="{607FF1AD-7190-4862-A183-FA1957F0F9B5}"/>
            </a:ext>
          </a:extLst>
        </xdr:cNvPr>
        <xdr:cNvSpPr txBox="1"/>
      </xdr:nvSpPr>
      <xdr:spPr>
        <a:xfrm>
          <a:off x="7553325" y="33385125"/>
          <a:ext cx="5780" cy="2255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3</xdr:col>
      <xdr:colOff>236220</xdr:colOff>
      <xdr:row>158</xdr:row>
      <xdr:rowOff>0</xdr:rowOff>
    </xdr:from>
    <xdr:to>
      <xdr:col>3</xdr:col>
      <xdr:colOff>249620</xdr:colOff>
      <xdr:row>159</xdr:row>
      <xdr:rowOff>19828</xdr:rowOff>
    </xdr:to>
    <xdr:sp macro="" textlink="">
      <xdr:nvSpPr>
        <xdr:cNvPr id="18" name="TextBox 63">
          <a:extLst>
            <a:ext uri="{FF2B5EF4-FFF2-40B4-BE49-F238E27FC236}">
              <a16:creationId xmlns:a16="http://schemas.microsoft.com/office/drawing/2014/main" id="{04EDA9AB-924D-4FFC-8230-2D2E50D8AB78}"/>
            </a:ext>
          </a:extLst>
        </xdr:cNvPr>
        <xdr:cNvSpPr txBox="1"/>
      </xdr:nvSpPr>
      <xdr:spPr>
        <a:xfrm>
          <a:off x="7553325" y="33385125"/>
          <a:ext cx="5780" cy="2255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3</xdr:col>
      <xdr:colOff>228600</xdr:colOff>
      <xdr:row>158</xdr:row>
      <xdr:rowOff>0</xdr:rowOff>
    </xdr:from>
    <xdr:to>
      <xdr:col>3</xdr:col>
      <xdr:colOff>228665</xdr:colOff>
      <xdr:row>159</xdr:row>
      <xdr:rowOff>19828</xdr:rowOff>
    </xdr:to>
    <xdr:sp macro="" textlink="">
      <xdr:nvSpPr>
        <xdr:cNvPr id="19" name="TextBox 64">
          <a:extLst>
            <a:ext uri="{FF2B5EF4-FFF2-40B4-BE49-F238E27FC236}">
              <a16:creationId xmlns:a16="http://schemas.microsoft.com/office/drawing/2014/main" id="{EBDA09BF-2C73-4A95-A285-CEF44AB9CDAD}"/>
            </a:ext>
          </a:extLst>
        </xdr:cNvPr>
        <xdr:cNvSpPr txBox="1"/>
      </xdr:nvSpPr>
      <xdr:spPr>
        <a:xfrm>
          <a:off x="7543800" y="33385125"/>
          <a:ext cx="65" cy="2255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oneCellAnchor>
    <xdr:from>
      <xdr:col>4</xdr:col>
      <xdr:colOff>228600</xdr:colOff>
      <xdr:row>158</xdr:row>
      <xdr:rowOff>0</xdr:rowOff>
    </xdr:from>
    <xdr:ext cx="65" cy="172227"/>
    <xdr:sp macro="" textlink="">
      <xdr:nvSpPr>
        <xdr:cNvPr id="20" name="TextBox 64">
          <a:extLst>
            <a:ext uri="{FF2B5EF4-FFF2-40B4-BE49-F238E27FC236}">
              <a16:creationId xmlns:a16="http://schemas.microsoft.com/office/drawing/2014/main" id="{D5E5D700-0B69-4742-BF99-D934A8E61A70}"/>
            </a:ext>
          </a:extLst>
        </xdr:cNvPr>
        <xdr:cNvSpPr txBox="1"/>
      </xdr:nvSpPr>
      <xdr:spPr>
        <a:xfrm>
          <a:off x="8543925" y="3338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4</xdr:col>
      <xdr:colOff>228600</xdr:colOff>
      <xdr:row>158</xdr:row>
      <xdr:rowOff>0</xdr:rowOff>
    </xdr:from>
    <xdr:ext cx="65" cy="172227"/>
    <xdr:sp macro="" textlink="">
      <xdr:nvSpPr>
        <xdr:cNvPr id="21" name="TextBox 65">
          <a:extLst>
            <a:ext uri="{FF2B5EF4-FFF2-40B4-BE49-F238E27FC236}">
              <a16:creationId xmlns:a16="http://schemas.microsoft.com/office/drawing/2014/main" id="{7C3C7A8E-57EC-46C9-AF43-50C07321AD2D}"/>
            </a:ext>
          </a:extLst>
        </xdr:cNvPr>
        <xdr:cNvSpPr txBox="1"/>
      </xdr:nvSpPr>
      <xdr:spPr>
        <a:xfrm>
          <a:off x="8543925" y="3338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4</xdr:col>
      <xdr:colOff>228600</xdr:colOff>
      <xdr:row>158</xdr:row>
      <xdr:rowOff>0</xdr:rowOff>
    </xdr:from>
    <xdr:ext cx="65" cy="172227"/>
    <xdr:sp macro="" textlink="">
      <xdr:nvSpPr>
        <xdr:cNvPr id="22" name="TextBox 67">
          <a:extLst>
            <a:ext uri="{FF2B5EF4-FFF2-40B4-BE49-F238E27FC236}">
              <a16:creationId xmlns:a16="http://schemas.microsoft.com/office/drawing/2014/main" id="{C50EBA6A-7666-4DA8-8BA8-4D26278599C1}"/>
            </a:ext>
          </a:extLst>
        </xdr:cNvPr>
        <xdr:cNvSpPr txBox="1"/>
      </xdr:nvSpPr>
      <xdr:spPr>
        <a:xfrm>
          <a:off x="8543925" y="3338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4</xdr:col>
      <xdr:colOff>236220</xdr:colOff>
      <xdr:row>158</xdr:row>
      <xdr:rowOff>0</xdr:rowOff>
    </xdr:from>
    <xdr:ext cx="11495" cy="172227"/>
    <xdr:sp macro="" textlink="">
      <xdr:nvSpPr>
        <xdr:cNvPr id="23" name="TextBox 69">
          <a:extLst>
            <a:ext uri="{FF2B5EF4-FFF2-40B4-BE49-F238E27FC236}">
              <a16:creationId xmlns:a16="http://schemas.microsoft.com/office/drawing/2014/main" id="{5FC2ACCE-C047-426D-B918-58FAD24872EB}"/>
            </a:ext>
          </a:extLst>
        </xdr:cNvPr>
        <xdr:cNvSpPr txBox="1"/>
      </xdr:nvSpPr>
      <xdr:spPr>
        <a:xfrm>
          <a:off x="8553450" y="33385125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4</xdr:col>
      <xdr:colOff>236220</xdr:colOff>
      <xdr:row>158</xdr:row>
      <xdr:rowOff>0</xdr:rowOff>
    </xdr:from>
    <xdr:ext cx="11495" cy="172227"/>
    <xdr:sp macro="" textlink="">
      <xdr:nvSpPr>
        <xdr:cNvPr id="24" name="TextBox 70">
          <a:extLst>
            <a:ext uri="{FF2B5EF4-FFF2-40B4-BE49-F238E27FC236}">
              <a16:creationId xmlns:a16="http://schemas.microsoft.com/office/drawing/2014/main" id="{5EAC1D93-A9A7-4581-96CD-AEC8FB8E18F3}"/>
            </a:ext>
          </a:extLst>
        </xdr:cNvPr>
        <xdr:cNvSpPr txBox="1"/>
      </xdr:nvSpPr>
      <xdr:spPr>
        <a:xfrm>
          <a:off x="8553450" y="33385125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4</xdr:col>
      <xdr:colOff>236220</xdr:colOff>
      <xdr:row>158</xdr:row>
      <xdr:rowOff>0</xdr:rowOff>
    </xdr:from>
    <xdr:ext cx="11495" cy="172227"/>
    <xdr:sp macro="" textlink="">
      <xdr:nvSpPr>
        <xdr:cNvPr id="25" name="TextBox 71">
          <a:extLst>
            <a:ext uri="{FF2B5EF4-FFF2-40B4-BE49-F238E27FC236}">
              <a16:creationId xmlns:a16="http://schemas.microsoft.com/office/drawing/2014/main" id="{F570DF21-B3B7-4426-9215-6C7BAA0A6927}"/>
            </a:ext>
          </a:extLst>
        </xdr:cNvPr>
        <xdr:cNvSpPr txBox="1"/>
      </xdr:nvSpPr>
      <xdr:spPr>
        <a:xfrm>
          <a:off x="8553450" y="33385125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4</xdr:col>
      <xdr:colOff>236220</xdr:colOff>
      <xdr:row>158</xdr:row>
      <xdr:rowOff>0</xdr:rowOff>
    </xdr:from>
    <xdr:ext cx="11495" cy="172227"/>
    <xdr:sp macro="" textlink="">
      <xdr:nvSpPr>
        <xdr:cNvPr id="26" name="TextBox 63">
          <a:extLst>
            <a:ext uri="{FF2B5EF4-FFF2-40B4-BE49-F238E27FC236}">
              <a16:creationId xmlns:a16="http://schemas.microsoft.com/office/drawing/2014/main" id="{DBDA912D-7860-4E89-BB22-92EC18AC1AC0}"/>
            </a:ext>
          </a:extLst>
        </xdr:cNvPr>
        <xdr:cNvSpPr txBox="1"/>
      </xdr:nvSpPr>
      <xdr:spPr>
        <a:xfrm>
          <a:off x="8553450" y="33385125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4</xdr:col>
      <xdr:colOff>228600</xdr:colOff>
      <xdr:row>158</xdr:row>
      <xdr:rowOff>0</xdr:rowOff>
    </xdr:from>
    <xdr:ext cx="65" cy="172227"/>
    <xdr:sp macro="" textlink="">
      <xdr:nvSpPr>
        <xdr:cNvPr id="27" name="TextBox 64">
          <a:extLst>
            <a:ext uri="{FF2B5EF4-FFF2-40B4-BE49-F238E27FC236}">
              <a16:creationId xmlns:a16="http://schemas.microsoft.com/office/drawing/2014/main" id="{CCD8F3F7-CB72-42F7-9949-41D37E04FA99}"/>
            </a:ext>
          </a:extLst>
        </xdr:cNvPr>
        <xdr:cNvSpPr txBox="1"/>
      </xdr:nvSpPr>
      <xdr:spPr>
        <a:xfrm>
          <a:off x="8543925" y="3338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158</xdr:row>
      <xdr:rowOff>0</xdr:rowOff>
    </xdr:from>
    <xdr:ext cx="65" cy="210775"/>
    <xdr:sp macro="" textlink="">
      <xdr:nvSpPr>
        <xdr:cNvPr id="28" name="TextBox 64">
          <a:extLst>
            <a:ext uri="{FF2B5EF4-FFF2-40B4-BE49-F238E27FC236}">
              <a16:creationId xmlns:a16="http://schemas.microsoft.com/office/drawing/2014/main" id="{A5DCEF38-229E-4110-B74E-EF48529721B8}"/>
            </a:ext>
          </a:extLst>
        </xdr:cNvPr>
        <xdr:cNvSpPr txBox="1"/>
      </xdr:nvSpPr>
      <xdr:spPr>
        <a:xfrm>
          <a:off x="6800850" y="33385125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158</xdr:row>
      <xdr:rowOff>0</xdr:rowOff>
    </xdr:from>
    <xdr:ext cx="65" cy="210775"/>
    <xdr:sp macro="" textlink="">
      <xdr:nvSpPr>
        <xdr:cNvPr id="29" name="TextBox 65">
          <a:extLst>
            <a:ext uri="{FF2B5EF4-FFF2-40B4-BE49-F238E27FC236}">
              <a16:creationId xmlns:a16="http://schemas.microsoft.com/office/drawing/2014/main" id="{86C87FD3-2F6A-4360-AD20-B89A0B6A0BCB}"/>
            </a:ext>
          </a:extLst>
        </xdr:cNvPr>
        <xdr:cNvSpPr txBox="1"/>
      </xdr:nvSpPr>
      <xdr:spPr>
        <a:xfrm>
          <a:off x="6800850" y="33385125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158</xdr:row>
      <xdr:rowOff>0</xdr:rowOff>
    </xdr:from>
    <xdr:ext cx="65" cy="210775"/>
    <xdr:sp macro="" textlink="">
      <xdr:nvSpPr>
        <xdr:cNvPr id="30" name="TextBox 67">
          <a:extLst>
            <a:ext uri="{FF2B5EF4-FFF2-40B4-BE49-F238E27FC236}">
              <a16:creationId xmlns:a16="http://schemas.microsoft.com/office/drawing/2014/main" id="{1057A30A-8743-4F4C-BCB0-3AE237AD1FE9}"/>
            </a:ext>
          </a:extLst>
        </xdr:cNvPr>
        <xdr:cNvSpPr txBox="1"/>
      </xdr:nvSpPr>
      <xdr:spPr>
        <a:xfrm>
          <a:off x="6800850" y="33385125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158</xdr:row>
      <xdr:rowOff>0</xdr:rowOff>
    </xdr:from>
    <xdr:ext cx="11495" cy="210775"/>
    <xdr:sp macro="" textlink="">
      <xdr:nvSpPr>
        <xdr:cNvPr id="31" name="TextBox 69">
          <a:extLst>
            <a:ext uri="{FF2B5EF4-FFF2-40B4-BE49-F238E27FC236}">
              <a16:creationId xmlns:a16="http://schemas.microsoft.com/office/drawing/2014/main" id="{6A7A7A4F-06A3-4645-B7AA-4627BF250523}"/>
            </a:ext>
          </a:extLst>
        </xdr:cNvPr>
        <xdr:cNvSpPr txBox="1"/>
      </xdr:nvSpPr>
      <xdr:spPr>
        <a:xfrm>
          <a:off x="6810375" y="33385125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158</xdr:row>
      <xdr:rowOff>0</xdr:rowOff>
    </xdr:from>
    <xdr:ext cx="11495" cy="210775"/>
    <xdr:sp macro="" textlink="">
      <xdr:nvSpPr>
        <xdr:cNvPr id="32" name="TextBox 70">
          <a:extLst>
            <a:ext uri="{FF2B5EF4-FFF2-40B4-BE49-F238E27FC236}">
              <a16:creationId xmlns:a16="http://schemas.microsoft.com/office/drawing/2014/main" id="{3FF896BB-E854-487A-9063-E59A3B8DBC52}"/>
            </a:ext>
          </a:extLst>
        </xdr:cNvPr>
        <xdr:cNvSpPr txBox="1"/>
      </xdr:nvSpPr>
      <xdr:spPr>
        <a:xfrm>
          <a:off x="6810375" y="33385125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158</xdr:row>
      <xdr:rowOff>0</xdr:rowOff>
    </xdr:from>
    <xdr:ext cx="11495" cy="210775"/>
    <xdr:sp macro="" textlink="">
      <xdr:nvSpPr>
        <xdr:cNvPr id="33" name="TextBox 71">
          <a:extLst>
            <a:ext uri="{FF2B5EF4-FFF2-40B4-BE49-F238E27FC236}">
              <a16:creationId xmlns:a16="http://schemas.microsoft.com/office/drawing/2014/main" id="{EFD77FAC-F4FE-443E-9C36-2DABC4A6E080}"/>
            </a:ext>
          </a:extLst>
        </xdr:cNvPr>
        <xdr:cNvSpPr txBox="1"/>
      </xdr:nvSpPr>
      <xdr:spPr>
        <a:xfrm>
          <a:off x="6810375" y="33385125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158</xdr:row>
      <xdr:rowOff>0</xdr:rowOff>
    </xdr:from>
    <xdr:ext cx="11495" cy="210775"/>
    <xdr:sp macro="" textlink="">
      <xdr:nvSpPr>
        <xdr:cNvPr id="34" name="TextBox 63">
          <a:extLst>
            <a:ext uri="{FF2B5EF4-FFF2-40B4-BE49-F238E27FC236}">
              <a16:creationId xmlns:a16="http://schemas.microsoft.com/office/drawing/2014/main" id="{E628613E-FE8A-44B9-8D3C-9F35C8858F5A}"/>
            </a:ext>
          </a:extLst>
        </xdr:cNvPr>
        <xdr:cNvSpPr txBox="1"/>
      </xdr:nvSpPr>
      <xdr:spPr>
        <a:xfrm>
          <a:off x="6810375" y="33385125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158</xdr:row>
      <xdr:rowOff>0</xdr:rowOff>
    </xdr:from>
    <xdr:ext cx="65" cy="210775"/>
    <xdr:sp macro="" textlink="">
      <xdr:nvSpPr>
        <xdr:cNvPr id="35" name="TextBox 64">
          <a:extLst>
            <a:ext uri="{FF2B5EF4-FFF2-40B4-BE49-F238E27FC236}">
              <a16:creationId xmlns:a16="http://schemas.microsoft.com/office/drawing/2014/main" id="{DDCA7B8A-97A1-49CB-B23B-432AA1CC6DC1}"/>
            </a:ext>
          </a:extLst>
        </xdr:cNvPr>
        <xdr:cNvSpPr txBox="1"/>
      </xdr:nvSpPr>
      <xdr:spPr>
        <a:xfrm>
          <a:off x="6800850" y="33385125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158</xdr:row>
      <xdr:rowOff>0</xdr:rowOff>
    </xdr:from>
    <xdr:ext cx="65" cy="172227"/>
    <xdr:sp macro="" textlink="">
      <xdr:nvSpPr>
        <xdr:cNvPr id="36" name="TextBox 64">
          <a:extLst>
            <a:ext uri="{FF2B5EF4-FFF2-40B4-BE49-F238E27FC236}">
              <a16:creationId xmlns:a16="http://schemas.microsoft.com/office/drawing/2014/main" id="{F4B0D02A-7392-40D8-A4F7-DD38B1826682}"/>
            </a:ext>
          </a:extLst>
        </xdr:cNvPr>
        <xdr:cNvSpPr txBox="1"/>
      </xdr:nvSpPr>
      <xdr:spPr>
        <a:xfrm>
          <a:off x="6800850" y="3338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158</xdr:row>
      <xdr:rowOff>0</xdr:rowOff>
    </xdr:from>
    <xdr:ext cx="65" cy="172227"/>
    <xdr:sp macro="" textlink="">
      <xdr:nvSpPr>
        <xdr:cNvPr id="37" name="TextBox 65">
          <a:extLst>
            <a:ext uri="{FF2B5EF4-FFF2-40B4-BE49-F238E27FC236}">
              <a16:creationId xmlns:a16="http://schemas.microsoft.com/office/drawing/2014/main" id="{C676D9C0-F17D-4B21-AAD6-20FF5F9C64A8}"/>
            </a:ext>
          </a:extLst>
        </xdr:cNvPr>
        <xdr:cNvSpPr txBox="1"/>
      </xdr:nvSpPr>
      <xdr:spPr>
        <a:xfrm>
          <a:off x="6800850" y="3338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158</xdr:row>
      <xdr:rowOff>0</xdr:rowOff>
    </xdr:from>
    <xdr:ext cx="65" cy="172227"/>
    <xdr:sp macro="" textlink="">
      <xdr:nvSpPr>
        <xdr:cNvPr id="38" name="TextBox 67">
          <a:extLst>
            <a:ext uri="{FF2B5EF4-FFF2-40B4-BE49-F238E27FC236}">
              <a16:creationId xmlns:a16="http://schemas.microsoft.com/office/drawing/2014/main" id="{C3B6144C-0039-46FC-8AA5-1F2E0B1A0128}"/>
            </a:ext>
          </a:extLst>
        </xdr:cNvPr>
        <xdr:cNvSpPr txBox="1"/>
      </xdr:nvSpPr>
      <xdr:spPr>
        <a:xfrm>
          <a:off x="6800850" y="3338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158</xdr:row>
      <xdr:rowOff>0</xdr:rowOff>
    </xdr:from>
    <xdr:ext cx="11495" cy="172227"/>
    <xdr:sp macro="" textlink="">
      <xdr:nvSpPr>
        <xdr:cNvPr id="39" name="TextBox 69">
          <a:extLst>
            <a:ext uri="{FF2B5EF4-FFF2-40B4-BE49-F238E27FC236}">
              <a16:creationId xmlns:a16="http://schemas.microsoft.com/office/drawing/2014/main" id="{6D795EF1-D3AD-49C7-B710-DC5C9DB607E5}"/>
            </a:ext>
          </a:extLst>
        </xdr:cNvPr>
        <xdr:cNvSpPr txBox="1"/>
      </xdr:nvSpPr>
      <xdr:spPr>
        <a:xfrm>
          <a:off x="6810375" y="33385125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158</xdr:row>
      <xdr:rowOff>0</xdr:rowOff>
    </xdr:from>
    <xdr:ext cx="11495" cy="172227"/>
    <xdr:sp macro="" textlink="">
      <xdr:nvSpPr>
        <xdr:cNvPr id="40" name="TextBox 70">
          <a:extLst>
            <a:ext uri="{FF2B5EF4-FFF2-40B4-BE49-F238E27FC236}">
              <a16:creationId xmlns:a16="http://schemas.microsoft.com/office/drawing/2014/main" id="{34B7FEB0-9548-424D-9909-BC7A0DB6EB91}"/>
            </a:ext>
          </a:extLst>
        </xdr:cNvPr>
        <xdr:cNvSpPr txBox="1"/>
      </xdr:nvSpPr>
      <xdr:spPr>
        <a:xfrm>
          <a:off x="6810375" y="33385125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158</xdr:row>
      <xdr:rowOff>0</xdr:rowOff>
    </xdr:from>
    <xdr:ext cx="11495" cy="172227"/>
    <xdr:sp macro="" textlink="">
      <xdr:nvSpPr>
        <xdr:cNvPr id="41" name="TextBox 71">
          <a:extLst>
            <a:ext uri="{FF2B5EF4-FFF2-40B4-BE49-F238E27FC236}">
              <a16:creationId xmlns:a16="http://schemas.microsoft.com/office/drawing/2014/main" id="{7B2FCCE8-6667-4B99-B8DD-19254441770E}"/>
            </a:ext>
          </a:extLst>
        </xdr:cNvPr>
        <xdr:cNvSpPr txBox="1"/>
      </xdr:nvSpPr>
      <xdr:spPr>
        <a:xfrm>
          <a:off x="6810375" y="33385125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158</xdr:row>
      <xdr:rowOff>0</xdr:rowOff>
    </xdr:from>
    <xdr:ext cx="11495" cy="172227"/>
    <xdr:sp macro="" textlink="">
      <xdr:nvSpPr>
        <xdr:cNvPr id="42" name="TextBox 63">
          <a:extLst>
            <a:ext uri="{FF2B5EF4-FFF2-40B4-BE49-F238E27FC236}">
              <a16:creationId xmlns:a16="http://schemas.microsoft.com/office/drawing/2014/main" id="{F1DB69C8-7679-4300-AA52-BFF53865F9DA}"/>
            </a:ext>
          </a:extLst>
        </xdr:cNvPr>
        <xdr:cNvSpPr txBox="1"/>
      </xdr:nvSpPr>
      <xdr:spPr>
        <a:xfrm>
          <a:off x="6810375" y="33385125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158</xdr:row>
      <xdr:rowOff>0</xdr:rowOff>
    </xdr:from>
    <xdr:ext cx="65" cy="172227"/>
    <xdr:sp macro="" textlink="">
      <xdr:nvSpPr>
        <xdr:cNvPr id="43" name="TextBox 64">
          <a:extLst>
            <a:ext uri="{FF2B5EF4-FFF2-40B4-BE49-F238E27FC236}">
              <a16:creationId xmlns:a16="http://schemas.microsoft.com/office/drawing/2014/main" id="{79B7827A-73FB-48B1-BDA2-9E9FD462BC7F}"/>
            </a:ext>
          </a:extLst>
        </xdr:cNvPr>
        <xdr:cNvSpPr txBox="1"/>
      </xdr:nvSpPr>
      <xdr:spPr>
        <a:xfrm>
          <a:off x="6800850" y="333851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228600</xdr:colOff>
      <xdr:row>69</xdr:row>
      <xdr:rowOff>0</xdr:rowOff>
    </xdr:from>
    <xdr:ext cx="65" cy="226893"/>
    <xdr:sp macro="" textlink="">
      <xdr:nvSpPr>
        <xdr:cNvPr id="2" name="TextBox 64">
          <a:extLst>
            <a:ext uri="{FF2B5EF4-FFF2-40B4-BE49-F238E27FC236}">
              <a16:creationId xmlns:a16="http://schemas.microsoft.com/office/drawing/2014/main" id="{98EAB0F5-8D3F-42D7-95F3-CC7AB3E60A56}"/>
            </a:ext>
          </a:extLst>
        </xdr:cNvPr>
        <xdr:cNvSpPr txBox="1"/>
      </xdr:nvSpPr>
      <xdr:spPr>
        <a:xfrm>
          <a:off x="1485900" y="12487275"/>
          <a:ext cx="65" cy="2268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69</xdr:row>
      <xdr:rowOff>0</xdr:rowOff>
    </xdr:from>
    <xdr:ext cx="65" cy="226893"/>
    <xdr:sp macro="" textlink="">
      <xdr:nvSpPr>
        <xdr:cNvPr id="3" name="TextBox 65">
          <a:extLst>
            <a:ext uri="{FF2B5EF4-FFF2-40B4-BE49-F238E27FC236}">
              <a16:creationId xmlns:a16="http://schemas.microsoft.com/office/drawing/2014/main" id="{AD68306A-BE23-43A9-B502-EA7C45B2FB70}"/>
            </a:ext>
          </a:extLst>
        </xdr:cNvPr>
        <xdr:cNvSpPr txBox="1"/>
      </xdr:nvSpPr>
      <xdr:spPr>
        <a:xfrm>
          <a:off x="1485900" y="12487275"/>
          <a:ext cx="65" cy="2268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69</xdr:row>
      <xdr:rowOff>0</xdr:rowOff>
    </xdr:from>
    <xdr:ext cx="65" cy="226893"/>
    <xdr:sp macro="" textlink="">
      <xdr:nvSpPr>
        <xdr:cNvPr id="4" name="TextBox 67">
          <a:extLst>
            <a:ext uri="{FF2B5EF4-FFF2-40B4-BE49-F238E27FC236}">
              <a16:creationId xmlns:a16="http://schemas.microsoft.com/office/drawing/2014/main" id="{FE2262CE-0711-42FF-879C-83B81D0F59A5}"/>
            </a:ext>
          </a:extLst>
        </xdr:cNvPr>
        <xdr:cNvSpPr txBox="1"/>
      </xdr:nvSpPr>
      <xdr:spPr>
        <a:xfrm>
          <a:off x="1485900" y="12487275"/>
          <a:ext cx="65" cy="2268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69</xdr:row>
      <xdr:rowOff>0</xdr:rowOff>
    </xdr:from>
    <xdr:ext cx="9590" cy="226893"/>
    <xdr:sp macro="" textlink="">
      <xdr:nvSpPr>
        <xdr:cNvPr id="5" name="TextBox 69">
          <a:extLst>
            <a:ext uri="{FF2B5EF4-FFF2-40B4-BE49-F238E27FC236}">
              <a16:creationId xmlns:a16="http://schemas.microsoft.com/office/drawing/2014/main" id="{65F10C49-5B05-40F1-9019-DACBF0B9609D}"/>
            </a:ext>
          </a:extLst>
        </xdr:cNvPr>
        <xdr:cNvSpPr txBox="1"/>
      </xdr:nvSpPr>
      <xdr:spPr>
        <a:xfrm>
          <a:off x="1495425" y="12487275"/>
          <a:ext cx="9590" cy="2268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69</xdr:row>
      <xdr:rowOff>0</xdr:rowOff>
    </xdr:from>
    <xdr:ext cx="9590" cy="226893"/>
    <xdr:sp macro="" textlink="">
      <xdr:nvSpPr>
        <xdr:cNvPr id="6" name="TextBox 70">
          <a:extLst>
            <a:ext uri="{FF2B5EF4-FFF2-40B4-BE49-F238E27FC236}">
              <a16:creationId xmlns:a16="http://schemas.microsoft.com/office/drawing/2014/main" id="{E029B6BF-E8D0-41D5-A576-6FF8B9221124}"/>
            </a:ext>
          </a:extLst>
        </xdr:cNvPr>
        <xdr:cNvSpPr txBox="1"/>
      </xdr:nvSpPr>
      <xdr:spPr>
        <a:xfrm>
          <a:off x="1495425" y="12487275"/>
          <a:ext cx="9590" cy="2268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69</xdr:row>
      <xdr:rowOff>0</xdr:rowOff>
    </xdr:from>
    <xdr:ext cx="9590" cy="226893"/>
    <xdr:sp macro="" textlink="">
      <xdr:nvSpPr>
        <xdr:cNvPr id="7" name="TextBox 71">
          <a:extLst>
            <a:ext uri="{FF2B5EF4-FFF2-40B4-BE49-F238E27FC236}">
              <a16:creationId xmlns:a16="http://schemas.microsoft.com/office/drawing/2014/main" id="{B392FF7E-5C1B-482E-82B1-BB5D12342266}"/>
            </a:ext>
          </a:extLst>
        </xdr:cNvPr>
        <xdr:cNvSpPr txBox="1"/>
      </xdr:nvSpPr>
      <xdr:spPr>
        <a:xfrm>
          <a:off x="1495425" y="12487275"/>
          <a:ext cx="9590" cy="2268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69</xdr:row>
      <xdr:rowOff>0</xdr:rowOff>
    </xdr:from>
    <xdr:ext cx="9590" cy="226893"/>
    <xdr:sp macro="" textlink="">
      <xdr:nvSpPr>
        <xdr:cNvPr id="8" name="TextBox 63">
          <a:extLst>
            <a:ext uri="{FF2B5EF4-FFF2-40B4-BE49-F238E27FC236}">
              <a16:creationId xmlns:a16="http://schemas.microsoft.com/office/drawing/2014/main" id="{4884F30F-2DB0-48FA-8170-3098C7FD1F69}"/>
            </a:ext>
          </a:extLst>
        </xdr:cNvPr>
        <xdr:cNvSpPr txBox="1"/>
      </xdr:nvSpPr>
      <xdr:spPr>
        <a:xfrm>
          <a:off x="1495425" y="12487275"/>
          <a:ext cx="9590" cy="2268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69</xdr:row>
      <xdr:rowOff>0</xdr:rowOff>
    </xdr:from>
    <xdr:ext cx="65" cy="226893"/>
    <xdr:sp macro="" textlink="">
      <xdr:nvSpPr>
        <xdr:cNvPr id="9" name="TextBox 64">
          <a:extLst>
            <a:ext uri="{FF2B5EF4-FFF2-40B4-BE49-F238E27FC236}">
              <a16:creationId xmlns:a16="http://schemas.microsoft.com/office/drawing/2014/main" id="{5C8F1CEE-B598-4460-A4A9-709F8A2EE81B}"/>
            </a:ext>
          </a:extLst>
        </xdr:cNvPr>
        <xdr:cNvSpPr txBox="1"/>
      </xdr:nvSpPr>
      <xdr:spPr>
        <a:xfrm>
          <a:off x="1485900" y="12487275"/>
          <a:ext cx="65" cy="2268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69</xdr:row>
      <xdr:rowOff>0</xdr:rowOff>
    </xdr:from>
    <xdr:ext cx="65" cy="172227"/>
    <xdr:sp macro="" textlink="">
      <xdr:nvSpPr>
        <xdr:cNvPr id="10" name="TextBox 64">
          <a:extLst>
            <a:ext uri="{FF2B5EF4-FFF2-40B4-BE49-F238E27FC236}">
              <a16:creationId xmlns:a16="http://schemas.microsoft.com/office/drawing/2014/main" id="{C34F10AE-1D16-4B8C-AF80-11941972E0C4}"/>
            </a:ext>
          </a:extLst>
        </xdr:cNvPr>
        <xdr:cNvSpPr txBox="1"/>
      </xdr:nvSpPr>
      <xdr:spPr>
        <a:xfrm>
          <a:off x="1485900" y="1248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69</xdr:row>
      <xdr:rowOff>0</xdr:rowOff>
    </xdr:from>
    <xdr:ext cx="65" cy="172227"/>
    <xdr:sp macro="" textlink="">
      <xdr:nvSpPr>
        <xdr:cNvPr id="11" name="TextBox 65">
          <a:extLst>
            <a:ext uri="{FF2B5EF4-FFF2-40B4-BE49-F238E27FC236}">
              <a16:creationId xmlns:a16="http://schemas.microsoft.com/office/drawing/2014/main" id="{DCD5E6BA-0B4D-49AB-9FF7-450AD80024B2}"/>
            </a:ext>
          </a:extLst>
        </xdr:cNvPr>
        <xdr:cNvSpPr txBox="1"/>
      </xdr:nvSpPr>
      <xdr:spPr>
        <a:xfrm>
          <a:off x="1485900" y="1248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69</xdr:row>
      <xdr:rowOff>0</xdr:rowOff>
    </xdr:from>
    <xdr:ext cx="65" cy="172227"/>
    <xdr:sp macro="" textlink="">
      <xdr:nvSpPr>
        <xdr:cNvPr id="12" name="TextBox 67">
          <a:extLst>
            <a:ext uri="{FF2B5EF4-FFF2-40B4-BE49-F238E27FC236}">
              <a16:creationId xmlns:a16="http://schemas.microsoft.com/office/drawing/2014/main" id="{7DE5676D-02A8-441D-B84E-311D4E44745D}"/>
            </a:ext>
          </a:extLst>
        </xdr:cNvPr>
        <xdr:cNvSpPr txBox="1"/>
      </xdr:nvSpPr>
      <xdr:spPr>
        <a:xfrm>
          <a:off x="1485900" y="1248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69</xdr:row>
      <xdr:rowOff>0</xdr:rowOff>
    </xdr:from>
    <xdr:ext cx="9590" cy="172227"/>
    <xdr:sp macro="" textlink="">
      <xdr:nvSpPr>
        <xdr:cNvPr id="13" name="TextBox 69">
          <a:extLst>
            <a:ext uri="{FF2B5EF4-FFF2-40B4-BE49-F238E27FC236}">
              <a16:creationId xmlns:a16="http://schemas.microsoft.com/office/drawing/2014/main" id="{B95F1C3D-41A0-4CDB-AFE7-570D8B79389F}"/>
            </a:ext>
          </a:extLst>
        </xdr:cNvPr>
        <xdr:cNvSpPr txBox="1"/>
      </xdr:nvSpPr>
      <xdr:spPr>
        <a:xfrm>
          <a:off x="1495425" y="12487275"/>
          <a:ext cx="959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69</xdr:row>
      <xdr:rowOff>0</xdr:rowOff>
    </xdr:from>
    <xdr:ext cx="9590" cy="172227"/>
    <xdr:sp macro="" textlink="">
      <xdr:nvSpPr>
        <xdr:cNvPr id="14" name="TextBox 70">
          <a:extLst>
            <a:ext uri="{FF2B5EF4-FFF2-40B4-BE49-F238E27FC236}">
              <a16:creationId xmlns:a16="http://schemas.microsoft.com/office/drawing/2014/main" id="{E0E5325D-75BA-4DC7-B0CB-FE1E0CBC1971}"/>
            </a:ext>
          </a:extLst>
        </xdr:cNvPr>
        <xdr:cNvSpPr txBox="1"/>
      </xdr:nvSpPr>
      <xdr:spPr>
        <a:xfrm>
          <a:off x="1495425" y="12487275"/>
          <a:ext cx="959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69</xdr:row>
      <xdr:rowOff>0</xdr:rowOff>
    </xdr:from>
    <xdr:ext cx="9590" cy="172227"/>
    <xdr:sp macro="" textlink="">
      <xdr:nvSpPr>
        <xdr:cNvPr id="15" name="TextBox 71">
          <a:extLst>
            <a:ext uri="{FF2B5EF4-FFF2-40B4-BE49-F238E27FC236}">
              <a16:creationId xmlns:a16="http://schemas.microsoft.com/office/drawing/2014/main" id="{FC516025-9409-4B9B-9D20-7AF4D439CC06}"/>
            </a:ext>
          </a:extLst>
        </xdr:cNvPr>
        <xdr:cNvSpPr txBox="1"/>
      </xdr:nvSpPr>
      <xdr:spPr>
        <a:xfrm>
          <a:off x="1495425" y="12487275"/>
          <a:ext cx="959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69</xdr:row>
      <xdr:rowOff>0</xdr:rowOff>
    </xdr:from>
    <xdr:ext cx="9590" cy="172227"/>
    <xdr:sp macro="" textlink="">
      <xdr:nvSpPr>
        <xdr:cNvPr id="16" name="TextBox 63">
          <a:extLst>
            <a:ext uri="{FF2B5EF4-FFF2-40B4-BE49-F238E27FC236}">
              <a16:creationId xmlns:a16="http://schemas.microsoft.com/office/drawing/2014/main" id="{6A2B61CE-BBF4-45AB-A544-71ADE197ADEB}"/>
            </a:ext>
          </a:extLst>
        </xdr:cNvPr>
        <xdr:cNvSpPr txBox="1"/>
      </xdr:nvSpPr>
      <xdr:spPr>
        <a:xfrm>
          <a:off x="1495425" y="12487275"/>
          <a:ext cx="959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69</xdr:row>
      <xdr:rowOff>0</xdr:rowOff>
    </xdr:from>
    <xdr:ext cx="65" cy="172227"/>
    <xdr:sp macro="" textlink="">
      <xdr:nvSpPr>
        <xdr:cNvPr id="17" name="TextBox 64">
          <a:extLst>
            <a:ext uri="{FF2B5EF4-FFF2-40B4-BE49-F238E27FC236}">
              <a16:creationId xmlns:a16="http://schemas.microsoft.com/office/drawing/2014/main" id="{2D54A6E8-7042-472C-89C0-9F5C0FF3DAA6}"/>
            </a:ext>
          </a:extLst>
        </xdr:cNvPr>
        <xdr:cNvSpPr txBox="1"/>
      </xdr:nvSpPr>
      <xdr:spPr>
        <a:xfrm>
          <a:off x="1485900" y="1248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69</xdr:row>
      <xdr:rowOff>0</xdr:rowOff>
    </xdr:from>
    <xdr:ext cx="65" cy="210775"/>
    <xdr:sp macro="" textlink="">
      <xdr:nvSpPr>
        <xdr:cNvPr id="18" name="TextBox 64">
          <a:extLst>
            <a:ext uri="{FF2B5EF4-FFF2-40B4-BE49-F238E27FC236}">
              <a16:creationId xmlns:a16="http://schemas.microsoft.com/office/drawing/2014/main" id="{171EBDA3-E681-4545-A349-220885B91FFB}"/>
            </a:ext>
          </a:extLst>
        </xdr:cNvPr>
        <xdr:cNvSpPr txBox="1"/>
      </xdr:nvSpPr>
      <xdr:spPr>
        <a:xfrm>
          <a:off x="1485900" y="12487275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69</xdr:row>
      <xdr:rowOff>0</xdr:rowOff>
    </xdr:from>
    <xdr:ext cx="65" cy="210775"/>
    <xdr:sp macro="" textlink="">
      <xdr:nvSpPr>
        <xdr:cNvPr id="19" name="TextBox 65">
          <a:extLst>
            <a:ext uri="{FF2B5EF4-FFF2-40B4-BE49-F238E27FC236}">
              <a16:creationId xmlns:a16="http://schemas.microsoft.com/office/drawing/2014/main" id="{26757DE0-9C42-4068-BEE7-7455B17A11F6}"/>
            </a:ext>
          </a:extLst>
        </xdr:cNvPr>
        <xdr:cNvSpPr txBox="1"/>
      </xdr:nvSpPr>
      <xdr:spPr>
        <a:xfrm>
          <a:off x="1485900" y="12487275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69</xdr:row>
      <xdr:rowOff>0</xdr:rowOff>
    </xdr:from>
    <xdr:ext cx="65" cy="210775"/>
    <xdr:sp macro="" textlink="">
      <xdr:nvSpPr>
        <xdr:cNvPr id="20" name="TextBox 67">
          <a:extLst>
            <a:ext uri="{FF2B5EF4-FFF2-40B4-BE49-F238E27FC236}">
              <a16:creationId xmlns:a16="http://schemas.microsoft.com/office/drawing/2014/main" id="{D7B98645-E84A-482E-A461-BC31E1ADA8F0}"/>
            </a:ext>
          </a:extLst>
        </xdr:cNvPr>
        <xdr:cNvSpPr txBox="1"/>
      </xdr:nvSpPr>
      <xdr:spPr>
        <a:xfrm>
          <a:off x="1485900" y="12487275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69</xdr:row>
      <xdr:rowOff>0</xdr:rowOff>
    </xdr:from>
    <xdr:ext cx="11495" cy="210775"/>
    <xdr:sp macro="" textlink="">
      <xdr:nvSpPr>
        <xdr:cNvPr id="21" name="TextBox 69">
          <a:extLst>
            <a:ext uri="{FF2B5EF4-FFF2-40B4-BE49-F238E27FC236}">
              <a16:creationId xmlns:a16="http://schemas.microsoft.com/office/drawing/2014/main" id="{9F8A7DC6-B99C-48FF-A654-342BC82F37BD}"/>
            </a:ext>
          </a:extLst>
        </xdr:cNvPr>
        <xdr:cNvSpPr txBox="1"/>
      </xdr:nvSpPr>
      <xdr:spPr>
        <a:xfrm>
          <a:off x="1495425" y="12487275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69</xdr:row>
      <xdr:rowOff>0</xdr:rowOff>
    </xdr:from>
    <xdr:ext cx="11495" cy="210775"/>
    <xdr:sp macro="" textlink="">
      <xdr:nvSpPr>
        <xdr:cNvPr id="22" name="TextBox 70">
          <a:extLst>
            <a:ext uri="{FF2B5EF4-FFF2-40B4-BE49-F238E27FC236}">
              <a16:creationId xmlns:a16="http://schemas.microsoft.com/office/drawing/2014/main" id="{77E4CD06-5401-45EB-AE48-13ACCA065701}"/>
            </a:ext>
          </a:extLst>
        </xdr:cNvPr>
        <xdr:cNvSpPr txBox="1"/>
      </xdr:nvSpPr>
      <xdr:spPr>
        <a:xfrm>
          <a:off x="1495425" y="12487275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69</xdr:row>
      <xdr:rowOff>0</xdr:rowOff>
    </xdr:from>
    <xdr:ext cx="11495" cy="210775"/>
    <xdr:sp macro="" textlink="">
      <xdr:nvSpPr>
        <xdr:cNvPr id="23" name="TextBox 71">
          <a:extLst>
            <a:ext uri="{FF2B5EF4-FFF2-40B4-BE49-F238E27FC236}">
              <a16:creationId xmlns:a16="http://schemas.microsoft.com/office/drawing/2014/main" id="{906E59B0-922B-4AFC-AAF0-3A4B32CC49D5}"/>
            </a:ext>
          </a:extLst>
        </xdr:cNvPr>
        <xdr:cNvSpPr txBox="1"/>
      </xdr:nvSpPr>
      <xdr:spPr>
        <a:xfrm>
          <a:off x="1495425" y="12487275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69</xdr:row>
      <xdr:rowOff>0</xdr:rowOff>
    </xdr:from>
    <xdr:ext cx="11495" cy="210775"/>
    <xdr:sp macro="" textlink="">
      <xdr:nvSpPr>
        <xdr:cNvPr id="24" name="TextBox 63">
          <a:extLst>
            <a:ext uri="{FF2B5EF4-FFF2-40B4-BE49-F238E27FC236}">
              <a16:creationId xmlns:a16="http://schemas.microsoft.com/office/drawing/2014/main" id="{A3356205-A184-44C3-8E4B-57CEBBAA4909}"/>
            </a:ext>
          </a:extLst>
        </xdr:cNvPr>
        <xdr:cNvSpPr txBox="1"/>
      </xdr:nvSpPr>
      <xdr:spPr>
        <a:xfrm>
          <a:off x="1495425" y="12487275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69</xdr:row>
      <xdr:rowOff>0</xdr:rowOff>
    </xdr:from>
    <xdr:ext cx="65" cy="210775"/>
    <xdr:sp macro="" textlink="">
      <xdr:nvSpPr>
        <xdr:cNvPr id="25" name="TextBox 64">
          <a:extLst>
            <a:ext uri="{FF2B5EF4-FFF2-40B4-BE49-F238E27FC236}">
              <a16:creationId xmlns:a16="http://schemas.microsoft.com/office/drawing/2014/main" id="{990178DE-5571-4F3C-A43C-948A1AD6FAEE}"/>
            </a:ext>
          </a:extLst>
        </xdr:cNvPr>
        <xdr:cNvSpPr txBox="1"/>
      </xdr:nvSpPr>
      <xdr:spPr>
        <a:xfrm>
          <a:off x="1485900" y="12487275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69</xdr:row>
      <xdr:rowOff>0</xdr:rowOff>
    </xdr:from>
    <xdr:ext cx="65" cy="172227"/>
    <xdr:sp macro="" textlink="">
      <xdr:nvSpPr>
        <xdr:cNvPr id="26" name="TextBox 64">
          <a:extLst>
            <a:ext uri="{FF2B5EF4-FFF2-40B4-BE49-F238E27FC236}">
              <a16:creationId xmlns:a16="http://schemas.microsoft.com/office/drawing/2014/main" id="{AE13CE55-E3FF-4591-B221-6E466C56741B}"/>
            </a:ext>
          </a:extLst>
        </xdr:cNvPr>
        <xdr:cNvSpPr txBox="1"/>
      </xdr:nvSpPr>
      <xdr:spPr>
        <a:xfrm>
          <a:off x="1485900" y="1248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69</xdr:row>
      <xdr:rowOff>0</xdr:rowOff>
    </xdr:from>
    <xdr:ext cx="65" cy="172227"/>
    <xdr:sp macro="" textlink="">
      <xdr:nvSpPr>
        <xdr:cNvPr id="27" name="TextBox 65">
          <a:extLst>
            <a:ext uri="{FF2B5EF4-FFF2-40B4-BE49-F238E27FC236}">
              <a16:creationId xmlns:a16="http://schemas.microsoft.com/office/drawing/2014/main" id="{F92C7429-DB09-495B-A9F0-2F6067745522}"/>
            </a:ext>
          </a:extLst>
        </xdr:cNvPr>
        <xdr:cNvSpPr txBox="1"/>
      </xdr:nvSpPr>
      <xdr:spPr>
        <a:xfrm>
          <a:off x="1485900" y="1248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69</xdr:row>
      <xdr:rowOff>0</xdr:rowOff>
    </xdr:from>
    <xdr:ext cx="65" cy="172227"/>
    <xdr:sp macro="" textlink="">
      <xdr:nvSpPr>
        <xdr:cNvPr id="28" name="TextBox 67">
          <a:extLst>
            <a:ext uri="{FF2B5EF4-FFF2-40B4-BE49-F238E27FC236}">
              <a16:creationId xmlns:a16="http://schemas.microsoft.com/office/drawing/2014/main" id="{06B91857-54BA-434B-B22F-EFEF1C88CE96}"/>
            </a:ext>
          </a:extLst>
        </xdr:cNvPr>
        <xdr:cNvSpPr txBox="1"/>
      </xdr:nvSpPr>
      <xdr:spPr>
        <a:xfrm>
          <a:off x="1485900" y="1248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69</xdr:row>
      <xdr:rowOff>0</xdr:rowOff>
    </xdr:from>
    <xdr:ext cx="11495" cy="172227"/>
    <xdr:sp macro="" textlink="">
      <xdr:nvSpPr>
        <xdr:cNvPr id="29" name="TextBox 69">
          <a:extLst>
            <a:ext uri="{FF2B5EF4-FFF2-40B4-BE49-F238E27FC236}">
              <a16:creationId xmlns:a16="http://schemas.microsoft.com/office/drawing/2014/main" id="{F6F646A8-7086-4171-BC85-602BC6B5DAC5}"/>
            </a:ext>
          </a:extLst>
        </xdr:cNvPr>
        <xdr:cNvSpPr txBox="1"/>
      </xdr:nvSpPr>
      <xdr:spPr>
        <a:xfrm>
          <a:off x="1495425" y="12487275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69</xdr:row>
      <xdr:rowOff>0</xdr:rowOff>
    </xdr:from>
    <xdr:ext cx="11495" cy="172227"/>
    <xdr:sp macro="" textlink="">
      <xdr:nvSpPr>
        <xdr:cNvPr id="30" name="TextBox 70">
          <a:extLst>
            <a:ext uri="{FF2B5EF4-FFF2-40B4-BE49-F238E27FC236}">
              <a16:creationId xmlns:a16="http://schemas.microsoft.com/office/drawing/2014/main" id="{165E5B06-2BD5-43B6-9A0D-ADA559411D8D}"/>
            </a:ext>
          </a:extLst>
        </xdr:cNvPr>
        <xdr:cNvSpPr txBox="1"/>
      </xdr:nvSpPr>
      <xdr:spPr>
        <a:xfrm>
          <a:off x="1495425" y="12487275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69</xdr:row>
      <xdr:rowOff>0</xdr:rowOff>
    </xdr:from>
    <xdr:ext cx="11495" cy="172227"/>
    <xdr:sp macro="" textlink="">
      <xdr:nvSpPr>
        <xdr:cNvPr id="31" name="TextBox 71">
          <a:extLst>
            <a:ext uri="{FF2B5EF4-FFF2-40B4-BE49-F238E27FC236}">
              <a16:creationId xmlns:a16="http://schemas.microsoft.com/office/drawing/2014/main" id="{7D7501DC-0A09-4E82-BD7F-962C1C9746CC}"/>
            </a:ext>
          </a:extLst>
        </xdr:cNvPr>
        <xdr:cNvSpPr txBox="1"/>
      </xdr:nvSpPr>
      <xdr:spPr>
        <a:xfrm>
          <a:off x="1495425" y="12487275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69</xdr:row>
      <xdr:rowOff>0</xdr:rowOff>
    </xdr:from>
    <xdr:ext cx="11495" cy="172227"/>
    <xdr:sp macro="" textlink="">
      <xdr:nvSpPr>
        <xdr:cNvPr id="32" name="TextBox 63">
          <a:extLst>
            <a:ext uri="{FF2B5EF4-FFF2-40B4-BE49-F238E27FC236}">
              <a16:creationId xmlns:a16="http://schemas.microsoft.com/office/drawing/2014/main" id="{F260A3EC-CD31-4B50-AD06-691D25B727DA}"/>
            </a:ext>
          </a:extLst>
        </xdr:cNvPr>
        <xdr:cNvSpPr txBox="1"/>
      </xdr:nvSpPr>
      <xdr:spPr>
        <a:xfrm>
          <a:off x="1495425" y="12487275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69</xdr:row>
      <xdr:rowOff>0</xdr:rowOff>
    </xdr:from>
    <xdr:ext cx="65" cy="172227"/>
    <xdr:sp macro="" textlink="">
      <xdr:nvSpPr>
        <xdr:cNvPr id="33" name="TextBox 64">
          <a:extLst>
            <a:ext uri="{FF2B5EF4-FFF2-40B4-BE49-F238E27FC236}">
              <a16:creationId xmlns:a16="http://schemas.microsoft.com/office/drawing/2014/main" id="{760628B6-6A72-41C4-ACA8-18B086874700}"/>
            </a:ext>
          </a:extLst>
        </xdr:cNvPr>
        <xdr:cNvSpPr txBox="1"/>
      </xdr:nvSpPr>
      <xdr:spPr>
        <a:xfrm>
          <a:off x="1485900" y="12487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60</xdr:row>
      <xdr:rowOff>0</xdr:rowOff>
    </xdr:from>
    <xdr:to>
      <xdr:col>2</xdr:col>
      <xdr:colOff>228665</xdr:colOff>
      <xdr:row>60</xdr:row>
      <xdr:rowOff>172227</xdr:rowOff>
    </xdr:to>
    <xdr:sp macro="" textlink="">
      <xdr:nvSpPr>
        <xdr:cNvPr id="2" name="TextBox 64">
          <a:extLst>
            <a:ext uri="{FF2B5EF4-FFF2-40B4-BE49-F238E27FC236}">
              <a16:creationId xmlns:a16="http://schemas.microsoft.com/office/drawing/2014/main" id="{F026ED30-34DA-413A-A81E-7F3EB9BFE5F0}"/>
            </a:ext>
          </a:extLst>
        </xdr:cNvPr>
        <xdr:cNvSpPr txBox="1"/>
      </xdr:nvSpPr>
      <xdr:spPr>
        <a:xfrm>
          <a:off x="8286750" y="12315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60</xdr:row>
      <xdr:rowOff>0</xdr:rowOff>
    </xdr:from>
    <xdr:to>
      <xdr:col>2</xdr:col>
      <xdr:colOff>228665</xdr:colOff>
      <xdr:row>60</xdr:row>
      <xdr:rowOff>172227</xdr:rowOff>
    </xdr:to>
    <xdr:sp macro="" textlink="">
      <xdr:nvSpPr>
        <xdr:cNvPr id="3" name="TextBox 65">
          <a:extLst>
            <a:ext uri="{FF2B5EF4-FFF2-40B4-BE49-F238E27FC236}">
              <a16:creationId xmlns:a16="http://schemas.microsoft.com/office/drawing/2014/main" id="{A1EDF821-B8A2-4175-B3C8-379CA419B5FE}"/>
            </a:ext>
          </a:extLst>
        </xdr:cNvPr>
        <xdr:cNvSpPr txBox="1"/>
      </xdr:nvSpPr>
      <xdr:spPr>
        <a:xfrm>
          <a:off x="8286750" y="12315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60</xdr:row>
      <xdr:rowOff>0</xdr:rowOff>
    </xdr:from>
    <xdr:to>
      <xdr:col>2</xdr:col>
      <xdr:colOff>228665</xdr:colOff>
      <xdr:row>60</xdr:row>
      <xdr:rowOff>172227</xdr:rowOff>
    </xdr:to>
    <xdr:sp macro="" textlink="">
      <xdr:nvSpPr>
        <xdr:cNvPr id="4" name="TextBox 67">
          <a:extLst>
            <a:ext uri="{FF2B5EF4-FFF2-40B4-BE49-F238E27FC236}">
              <a16:creationId xmlns:a16="http://schemas.microsoft.com/office/drawing/2014/main" id="{6A922CCE-87AC-48B8-8EA2-609327FE362B}"/>
            </a:ext>
          </a:extLst>
        </xdr:cNvPr>
        <xdr:cNvSpPr txBox="1"/>
      </xdr:nvSpPr>
      <xdr:spPr>
        <a:xfrm>
          <a:off x="8286750" y="12315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60</xdr:row>
      <xdr:rowOff>0</xdr:rowOff>
    </xdr:from>
    <xdr:to>
      <xdr:col>2</xdr:col>
      <xdr:colOff>245810</xdr:colOff>
      <xdr:row>60</xdr:row>
      <xdr:rowOff>172227</xdr:rowOff>
    </xdr:to>
    <xdr:sp macro="" textlink="">
      <xdr:nvSpPr>
        <xdr:cNvPr id="5" name="TextBox 69">
          <a:extLst>
            <a:ext uri="{FF2B5EF4-FFF2-40B4-BE49-F238E27FC236}">
              <a16:creationId xmlns:a16="http://schemas.microsoft.com/office/drawing/2014/main" id="{E7EDC0EB-3D41-44F0-9BE0-8316EBDFFAF5}"/>
            </a:ext>
          </a:extLst>
        </xdr:cNvPr>
        <xdr:cNvSpPr txBox="1"/>
      </xdr:nvSpPr>
      <xdr:spPr>
        <a:xfrm>
          <a:off x="8296275" y="12315825"/>
          <a:ext cx="959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60</xdr:row>
      <xdr:rowOff>0</xdr:rowOff>
    </xdr:from>
    <xdr:to>
      <xdr:col>2</xdr:col>
      <xdr:colOff>245810</xdr:colOff>
      <xdr:row>60</xdr:row>
      <xdr:rowOff>172227</xdr:rowOff>
    </xdr:to>
    <xdr:sp macro="" textlink="">
      <xdr:nvSpPr>
        <xdr:cNvPr id="6" name="TextBox 70">
          <a:extLst>
            <a:ext uri="{FF2B5EF4-FFF2-40B4-BE49-F238E27FC236}">
              <a16:creationId xmlns:a16="http://schemas.microsoft.com/office/drawing/2014/main" id="{D6EB9BFB-39FD-46EB-98F1-31091F2DD5E3}"/>
            </a:ext>
          </a:extLst>
        </xdr:cNvPr>
        <xdr:cNvSpPr txBox="1"/>
      </xdr:nvSpPr>
      <xdr:spPr>
        <a:xfrm>
          <a:off x="8296275" y="12315825"/>
          <a:ext cx="959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60</xdr:row>
      <xdr:rowOff>0</xdr:rowOff>
    </xdr:from>
    <xdr:to>
      <xdr:col>2</xdr:col>
      <xdr:colOff>245810</xdr:colOff>
      <xdr:row>60</xdr:row>
      <xdr:rowOff>172227</xdr:rowOff>
    </xdr:to>
    <xdr:sp macro="" textlink="">
      <xdr:nvSpPr>
        <xdr:cNvPr id="7" name="TextBox 71">
          <a:extLst>
            <a:ext uri="{FF2B5EF4-FFF2-40B4-BE49-F238E27FC236}">
              <a16:creationId xmlns:a16="http://schemas.microsoft.com/office/drawing/2014/main" id="{AF2FCB4D-1FE0-4800-8F01-8BE11527A4EF}"/>
            </a:ext>
          </a:extLst>
        </xdr:cNvPr>
        <xdr:cNvSpPr txBox="1"/>
      </xdr:nvSpPr>
      <xdr:spPr>
        <a:xfrm>
          <a:off x="8296275" y="12315825"/>
          <a:ext cx="959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60</xdr:row>
      <xdr:rowOff>0</xdr:rowOff>
    </xdr:from>
    <xdr:to>
      <xdr:col>2</xdr:col>
      <xdr:colOff>245810</xdr:colOff>
      <xdr:row>60</xdr:row>
      <xdr:rowOff>172227</xdr:rowOff>
    </xdr:to>
    <xdr:sp macro="" textlink="">
      <xdr:nvSpPr>
        <xdr:cNvPr id="8" name="TextBox 63">
          <a:extLst>
            <a:ext uri="{FF2B5EF4-FFF2-40B4-BE49-F238E27FC236}">
              <a16:creationId xmlns:a16="http://schemas.microsoft.com/office/drawing/2014/main" id="{1198D75B-5D86-45F0-9FEA-EF288119E3F7}"/>
            </a:ext>
          </a:extLst>
        </xdr:cNvPr>
        <xdr:cNvSpPr txBox="1"/>
      </xdr:nvSpPr>
      <xdr:spPr>
        <a:xfrm>
          <a:off x="8296275" y="12315825"/>
          <a:ext cx="959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60</xdr:row>
      <xdr:rowOff>0</xdr:rowOff>
    </xdr:from>
    <xdr:to>
      <xdr:col>2</xdr:col>
      <xdr:colOff>228665</xdr:colOff>
      <xdr:row>60</xdr:row>
      <xdr:rowOff>172227</xdr:rowOff>
    </xdr:to>
    <xdr:sp macro="" textlink="">
      <xdr:nvSpPr>
        <xdr:cNvPr id="9" name="TextBox 64">
          <a:extLst>
            <a:ext uri="{FF2B5EF4-FFF2-40B4-BE49-F238E27FC236}">
              <a16:creationId xmlns:a16="http://schemas.microsoft.com/office/drawing/2014/main" id="{021AA82A-41F5-4B6E-9F22-21DF15CF3F3B}"/>
            </a:ext>
          </a:extLst>
        </xdr:cNvPr>
        <xdr:cNvSpPr txBox="1"/>
      </xdr:nvSpPr>
      <xdr:spPr>
        <a:xfrm>
          <a:off x="8286750" y="12315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3</xdr:col>
      <xdr:colOff>152400</xdr:colOff>
      <xdr:row>62</xdr:row>
      <xdr:rowOff>10884</xdr:rowOff>
    </xdr:from>
    <xdr:to>
      <xdr:col>3</xdr:col>
      <xdr:colOff>707571</xdr:colOff>
      <xdr:row>63</xdr:row>
      <xdr:rowOff>131172</xdr:rowOff>
    </xdr:to>
    <xdr:sp macro="" textlink="">
      <xdr:nvSpPr>
        <xdr:cNvPr id="10" name="TextBox 66">
          <a:extLst>
            <a:ext uri="{FF2B5EF4-FFF2-40B4-BE49-F238E27FC236}">
              <a16:creationId xmlns:a16="http://schemas.microsoft.com/office/drawing/2014/main" id="{4743F5B8-B3D2-4A09-AF19-F5836C62EA85}"/>
            </a:ext>
          </a:extLst>
        </xdr:cNvPr>
        <xdr:cNvSpPr txBox="1"/>
      </xdr:nvSpPr>
      <xdr:spPr>
        <a:xfrm flipV="1">
          <a:off x="8953500" y="12747714"/>
          <a:ext cx="555171" cy="3031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oneCellAnchor>
    <xdr:from>
      <xdr:col>6</xdr:col>
      <xdr:colOff>152400</xdr:colOff>
      <xdr:row>69</xdr:row>
      <xdr:rowOff>0</xdr:rowOff>
    </xdr:from>
    <xdr:ext cx="555171" cy="293916"/>
    <xdr:sp macro="" textlink="">
      <xdr:nvSpPr>
        <xdr:cNvPr id="11" name="TextBox 66">
          <a:extLst>
            <a:ext uri="{FF2B5EF4-FFF2-40B4-BE49-F238E27FC236}">
              <a16:creationId xmlns:a16="http://schemas.microsoft.com/office/drawing/2014/main" id="{C868CDA9-30FD-49C0-8716-4D03113D7B10}"/>
            </a:ext>
          </a:extLst>
        </xdr:cNvPr>
        <xdr:cNvSpPr txBox="1"/>
      </xdr:nvSpPr>
      <xdr:spPr>
        <a:xfrm flipV="1">
          <a:off x="12163425" y="14058900"/>
          <a:ext cx="555171" cy="293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twoCellAnchor editAs="oneCell">
    <xdr:from>
      <xdr:col>2</xdr:col>
      <xdr:colOff>228600</xdr:colOff>
      <xdr:row>60</xdr:row>
      <xdr:rowOff>0</xdr:rowOff>
    </xdr:from>
    <xdr:to>
      <xdr:col>2</xdr:col>
      <xdr:colOff>228665</xdr:colOff>
      <xdr:row>60</xdr:row>
      <xdr:rowOff>172227</xdr:rowOff>
    </xdr:to>
    <xdr:sp macro="" textlink="">
      <xdr:nvSpPr>
        <xdr:cNvPr id="12" name="TextBox 64">
          <a:extLst>
            <a:ext uri="{FF2B5EF4-FFF2-40B4-BE49-F238E27FC236}">
              <a16:creationId xmlns:a16="http://schemas.microsoft.com/office/drawing/2014/main" id="{247363FC-9C97-49FD-84FD-5BC5ECAFB18A}"/>
            </a:ext>
          </a:extLst>
        </xdr:cNvPr>
        <xdr:cNvSpPr txBox="1"/>
      </xdr:nvSpPr>
      <xdr:spPr>
        <a:xfrm>
          <a:off x="8286750" y="12315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60</xdr:row>
      <xdr:rowOff>0</xdr:rowOff>
    </xdr:from>
    <xdr:to>
      <xdr:col>2</xdr:col>
      <xdr:colOff>228665</xdr:colOff>
      <xdr:row>60</xdr:row>
      <xdr:rowOff>172227</xdr:rowOff>
    </xdr:to>
    <xdr:sp macro="" textlink="">
      <xdr:nvSpPr>
        <xdr:cNvPr id="13" name="TextBox 65">
          <a:extLst>
            <a:ext uri="{FF2B5EF4-FFF2-40B4-BE49-F238E27FC236}">
              <a16:creationId xmlns:a16="http://schemas.microsoft.com/office/drawing/2014/main" id="{A0F833C5-FFCE-4428-A2EE-9C54235EF671}"/>
            </a:ext>
          </a:extLst>
        </xdr:cNvPr>
        <xdr:cNvSpPr txBox="1"/>
      </xdr:nvSpPr>
      <xdr:spPr>
        <a:xfrm>
          <a:off x="8286750" y="12315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60</xdr:row>
      <xdr:rowOff>0</xdr:rowOff>
    </xdr:from>
    <xdr:to>
      <xdr:col>2</xdr:col>
      <xdr:colOff>228665</xdr:colOff>
      <xdr:row>60</xdr:row>
      <xdr:rowOff>172227</xdr:rowOff>
    </xdr:to>
    <xdr:sp macro="" textlink="">
      <xdr:nvSpPr>
        <xdr:cNvPr id="14" name="TextBox 67">
          <a:extLst>
            <a:ext uri="{FF2B5EF4-FFF2-40B4-BE49-F238E27FC236}">
              <a16:creationId xmlns:a16="http://schemas.microsoft.com/office/drawing/2014/main" id="{F9EEEB8D-36E4-4EE1-8127-1247D0C8B857}"/>
            </a:ext>
          </a:extLst>
        </xdr:cNvPr>
        <xdr:cNvSpPr txBox="1"/>
      </xdr:nvSpPr>
      <xdr:spPr>
        <a:xfrm>
          <a:off x="8286750" y="12315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60</xdr:row>
      <xdr:rowOff>0</xdr:rowOff>
    </xdr:from>
    <xdr:to>
      <xdr:col>2</xdr:col>
      <xdr:colOff>245810</xdr:colOff>
      <xdr:row>60</xdr:row>
      <xdr:rowOff>172227</xdr:rowOff>
    </xdr:to>
    <xdr:sp macro="" textlink="">
      <xdr:nvSpPr>
        <xdr:cNvPr id="15" name="TextBox 69">
          <a:extLst>
            <a:ext uri="{FF2B5EF4-FFF2-40B4-BE49-F238E27FC236}">
              <a16:creationId xmlns:a16="http://schemas.microsoft.com/office/drawing/2014/main" id="{2EA19A7D-8599-4964-9766-DCFC7B48D49B}"/>
            </a:ext>
          </a:extLst>
        </xdr:cNvPr>
        <xdr:cNvSpPr txBox="1"/>
      </xdr:nvSpPr>
      <xdr:spPr>
        <a:xfrm>
          <a:off x="8296275" y="12315825"/>
          <a:ext cx="959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60</xdr:row>
      <xdr:rowOff>0</xdr:rowOff>
    </xdr:from>
    <xdr:to>
      <xdr:col>2</xdr:col>
      <xdr:colOff>245810</xdr:colOff>
      <xdr:row>60</xdr:row>
      <xdr:rowOff>172227</xdr:rowOff>
    </xdr:to>
    <xdr:sp macro="" textlink="">
      <xdr:nvSpPr>
        <xdr:cNvPr id="16" name="TextBox 70">
          <a:extLst>
            <a:ext uri="{FF2B5EF4-FFF2-40B4-BE49-F238E27FC236}">
              <a16:creationId xmlns:a16="http://schemas.microsoft.com/office/drawing/2014/main" id="{13298EEC-1F9E-4747-9007-16A16F19A4B6}"/>
            </a:ext>
          </a:extLst>
        </xdr:cNvPr>
        <xdr:cNvSpPr txBox="1"/>
      </xdr:nvSpPr>
      <xdr:spPr>
        <a:xfrm>
          <a:off x="8296275" y="12315825"/>
          <a:ext cx="959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60</xdr:row>
      <xdr:rowOff>0</xdr:rowOff>
    </xdr:from>
    <xdr:to>
      <xdr:col>2</xdr:col>
      <xdr:colOff>245810</xdr:colOff>
      <xdr:row>60</xdr:row>
      <xdr:rowOff>172227</xdr:rowOff>
    </xdr:to>
    <xdr:sp macro="" textlink="">
      <xdr:nvSpPr>
        <xdr:cNvPr id="17" name="TextBox 71">
          <a:extLst>
            <a:ext uri="{FF2B5EF4-FFF2-40B4-BE49-F238E27FC236}">
              <a16:creationId xmlns:a16="http://schemas.microsoft.com/office/drawing/2014/main" id="{2B1F6C36-F941-4C22-AFB6-8099737B31A8}"/>
            </a:ext>
          </a:extLst>
        </xdr:cNvPr>
        <xdr:cNvSpPr txBox="1"/>
      </xdr:nvSpPr>
      <xdr:spPr>
        <a:xfrm>
          <a:off x="8296275" y="12315825"/>
          <a:ext cx="959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60</xdr:row>
      <xdr:rowOff>0</xdr:rowOff>
    </xdr:from>
    <xdr:to>
      <xdr:col>2</xdr:col>
      <xdr:colOff>245810</xdr:colOff>
      <xdr:row>60</xdr:row>
      <xdr:rowOff>172227</xdr:rowOff>
    </xdr:to>
    <xdr:sp macro="" textlink="">
      <xdr:nvSpPr>
        <xdr:cNvPr id="18" name="TextBox 63">
          <a:extLst>
            <a:ext uri="{FF2B5EF4-FFF2-40B4-BE49-F238E27FC236}">
              <a16:creationId xmlns:a16="http://schemas.microsoft.com/office/drawing/2014/main" id="{832BD346-4614-43E2-AAFE-26FFA9B5C415}"/>
            </a:ext>
          </a:extLst>
        </xdr:cNvPr>
        <xdr:cNvSpPr txBox="1"/>
      </xdr:nvSpPr>
      <xdr:spPr>
        <a:xfrm>
          <a:off x="8296275" y="12315825"/>
          <a:ext cx="9590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60</xdr:row>
      <xdr:rowOff>0</xdr:rowOff>
    </xdr:from>
    <xdr:to>
      <xdr:col>2</xdr:col>
      <xdr:colOff>228665</xdr:colOff>
      <xdr:row>60</xdr:row>
      <xdr:rowOff>172227</xdr:rowOff>
    </xdr:to>
    <xdr:sp macro="" textlink="">
      <xdr:nvSpPr>
        <xdr:cNvPr id="19" name="TextBox 64">
          <a:extLst>
            <a:ext uri="{FF2B5EF4-FFF2-40B4-BE49-F238E27FC236}">
              <a16:creationId xmlns:a16="http://schemas.microsoft.com/office/drawing/2014/main" id="{037E0650-19D1-4766-907D-195605512C08}"/>
            </a:ext>
          </a:extLst>
        </xdr:cNvPr>
        <xdr:cNvSpPr txBox="1"/>
      </xdr:nvSpPr>
      <xdr:spPr>
        <a:xfrm>
          <a:off x="8286750" y="12315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oneCellAnchor>
    <xdr:from>
      <xdr:col>2</xdr:col>
      <xdr:colOff>228600</xdr:colOff>
      <xdr:row>60</xdr:row>
      <xdr:rowOff>0</xdr:rowOff>
    </xdr:from>
    <xdr:ext cx="65" cy="210775"/>
    <xdr:sp macro="" textlink="">
      <xdr:nvSpPr>
        <xdr:cNvPr id="20" name="TextBox 64">
          <a:extLst>
            <a:ext uri="{FF2B5EF4-FFF2-40B4-BE49-F238E27FC236}">
              <a16:creationId xmlns:a16="http://schemas.microsoft.com/office/drawing/2014/main" id="{717D9797-FE90-49E3-88CD-AF76D17A8358}"/>
            </a:ext>
          </a:extLst>
        </xdr:cNvPr>
        <xdr:cNvSpPr txBox="1"/>
      </xdr:nvSpPr>
      <xdr:spPr>
        <a:xfrm>
          <a:off x="8286750" y="12315825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65" cy="210775"/>
    <xdr:sp macro="" textlink="">
      <xdr:nvSpPr>
        <xdr:cNvPr id="21" name="TextBox 65">
          <a:extLst>
            <a:ext uri="{FF2B5EF4-FFF2-40B4-BE49-F238E27FC236}">
              <a16:creationId xmlns:a16="http://schemas.microsoft.com/office/drawing/2014/main" id="{19B18D0C-8922-4437-8B11-95E4C1487606}"/>
            </a:ext>
          </a:extLst>
        </xdr:cNvPr>
        <xdr:cNvSpPr txBox="1"/>
      </xdr:nvSpPr>
      <xdr:spPr>
        <a:xfrm>
          <a:off x="8286750" y="12315825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65" cy="210775"/>
    <xdr:sp macro="" textlink="">
      <xdr:nvSpPr>
        <xdr:cNvPr id="22" name="TextBox 67">
          <a:extLst>
            <a:ext uri="{FF2B5EF4-FFF2-40B4-BE49-F238E27FC236}">
              <a16:creationId xmlns:a16="http://schemas.microsoft.com/office/drawing/2014/main" id="{EE53B8AD-E6CD-434F-B2C4-B632E5C4E3FE}"/>
            </a:ext>
          </a:extLst>
        </xdr:cNvPr>
        <xdr:cNvSpPr txBox="1"/>
      </xdr:nvSpPr>
      <xdr:spPr>
        <a:xfrm>
          <a:off x="8286750" y="12315825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60</xdr:row>
      <xdr:rowOff>0</xdr:rowOff>
    </xdr:from>
    <xdr:ext cx="11495" cy="210775"/>
    <xdr:sp macro="" textlink="">
      <xdr:nvSpPr>
        <xdr:cNvPr id="23" name="TextBox 69">
          <a:extLst>
            <a:ext uri="{FF2B5EF4-FFF2-40B4-BE49-F238E27FC236}">
              <a16:creationId xmlns:a16="http://schemas.microsoft.com/office/drawing/2014/main" id="{C2095C03-C60D-4548-9634-A3EC5D6A9487}"/>
            </a:ext>
          </a:extLst>
        </xdr:cNvPr>
        <xdr:cNvSpPr txBox="1"/>
      </xdr:nvSpPr>
      <xdr:spPr>
        <a:xfrm>
          <a:off x="8296275" y="12315825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60</xdr:row>
      <xdr:rowOff>0</xdr:rowOff>
    </xdr:from>
    <xdr:ext cx="11495" cy="210775"/>
    <xdr:sp macro="" textlink="">
      <xdr:nvSpPr>
        <xdr:cNvPr id="24" name="TextBox 70">
          <a:extLst>
            <a:ext uri="{FF2B5EF4-FFF2-40B4-BE49-F238E27FC236}">
              <a16:creationId xmlns:a16="http://schemas.microsoft.com/office/drawing/2014/main" id="{BB1361F1-FA67-495D-9F63-FB5D1B078872}"/>
            </a:ext>
          </a:extLst>
        </xdr:cNvPr>
        <xdr:cNvSpPr txBox="1"/>
      </xdr:nvSpPr>
      <xdr:spPr>
        <a:xfrm>
          <a:off x="8296275" y="12315825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60</xdr:row>
      <xdr:rowOff>0</xdr:rowOff>
    </xdr:from>
    <xdr:ext cx="11495" cy="210775"/>
    <xdr:sp macro="" textlink="">
      <xdr:nvSpPr>
        <xdr:cNvPr id="25" name="TextBox 71">
          <a:extLst>
            <a:ext uri="{FF2B5EF4-FFF2-40B4-BE49-F238E27FC236}">
              <a16:creationId xmlns:a16="http://schemas.microsoft.com/office/drawing/2014/main" id="{14420314-6546-4E4F-BDDC-6213EA85EBC3}"/>
            </a:ext>
          </a:extLst>
        </xdr:cNvPr>
        <xdr:cNvSpPr txBox="1"/>
      </xdr:nvSpPr>
      <xdr:spPr>
        <a:xfrm>
          <a:off x="8296275" y="12315825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60</xdr:row>
      <xdr:rowOff>0</xdr:rowOff>
    </xdr:from>
    <xdr:ext cx="11495" cy="210775"/>
    <xdr:sp macro="" textlink="">
      <xdr:nvSpPr>
        <xdr:cNvPr id="26" name="TextBox 63">
          <a:extLst>
            <a:ext uri="{FF2B5EF4-FFF2-40B4-BE49-F238E27FC236}">
              <a16:creationId xmlns:a16="http://schemas.microsoft.com/office/drawing/2014/main" id="{80AB2DAC-B198-47F0-BD73-A5CE03D6AFFD}"/>
            </a:ext>
          </a:extLst>
        </xdr:cNvPr>
        <xdr:cNvSpPr txBox="1"/>
      </xdr:nvSpPr>
      <xdr:spPr>
        <a:xfrm>
          <a:off x="8296275" y="12315825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65" cy="210775"/>
    <xdr:sp macro="" textlink="">
      <xdr:nvSpPr>
        <xdr:cNvPr id="27" name="TextBox 64">
          <a:extLst>
            <a:ext uri="{FF2B5EF4-FFF2-40B4-BE49-F238E27FC236}">
              <a16:creationId xmlns:a16="http://schemas.microsoft.com/office/drawing/2014/main" id="{F98778E9-9E9D-4F02-873A-7655CD24FDC6}"/>
            </a:ext>
          </a:extLst>
        </xdr:cNvPr>
        <xdr:cNvSpPr txBox="1"/>
      </xdr:nvSpPr>
      <xdr:spPr>
        <a:xfrm>
          <a:off x="8286750" y="12315825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65" cy="172227"/>
    <xdr:sp macro="" textlink="">
      <xdr:nvSpPr>
        <xdr:cNvPr id="28" name="TextBox 64">
          <a:extLst>
            <a:ext uri="{FF2B5EF4-FFF2-40B4-BE49-F238E27FC236}">
              <a16:creationId xmlns:a16="http://schemas.microsoft.com/office/drawing/2014/main" id="{C23A4CBC-1DE8-428A-9D3F-D13E60353B39}"/>
            </a:ext>
          </a:extLst>
        </xdr:cNvPr>
        <xdr:cNvSpPr txBox="1"/>
      </xdr:nvSpPr>
      <xdr:spPr>
        <a:xfrm>
          <a:off x="8286750" y="12315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65" cy="172227"/>
    <xdr:sp macro="" textlink="">
      <xdr:nvSpPr>
        <xdr:cNvPr id="29" name="TextBox 65">
          <a:extLst>
            <a:ext uri="{FF2B5EF4-FFF2-40B4-BE49-F238E27FC236}">
              <a16:creationId xmlns:a16="http://schemas.microsoft.com/office/drawing/2014/main" id="{A2F3E7B6-DA38-4380-9423-E662D8EFB9FA}"/>
            </a:ext>
          </a:extLst>
        </xdr:cNvPr>
        <xdr:cNvSpPr txBox="1"/>
      </xdr:nvSpPr>
      <xdr:spPr>
        <a:xfrm>
          <a:off x="8286750" y="12315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65" cy="172227"/>
    <xdr:sp macro="" textlink="">
      <xdr:nvSpPr>
        <xdr:cNvPr id="30" name="TextBox 67">
          <a:extLst>
            <a:ext uri="{FF2B5EF4-FFF2-40B4-BE49-F238E27FC236}">
              <a16:creationId xmlns:a16="http://schemas.microsoft.com/office/drawing/2014/main" id="{97F89274-E6C6-43A0-8622-11B3207BFB36}"/>
            </a:ext>
          </a:extLst>
        </xdr:cNvPr>
        <xdr:cNvSpPr txBox="1"/>
      </xdr:nvSpPr>
      <xdr:spPr>
        <a:xfrm>
          <a:off x="8286750" y="12315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60</xdr:row>
      <xdr:rowOff>0</xdr:rowOff>
    </xdr:from>
    <xdr:ext cx="11495" cy="172227"/>
    <xdr:sp macro="" textlink="">
      <xdr:nvSpPr>
        <xdr:cNvPr id="31" name="TextBox 69">
          <a:extLst>
            <a:ext uri="{FF2B5EF4-FFF2-40B4-BE49-F238E27FC236}">
              <a16:creationId xmlns:a16="http://schemas.microsoft.com/office/drawing/2014/main" id="{E22B110A-C23C-45C7-A49C-E240206B66D0}"/>
            </a:ext>
          </a:extLst>
        </xdr:cNvPr>
        <xdr:cNvSpPr txBox="1"/>
      </xdr:nvSpPr>
      <xdr:spPr>
        <a:xfrm>
          <a:off x="8296275" y="12315825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60</xdr:row>
      <xdr:rowOff>0</xdr:rowOff>
    </xdr:from>
    <xdr:ext cx="11495" cy="172227"/>
    <xdr:sp macro="" textlink="">
      <xdr:nvSpPr>
        <xdr:cNvPr id="32" name="TextBox 70">
          <a:extLst>
            <a:ext uri="{FF2B5EF4-FFF2-40B4-BE49-F238E27FC236}">
              <a16:creationId xmlns:a16="http://schemas.microsoft.com/office/drawing/2014/main" id="{ED616896-6C62-4BFB-B3E5-DDA361CA3431}"/>
            </a:ext>
          </a:extLst>
        </xdr:cNvPr>
        <xdr:cNvSpPr txBox="1"/>
      </xdr:nvSpPr>
      <xdr:spPr>
        <a:xfrm>
          <a:off x="8296275" y="12315825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60</xdr:row>
      <xdr:rowOff>0</xdr:rowOff>
    </xdr:from>
    <xdr:ext cx="11495" cy="172227"/>
    <xdr:sp macro="" textlink="">
      <xdr:nvSpPr>
        <xdr:cNvPr id="33" name="TextBox 71">
          <a:extLst>
            <a:ext uri="{FF2B5EF4-FFF2-40B4-BE49-F238E27FC236}">
              <a16:creationId xmlns:a16="http://schemas.microsoft.com/office/drawing/2014/main" id="{DB3B6CAA-80E8-4370-A48C-76BAD67A7157}"/>
            </a:ext>
          </a:extLst>
        </xdr:cNvPr>
        <xdr:cNvSpPr txBox="1"/>
      </xdr:nvSpPr>
      <xdr:spPr>
        <a:xfrm>
          <a:off x="8296275" y="12315825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60</xdr:row>
      <xdr:rowOff>0</xdr:rowOff>
    </xdr:from>
    <xdr:ext cx="11495" cy="172227"/>
    <xdr:sp macro="" textlink="">
      <xdr:nvSpPr>
        <xdr:cNvPr id="34" name="TextBox 63">
          <a:extLst>
            <a:ext uri="{FF2B5EF4-FFF2-40B4-BE49-F238E27FC236}">
              <a16:creationId xmlns:a16="http://schemas.microsoft.com/office/drawing/2014/main" id="{65711551-8FC4-45FA-BF9C-E66043577B03}"/>
            </a:ext>
          </a:extLst>
        </xdr:cNvPr>
        <xdr:cNvSpPr txBox="1"/>
      </xdr:nvSpPr>
      <xdr:spPr>
        <a:xfrm>
          <a:off x="8296275" y="12315825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65" cy="172227"/>
    <xdr:sp macro="" textlink="">
      <xdr:nvSpPr>
        <xdr:cNvPr id="35" name="TextBox 64">
          <a:extLst>
            <a:ext uri="{FF2B5EF4-FFF2-40B4-BE49-F238E27FC236}">
              <a16:creationId xmlns:a16="http://schemas.microsoft.com/office/drawing/2014/main" id="{DD371749-9CB7-4B14-9C40-5E1F670FB037}"/>
            </a:ext>
          </a:extLst>
        </xdr:cNvPr>
        <xdr:cNvSpPr txBox="1"/>
      </xdr:nvSpPr>
      <xdr:spPr>
        <a:xfrm>
          <a:off x="8286750" y="12315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160</xdr:row>
      <xdr:rowOff>0</xdr:rowOff>
    </xdr:from>
    <xdr:to>
      <xdr:col>2</xdr:col>
      <xdr:colOff>228665</xdr:colOff>
      <xdr:row>160</xdr:row>
      <xdr:rowOff>168417</xdr:rowOff>
    </xdr:to>
    <xdr:sp macro="" textlink="">
      <xdr:nvSpPr>
        <xdr:cNvPr id="2" name="TextBox 64">
          <a:extLst>
            <a:ext uri="{FF2B5EF4-FFF2-40B4-BE49-F238E27FC236}">
              <a16:creationId xmlns:a16="http://schemas.microsoft.com/office/drawing/2014/main" id="{163FE433-BD76-4B9E-BC1D-A2B4C9E64CB6}"/>
            </a:ext>
          </a:extLst>
        </xdr:cNvPr>
        <xdr:cNvSpPr txBox="1"/>
      </xdr:nvSpPr>
      <xdr:spPr>
        <a:xfrm>
          <a:off x="5829300" y="34328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160</xdr:row>
      <xdr:rowOff>0</xdr:rowOff>
    </xdr:from>
    <xdr:to>
      <xdr:col>2</xdr:col>
      <xdr:colOff>228665</xdr:colOff>
      <xdr:row>160</xdr:row>
      <xdr:rowOff>168417</xdr:rowOff>
    </xdr:to>
    <xdr:sp macro="" textlink="">
      <xdr:nvSpPr>
        <xdr:cNvPr id="3" name="TextBox 65">
          <a:extLst>
            <a:ext uri="{FF2B5EF4-FFF2-40B4-BE49-F238E27FC236}">
              <a16:creationId xmlns:a16="http://schemas.microsoft.com/office/drawing/2014/main" id="{074C7772-18C3-4D97-BEF0-D9625C3410A1}"/>
            </a:ext>
          </a:extLst>
        </xdr:cNvPr>
        <xdr:cNvSpPr txBox="1"/>
      </xdr:nvSpPr>
      <xdr:spPr>
        <a:xfrm>
          <a:off x="5829300" y="34328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160</xdr:row>
      <xdr:rowOff>0</xdr:rowOff>
    </xdr:from>
    <xdr:to>
      <xdr:col>2</xdr:col>
      <xdr:colOff>228665</xdr:colOff>
      <xdr:row>160</xdr:row>
      <xdr:rowOff>168417</xdr:rowOff>
    </xdr:to>
    <xdr:sp macro="" textlink="">
      <xdr:nvSpPr>
        <xdr:cNvPr id="4" name="TextBox 67">
          <a:extLst>
            <a:ext uri="{FF2B5EF4-FFF2-40B4-BE49-F238E27FC236}">
              <a16:creationId xmlns:a16="http://schemas.microsoft.com/office/drawing/2014/main" id="{B6D6E328-B92F-45B8-AC9A-AB015DB97428}"/>
            </a:ext>
          </a:extLst>
        </xdr:cNvPr>
        <xdr:cNvSpPr txBox="1"/>
      </xdr:nvSpPr>
      <xdr:spPr>
        <a:xfrm>
          <a:off x="5829300" y="34328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160</xdr:row>
      <xdr:rowOff>0</xdr:rowOff>
    </xdr:from>
    <xdr:to>
      <xdr:col>2</xdr:col>
      <xdr:colOff>243905</xdr:colOff>
      <xdr:row>160</xdr:row>
      <xdr:rowOff>168417</xdr:rowOff>
    </xdr:to>
    <xdr:sp macro="" textlink="">
      <xdr:nvSpPr>
        <xdr:cNvPr id="5" name="TextBox 69">
          <a:extLst>
            <a:ext uri="{FF2B5EF4-FFF2-40B4-BE49-F238E27FC236}">
              <a16:creationId xmlns:a16="http://schemas.microsoft.com/office/drawing/2014/main" id="{2441D9CD-F646-41E7-82D7-64F719435AC4}"/>
            </a:ext>
          </a:extLst>
        </xdr:cNvPr>
        <xdr:cNvSpPr txBox="1"/>
      </xdr:nvSpPr>
      <xdr:spPr>
        <a:xfrm>
          <a:off x="5838825" y="34328100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160</xdr:row>
      <xdr:rowOff>0</xdr:rowOff>
    </xdr:from>
    <xdr:to>
      <xdr:col>2</xdr:col>
      <xdr:colOff>243905</xdr:colOff>
      <xdr:row>160</xdr:row>
      <xdr:rowOff>168417</xdr:rowOff>
    </xdr:to>
    <xdr:sp macro="" textlink="">
      <xdr:nvSpPr>
        <xdr:cNvPr id="6" name="TextBox 70">
          <a:extLst>
            <a:ext uri="{FF2B5EF4-FFF2-40B4-BE49-F238E27FC236}">
              <a16:creationId xmlns:a16="http://schemas.microsoft.com/office/drawing/2014/main" id="{FF05529F-4FA5-470F-AF5A-94EE598A02BB}"/>
            </a:ext>
          </a:extLst>
        </xdr:cNvPr>
        <xdr:cNvSpPr txBox="1"/>
      </xdr:nvSpPr>
      <xdr:spPr>
        <a:xfrm>
          <a:off x="5838825" y="34328100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160</xdr:row>
      <xdr:rowOff>0</xdr:rowOff>
    </xdr:from>
    <xdr:to>
      <xdr:col>2</xdr:col>
      <xdr:colOff>243905</xdr:colOff>
      <xdr:row>160</xdr:row>
      <xdr:rowOff>168417</xdr:rowOff>
    </xdr:to>
    <xdr:sp macro="" textlink="">
      <xdr:nvSpPr>
        <xdr:cNvPr id="7" name="TextBox 71">
          <a:extLst>
            <a:ext uri="{FF2B5EF4-FFF2-40B4-BE49-F238E27FC236}">
              <a16:creationId xmlns:a16="http://schemas.microsoft.com/office/drawing/2014/main" id="{60E919E0-CBC5-4A9B-B17D-021870E25D4A}"/>
            </a:ext>
          </a:extLst>
        </xdr:cNvPr>
        <xdr:cNvSpPr txBox="1"/>
      </xdr:nvSpPr>
      <xdr:spPr>
        <a:xfrm>
          <a:off x="5838825" y="34328100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160</xdr:row>
      <xdr:rowOff>0</xdr:rowOff>
    </xdr:from>
    <xdr:to>
      <xdr:col>2</xdr:col>
      <xdr:colOff>243905</xdr:colOff>
      <xdr:row>160</xdr:row>
      <xdr:rowOff>168417</xdr:rowOff>
    </xdr:to>
    <xdr:sp macro="" textlink="">
      <xdr:nvSpPr>
        <xdr:cNvPr id="8" name="TextBox 63">
          <a:extLst>
            <a:ext uri="{FF2B5EF4-FFF2-40B4-BE49-F238E27FC236}">
              <a16:creationId xmlns:a16="http://schemas.microsoft.com/office/drawing/2014/main" id="{92FB1BD5-8B11-4A02-9E94-1AEBB3BCD856}"/>
            </a:ext>
          </a:extLst>
        </xdr:cNvPr>
        <xdr:cNvSpPr txBox="1"/>
      </xdr:nvSpPr>
      <xdr:spPr>
        <a:xfrm>
          <a:off x="5838825" y="34328100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160</xdr:row>
      <xdr:rowOff>0</xdr:rowOff>
    </xdr:from>
    <xdr:to>
      <xdr:col>2</xdr:col>
      <xdr:colOff>228665</xdr:colOff>
      <xdr:row>160</xdr:row>
      <xdr:rowOff>168417</xdr:rowOff>
    </xdr:to>
    <xdr:sp macro="" textlink="">
      <xdr:nvSpPr>
        <xdr:cNvPr id="9" name="TextBox 64">
          <a:extLst>
            <a:ext uri="{FF2B5EF4-FFF2-40B4-BE49-F238E27FC236}">
              <a16:creationId xmlns:a16="http://schemas.microsoft.com/office/drawing/2014/main" id="{3936A31E-AF9E-4B5C-A482-7846ACBE7F84}"/>
            </a:ext>
          </a:extLst>
        </xdr:cNvPr>
        <xdr:cNvSpPr txBox="1"/>
      </xdr:nvSpPr>
      <xdr:spPr>
        <a:xfrm>
          <a:off x="5829300" y="34328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3</xdr:col>
      <xdr:colOff>152400</xdr:colOff>
      <xdr:row>162</xdr:row>
      <xdr:rowOff>10884</xdr:rowOff>
    </xdr:from>
    <xdr:to>
      <xdr:col>3</xdr:col>
      <xdr:colOff>703761</xdr:colOff>
      <xdr:row>163</xdr:row>
      <xdr:rowOff>131172</xdr:rowOff>
    </xdr:to>
    <xdr:sp macro="" textlink="">
      <xdr:nvSpPr>
        <xdr:cNvPr id="10" name="TextBox 66">
          <a:extLst>
            <a:ext uri="{FF2B5EF4-FFF2-40B4-BE49-F238E27FC236}">
              <a16:creationId xmlns:a16="http://schemas.microsoft.com/office/drawing/2014/main" id="{36F5146A-F99A-4734-BCC0-AD8401D2628E}"/>
            </a:ext>
          </a:extLst>
        </xdr:cNvPr>
        <xdr:cNvSpPr txBox="1"/>
      </xdr:nvSpPr>
      <xdr:spPr>
        <a:xfrm flipV="1">
          <a:off x="6496050" y="34759989"/>
          <a:ext cx="555171" cy="299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oneCellAnchor>
    <xdr:from>
      <xdr:col>6</xdr:col>
      <xdr:colOff>152400</xdr:colOff>
      <xdr:row>169</xdr:row>
      <xdr:rowOff>0</xdr:rowOff>
    </xdr:from>
    <xdr:ext cx="555171" cy="293916"/>
    <xdr:sp macro="" textlink="">
      <xdr:nvSpPr>
        <xdr:cNvPr id="11" name="TextBox 66">
          <a:extLst>
            <a:ext uri="{FF2B5EF4-FFF2-40B4-BE49-F238E27FC236}">
              <a16:creationId xmlns:a16="http://schemas.microsoft.com/office/drawing/2014/main" id="{4BD5B2AC-BCA0-480F-80FE-71E48D4CE415}"/>
            </a:ext>
          </a:extLst>
        </xdr:cNvPr>
        <xdr:cNvSpPr txBox="1"/>
      </xdr:nvSpPr>
      <xdr:spPr>
        <a:xfrm flipV="1">
          <a:off x="9696450" y="36071175"/>
          <a:ext cx="555171" cy="293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twoCellAnchor editAs="oneCell">
    <xdr:from>
      <xdr:col>2</xdr:col>
      <xdr:colOff>228600</xdr:colOff>
      <xdr:row>160</xdr:row>
      <xdr:rowOff>0</xdr:rowOff>
    </xdr:from>
    <xdr:to>
      <xdr:col>2</xdr:col>
      <xdr:colOff>228665</xdr:colOff>
      <xdr:row>161</xdr:row>
      <xdr:rowOff>19827</xdr:rowOff>
    </xdr:to>
    <xdr:sp macro="" textlink="">
      <xdr:nvSpPr>
        <xdr:cNvPr id="12" name="TextBox 64">
          <a:extLst>
            <a:ext uri="{FF2B5EF4-FFF2-40B4-BE49-F238E27FC236}">
              <a16:creationId xmlns:a16="http://schemas.microsoft.com/office/drawing/2014/main" id="{5644833B-9768-4B3D-A2AB-F6CF258E3326}"/>
            </a:ext>
          </a:extLst>
        </xdr:cNvPr>
        <xdr:cNvSpPr txBox="1"/>
      </xdr:nvSpPr>
      <xdr:spPr>
        <a:xfrm>
          <a:off x="5829300" y="34328100"/>
          <a:ext cx="65" cy="2293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160</xdr:row>
      <xdr:rowOff>0</xdr:rowOff>
    </xdr:from>
    <xdr:to>
      <xdr:col>2</xdr:col>
      <xdr:colOff>228665</xdr:colOff>
      <xdr:row>161</xdr:row>
      <xdr:rowOff>19827</xdr:rowOff>
    </xdr:to>
    <xdr:sp macro="" textlink="">
      <xdr:nvSpPr>
        <xdr:cNvPr id="13" name="TextBox 65">
          <a:extLst>
            <a:ext uri="{FF2B5EF4-FFF2-40B4-BE49-F238E27FC236}">
              <a16:creationId xmlns:a16="http://schemas.microsoft.com/office/drawing/2014/main" id="{2B472B65-7BBA-4590-8FFC-D72680A71DB2}"/>
            </a:ext>
          </a:extLst>
        </xdr:cNvPr>
        <xdr:cNvSpPr txBox="1"/>
      </xdr:nvSpPr>
      <xdr:spPr>
        <a:xfrm>
          <a:off x="5829300" y="34328100"/>
          <a:ext cx="65" cy="2293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160</xdr:row>
      <xdr:rowOff>0</xdr:rowOff>
    </xdr:from>
    <xdr:to>
      <xdr:col>2</xdr:col>
      <xdr:colOff>228665</xdr:colOff>
      <xdr:row>161</xdr:row>
      <xdr:rowOff>19827</xdr:rowOff>
    </xdr:to>
    <xdr:sp macro="" textlink="">
      <xdr:nvSpPr>
        <xdr:cNvPr id="14" name="TextBox 67">
          <a:extLst>
            <a:ext uri="{FF2B5EF4-FFF2-40B4-BE49-F238E27FC236}">
              <a16:creationId xmlns:a16="http://schemas.microsoft.com/office/drawing/2014/main" id="{36472598-8A7B-4828-AFF2-9A7CD5392D8F}"/>
            </a:ext>
          </a:extLst>
        </xdr:cNvPr>
        <xdr:cNvSpPr txBox="1"/>
      </xdr:nvSpPr>
      <xdr:spPr>
        <a:xfrm>
          <a:off x="5829300" y="34328100"/>
          <a:ext cx="65" cy="2293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160</xdr:row>
      <xdr:rowOff>0</xdr:rowOff>
    </xdr:from>
    <xdr:to>
      <xdr:col>2</xdr:col>
      <xdr:colOff>243905</xdr:colOff>
      <xdr:row>161</xdr:row>
      <xdr:rowOff>19827</xdr:rowOff>
    </xdr:to>
    <xdr:sp macro="" textlink="">
      <xdr:nvSpPr>
        <xdr:cNvPr id="15" name="TextBox 69">
          <a:extLst>
            <a:ext uri="{FF2B5EF4-FFF2-40B4-BE49-F238E27FC236}">
              <a16:creationId xmlns:a16="http://schemas.microsoft.com/office/drawing/2014/main" id="{311DFF42-BBC6-43FC-9234-85ECCC9ACEC3}"/>
            </a:ext>
          </a:extLst>
        </xdr:cNvPr>
        <xdr:cNvSpPr txBox="1"/>
      </xdr:nvSpPr>
      <xdr:spPr>
        <a:xfrm>
          <a:off x="5838825" y="34328100"/>
          <a:ext cx="11495" cy="2293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160</xdr:row>
      <xdr:rowOff>0</xdr:rowOff>
    </xdr:from>
    <xdr:to>
      <xdr:col>2</xdr:col>
      <xdr:colOff>243905</xdr:colOff>
      <xdr:row>161</xdr:row>
      <xdr:rowOff>19827</xdr:rowOff>
    </xdr:to>
    <xdr:sp macro="" textlink="">
      <xdr:nvSpPr>
        <xdr:cNvPr id="16" name="TextBox 70">
          <a:extLst>
            <a:ext uri="{FF2B5EF4-FFF2-40B4-BE49-F238E27FC236}">
              <a16:creationId xmlns:a16="http://schemas.microsoft.com/office/drawing/2014/main" id="{824C3EDF-80CD-4D04-9D1E-813B275AB8F4}"/>
            </a:ext>
          </a:extLst>
        </xdr:cNvPr>
        <xdr:cNvSpPr txBox="1"/>
      </xdr:nvSpPr>
      <xdr:spPr>
        <a:xfrm>
          <a:off x="5838825" y="34328100"/>
          <a:ext cx="11495" cy="2293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160</xdr:row>
      <xdr:rowOff>0</xdr:rowOff>
    </xdr:from>
    <xdr:to>
      <xdr:col>2</xdr:col>
      <xdr:colOff>243905</xdr:colOff>
      <xdr:row>161</xdr:row>
      <xdr:rowOff>19827</xdr:rowOff>
    </xdr:to>
    <xdr:sp macro="" textlink="">
      <xdr:nvSpPr>
        <xdr:cNvPr id="17" name="TextBox 71">
          <a:extLst>
            <a:ext uri="{FF2B5EF4-FFF2-40B4-BE49-F238E27FC236}">
              <a16:creationId xmlns:a16="http://schemas.microsoft.com/office/drawing/2014/main" id="{2CC05E7F-C5A1-4E0C-860F-9F881A509AFB}"/>
            </a:ext>
          </a:extLst>
        </xdr:cNvPr>
        <xdr:cNvSpPr txBox="1"/>
      </xdr:nvSpPr>
      <xdr:spPr>
        <a:xfrm>
          <a:off x="5838825" y="34328100"/>
          <a:ext cx="11495" cy="2293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160</xdr:row>
      <xdr:rowOff>0</xdr:rowOff>
    </xdr:from>
    <xdr:to>
      <xdr:col>2</xdr:col>
      <xdr:colOff>243905</xdr:colOff>
      <xdr:row>161</xdr:row>
      <xdr:rowOff>19827</xdr:rowOff>
    </xdr:to>
    <xdr:sp macro="" textlink="">
      <xdr:nvSpPr>
        <xdr:cNvPr id="18" name="TextBox 63">
          <a:extLst>
            <a:ext uri="{FF2B5EF4-FFF2-40B4-BE49-F238E27FC236}">
              <a16:creationId xmlns:a16="http://schemas.microsoft.com/office/drawing/2014/main" id="{D2ECEB6C-6148-48DE-82FB-FDED4919A295}"/>
            </a:ext>
          </a:extLst>
        </xdr:cNvPr>
        <xdr:cNvSpPr txBox="1"/>
      </xdr:nvSpPr>
      <xdr:spPr>
        <a:xfrm>
          <a:off x="5838825" y="34328100"/>
          <a:ext cx="11495" cy="2293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160</xdr:row>
      <xdr:rowOff>0</xdr:rowOff>
    </xdr:from>
    <xdr:to>
      <xdr:col>2</xdr:col>
      <xdr:colOff>228665</xdr:colOff>
      <xdr:row>161</xdr:row>
      <xdr:rowOff>19827</xdr:rowOff>
    </xdr:to>
    <xdr:sp macro="" textlink="">
      <xdr:nvSpPr>
        <xdr:cNvPr id="19" name="TextBox 64">
          <a:extLst>
            <a:ext uri="{FF2B5EF4-FFF2-40B4-BE49-F238E27FC236}">
              <a16:creationId xmlns:a16="http://schemas.microsoft.com/office/drawing/2014/main" id="{94C3F28B-17CC-4113-B443-9026A45D4B12}"/>
            </a:ext>
          </a:extLst>
        </xdr:cNvPr>
        <xdr:cNvSpPr txBox="1"/>
      </xdr:nvSpPr>
      <xdr:spPr>
        <a:xfrm>
          <a:off x="5829300" y="34328100"/>
          <a:ext cx="65" cy="2293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160</xdr:row>
      <xdr:rowOff>0</xdr:rowOff>
    </xdr:from>
    <xdr:to>
      <xdr:col>2</xdr:col>
      <xdr:colOff>228665</xdr:colOff>
      <xdr:row>160</xdr:row>
      <xdr:rowOff>168417</xdr:rowOff>
    </xdr:to>
    <xdr:sp macro="" textlink="">
      <xdr:nvSpPr>
        <xdr:cNvPr id="20" name="TextBox 64">
          <a:extLst>
            <a:ext uri="{FF2B5EF4-FFF2-40B4-BE49-F238E27FC236}">
              <a16:creationId xmlns:a16="http://schemas.microsoft.com/office/drawing/2014/main" id="{AB140B9E-D229-4A99-B570-5F8CF20885C0}"/>
            </a:ext>
          </a:extLst>
        </xdr:cNvPr>
        <xdr:cNvSpPr txBox="1"/>
      </xdr:nvSpPr>
      <xdr:spPr>
        <a:xfrm>
          <a:off x="5829300" y="34328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160</xdr:row>
      <xdr:rowOff>0</xdr:rowOff>
    </xdr:from>
    <xdr:to>
      <xdr:col>2</xdr:col>
      <xdr:colOff>228665</xdr:colOff>
      <xdr:row>160</xdr:row>
      <xdr:rowOff>168417</xdr:rowOff>
    </xdr:to>
    <xdr:sp macro="" textlink="">
      <xdr:nvSpPr>
        <xdr:cNvPr id="21" name="TextBox 65">
          <a:extLst>
            <a:ext uri="{FF2B5EF4-FFF2-40B4-BE49-F238E27FC236}">
              <a16:creationId xmlns:a16="http://schemas.microsoft.com/office/drawing/2014/main" id="{E6D04E04-2591-4B32-99B4-F7207C1417CF}"/>
            </a:ext>
          </a:extLst>
        </xdr:cNvPr>
        <xdr:cNvSpPr txBox="1"/>
      </xdr:nvSpPr>
      <xdr:spPr>
        <a:xfrm>
          <a:off x="5829300" y="34328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160</xdr:row>
      <xdr:rowOff>0</xdr:rowOff>
    </xdr:from>
    <xdr:to>
      <xdr:col>2</xdr:col>
      <xdr:colOff>228665</xdr:colOff>
      <xdr:row>160</xdr:row>
      <xdr:rowOff>168417</xdr:rowOff>
    </xdr:to>
    <xdr:sp macro="" textlink="">
      <xdr:nvSpPr>
        <xdr:cNvPr id="22" name="TextBox 67">
          <a:extLst>
            <a:ext uri="{FF2B5EF4-FFF2-40B4-BE49-F238E27FC236}">
              <a16:creationId xmlns:a16="http://schemas.microsoft.com/office/drawing/2014/main" id="{1ECA5843-1B07-436B-89AF-E282911313DB}"/>
            </a:ext>
          </a:extLst>
        </xdr:cNvPr>
        <xdr:cNvSpPr txBox="1"/>
      </xdr:nvSpPr>
      <xdr:spPr>
        <a:xfrm>
          <a:off x="5829300" y="34328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160</xdr:row>
      <xdr:rowOff>0</xdr:rowOff>
    </xdr:from>
    <xdr:to>
      <xdr:col>2</xdr:col>
      <xdr:colOff>243905</xdr:colOff>
      <xdr:row>160</xdr:row>
      <xdr:rowOff>168417</xdr:rowOff>
    </xdr:to>
    <xdr:sp macro="" textlink="">
      <xdr:nvSpPr>
        <xdr:cNvPr id="23" name="TextBox 69">
          <a:extLst>
            <a:ext uri="{FF2B5EF4-FFF2-40B4-BE49-F238E27FC236}">
              <a16:creationId xmlns:a16="http://schemas.microsoft.com/office/drawing/2014/main" id="{4D41EC2E-2D12-4EDC-A618-68ECE95C9DEA}"/>
            </a:ext>
          </a:extLst>
        </xdr:cNvPr>
        <xdr:cNvSpPr txBox="1"/>
      </xdr:nvSpPr>
      <xdr:spPr>
        <a:xfrm>
          <a:off x="5838825" y="34328100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160</xdr:row>
      <xdr:rowOff>0</xdr:rowOff>
    </xdr:from>
    <xdr:to>
      <xdr:col>2</xdr:col>
      <xdr:colOff>243905</xdr:colOff>
      <xdr:row>160</xdr:row>
      <xdr:rowOff>168417</xdr:rowOff>
    </xdr:to>
    <xdr:sp macro="" textlink="">
      <xdr:nvSpPr>
        <xdr:cNvPr id="24" name="TextBox 70">
          <a:extLst>
            <a:ext uri="{FF2B5EF4-FFF2-40B4-BE49-F238E27FC236}">
              <a16:creationId xmlns:a16="http://schemas.microsoft.com/office/drawing/2014/main" id="{F6107CC3-9F8C-429D-8F32-9E6E3794A29C}"/>
            </a:ext>
          </a:extLst>
        </xdr:cNvPr>
        <xdr:cNvSpPr txBox="1"/>
      </xdr:nvSpPr>
      <xdr:spPr>
        <a:xfrm>
          <a:off x="5838825" y="34328100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160</xdr:row>
      <xdr:rowOff>0</xdr:rowOff>
    </xdr:from>
    <xdr:to>
      <xdr:col>2</xdr:col>
      <xdr:colOff>243905</xdr:colOff>
      <xdr:row>160</xdr:row>
      <xdr:rowOff>168417</xdr:rowOff>
    </xdr:to>
    <xdr:sp macro="" textlink="">
      <xdr:nvSpPr>
        <xdr:cNvPr id="25" name="TextBox 71">
          <a:extLst>
            <a:ext uri="{FF2B5EF4-FFF2-40B4-BE49-F238E27FC236}">
              <a16:creationId xmlns:a16="http://schemas.microsoft.com/office/drawing/2014/main" id="{910B4D17-EA0E-4C7A-8CBE-EC7CF51E7BEA}"/>
            </a:ext>
          </a:extLst>
        </xdr:cNvPr>
        <xdr:cNvSpPr txBox="1"/>
      </xdr:nvSpPr>
      <xdr:spPr>
        <a:xfrm>
          <a:off x="5838825" y="34328100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160</xdr:row>
      <xdr:rowOff>0</xdr:rowOff>
    </xdr:from>
    <xdr:to>
      <xdr:col>2</xdr:col>
      <xdr:colOff>243905</xdr:colOff>
      <xdr:row>160</xdr:row>
      <xdr:rowOff>168417</xdr:rowOff>
    </xdr:to>
    <xdr:sp macro="" textlink="">
      <xdr:nvSpPr>
        <xdr:cNvPr id="26" name="TextBox 63">
          <a:extLst>
            <a:ext uri="{FF2B5EF4-FFF2-40B4-BE49-F238E27FC236}">
              <a16:creationId xmlns:a16="http://schemas.microsoft.com/office/drawing/2014/main" id="{AC25C69E-33A8-4067-8444-DD28E68F1AD1}"/>
            </a:ext>
          </a:extLst>
        </xdr:cNvPr>
        <xdr:cNvSpPr txBox="1"/>
      </xdr:nvSpPr>
      <xdr:spPr>
        <a:xfrm>
          <a:off x="5838825" y="34328100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160</xdr:row>
      <xdr:rowOff>0</xdr:rowOff>
    </xdr:from>
    <xdr:to>
      <xdr:col>2</xdr:col>
      <xdr:colOff>228665</xdr:colOff>
      <xdr:row>160</xdr:row>
      <xdr:rowOff>168417</xdr:rowOff>
    </xdr:to>
    <xdr:sp macro="" textlink="">
      <xdr:nvSpPr>
        <xdr:cNvPr id="27" name="TextBox 64">
          <a:extLst>
            <a:ext uri="{FF2B5EF4-FFF2-40B4-BE49-F238E27FC236}">
              <a16:creationId xmlns:a16="http://schemas.microsoft.com/office/drawing/2014/main" id="{207E15E0-A8FE-488C-8691-1813ED8E1A20}"/>
            </a:ext>
          </a:extLst>
        </xdr:cNvPr>
        <xdr:cNvSpPr txBox="1"/>
      </xdr:nvSpPr>
      <xdr:spPr>
        <a:xfrm>
          <a:off x="5829300" y="34328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oneCellAnchor>
    <xdr:from>
      <xdr:col>2</xdr:col>
      <xdr:colOff>228600</xdr:colOff>
      <xdr:row>160</xdr:row>
      <xdr:rowOff>0</xdr:rowOff>
    </xdr:from>
    <xdr:ext cx="65" cy="210775"/>
    <xdr:sp macro="" textlink="">
      <xdr:nvSpPr>
        <xdr:cNvPr id="28" name="TextBox 64">
          <a:extLst>
            <a:ext uri="{FF2B5EF4-FFF2-40B4-BE49-F238E27FC236}">
              <a16:creationId xmlns:a16="http://schemas.microsoft.com/office/drawing/2014/main" id="{D9B21061-5921-4146-B759-5A9F842060EC}"/>
            </a:ext>
          </a:extLst>
        </xdr:cNvPr>
        <xdr:cNvSpPr txBox="1"/>
      </xdr:nvSpPr>
      <xdr:spPr>
        <a:xfrm>
          <a:off x="5829300" y="34328100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160</xdr:row>
      <xdr:rowOff>0</xdr:rowOff>
    </xdr:from>
    <xdr:ext cx="65" cy="210775"/>
    <xdr:sp macro="" textlink="">
      <xdr:nvSpPr>
        <xdr:cNvPr id="29" name="TextBox 65">
          <a:extLst>
            <a:ext uri="{FF2B5EF4-FFF2-40B4-BE49-F238E27FC236}">
              <a16:creationId xmlns:a16="http://schemas.microsoft.com/office/drawing/2014/main" id="{0F750256-F904-4C14-B953-A40FF685B35F}"/>
            </a:ext>
          </a:extLst>
        </xdr:cNvPr>
        <xdr:cNvSpPr txBox="1"/>
      </xdr:nvSpPr>
      <xdr:spPr>
        <a:xfrm>
          <a:off x="5829300" y="34328100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160</xdr:row>
      <xdr:rowOff>0</xdr:rowOff>
    </xdr:from>
    <xdr:ext cx="65" cy="210775"/>
    <xdr:sp macro="" textlink="">
      <xdr:nvSpPr>
        <xdr:cNvPr id="30" name="TextBox 67">
          <a:extLst>
            <a:ext uri="{FF2B5EF4-FFF2-40B4-BE49-F238E27FC236}">
              <a16:creationId xmlns:a16="http://schemas.microsoft.com/office/drawing/2014/main" id="{C85F889F-28F9-4701-BA3B-A58EFC81BBA9}"/>
            </a:ext>
          </a:extLst>
        </xdr:cNvPr>
        <xdr:cNvSpPr txBox="1"/>
      </xdr:nvSpPr>
      <xdr:spPr>
        <a:xfrm>
          <a:off x="5829300" y="34328100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160</xdr:row>
      <xdr:rowOff>0</xdr:rowOff>
    </xdr:from>
    <xdr:ext cx="11495" cy="210775"/>
    <xdr:sp macro="" textlink="">
      <xdr:nvSpPr>
        <xdr:cNvPr id="31" name="TextBox 69">
          <a:extLst>
            <a:ext uri="{FF2B5EF4-FFF2-40B4-BE49-F238E27FC236}">
              <a16:creationId xmlns:a16="http://schemas.microsoft.com/office/drawing/2014/main" id="{FD5A1A94-D05B-4004-9D54-244D89314E65}"/>
            </a:ext>
          </a:extLst>
        </xdr:cNvPr>
        <xdr:cNvSpPr txBox="1"/>
      </xdr:nvSpPr>
      <xdr:spPr>
        <a:xfrm>
          <a:off x="5838825" y="34328100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160</xdr:row>
      <xdr:rowOff>0</xdr:rowOff>
    </xdr:from>
    <xdr:ext cx="11495" cy="210775"/>
    <xdr:sp macro="" textlink="">
      <xdr:nvSpPr>
        <xdr:cNvPr id="32" name="TextBox 70">
          <a:extLst>
            <a:ext uri="{FF2B5EF4-FFF2-40B4-BE49-F238E27FC236}">
              <a16:creationId xmlns:a16="http://schemas.microsoft.com/office/drawing/2014/main" id="{9312F174-3FE4-43A7-BBB8-1872957D64C1}"/>
            </a:ext>
          </a:extLst>
        </xdr:cNvPr>
        <xdr:cNvSpPr txBox="1"/>
      </xdr:nvSpPr>
      <xdr:spPr>
        <a:xfrm>
          <a:off x="5838825" y="34328100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160</xdr:row>
      <xdr:rowOff>0</xdr:rowOff>
    </xdr:from>
    <xdr:ext cx="11495" cy="210775"/>
    <xdr:sp macro="" textlink="">
      <xdr:nvSpPr>
        <xdr:cNvPr id="33" name="TextBox 71">
          <a:extLst>
            <a:ext uri="{FF2B5EF4-FFF2-40B4-BE49-F238E27FC236}">
              <a16:creationId xmlns:a16="http://schemas.microsoft.com/office/drawing/2014/main" id="{4AF35950-B521-4DBB-8584-065328052A8D}"/>
            </a:ext>
          </a:extLst>
        </xdr:cNvPr>
        <xdr:cNvSpPr txBox="1"/>
      </xdr:nvSpPr>
      <xdr:spPr>
        <a:xfrm>
          <a:off x="5838825" y="34328100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160</xdr:row>
      <xdr:rowOff>0</xdr:rowOff>
    </xdr:from>
    <xdr:ext cx="11495" cy="210775"/>
    <xdr:sp macro="" textlink="">
      <xdr:nvSpPr>
        <xdr:cNvPr id="34" name="TextBox 63">
          <a:extLst>
            <a:ext uri="{FF2B5EF4-FFF2-40B4-BE49-F238E27FC236}">
              <a16:creationId xmlns:a16="http://schemas.microsoft.com/office/drawing/2014/main" id="{BDBB0959-76E8-4AC6-A8C0-B45402E61278}"/>
            </a:ext>
          </a:extLst>
        </xdr:cNvPr>
        <xdr:cNvSpPr txBox="1"/>
      </xdr:nvSpPr>
      <xdr:spPr>
        <a:xfrm>
          <a:off x="5838825" y="34328100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160</xdr:row>
      <xdr:rowOff>0</xdr:rowOff>
    </xdr:from>
    <xdr:ext cx="65" cy="210775"/>
    <xdr:sp macro="" textlink="">
      <xdr:nvSpPr>
        <xdr:cNvPr id="35" name="TextBox 64">
          <a:extLst>
            <a:ext uri="{FF2B5EF4-FFF2-40B4-BE49-F238E27FC236}">
              <a16:creationId xmlns:a16="http://schemas.microsoft.com/office/drawing/2014/main" id="{2AE650FF-39CE-4F91-9467-84C208D2285F}"/>
            </a:ext>
          </a:extLst>
        </xdr:cNvPr>
        <xdr:cNvSpPr txBox="1"/>
      </xdr:nvSpPr>
      <xdr:spPr>
        <a:xfrm>
          <a:off x="5829300" y="34328100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160</xdr:row>
      <xdr:rowOff>0</xdr:rowOff>
    </xdr:from>
    <xdr:ext cx="65" cy="172227"/>
    <xdr:sp macro="" textlink="">
      <xdr:nvSpPr>
        <xdr:cNvPr id="36" name="TextBox 64">
          <a:extLst>
            <a:ext uri="{FF2B5EF4-FFF2-40B4-BE49-F238E27FC236}">
              <a16:creationId xmlns:a16="http://schemas.microsoft.com/office/drawing/2014/main" id="{F166CBFA-68E1-4CC6-B898-871ECAD0BEE7}"/>
            </a:ext>
          </a:extLst>
        </xdr:cNvPr>
        <xdr:cNvSpPr txBox="1"/>
      </xdr:nvSpPr>
      <xdr:spPr>
        <a:xfrm>
          <a:off x="5829300" y="34328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160</xdr:row>
      <xdr:rowOff>0</xdr:rowOff>
    </xdr:from>
    <xdr:ext cx="65" cy="172227"/>
    <xdr:sp macro="" textlink="">
      <xdr:nvSpPr>
        <xdr:cNvPr id="37" name="TextBox 65">
          <a:extLst>
            <a:ext uri="{FF2B5EF4-FFF2-40B4-BE49-F238E27FC236}">
              <a16:creationId xmlns:a16="http://schemas.microsoft.com/office/drawing/2014/main" id="{39EF7C0C-611B-471B-8384-C3628BDCE826}"/>
            </a:ext>
          </a:extLst>
        </xdr:cNvPr>
        <xdr:cNvSpPr txBox="1"/>
      </xdr:nvSpPr>
      <xdr:spPr>
        <a:xfrm>
          <a:off x="5829300" y="34328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160</xdr:row>
      <xdr:rowOff>0</xdr:rowOff>
    </xdr:from>
    <xdr:ext cx="65" cy="172227"/>
    <xdr:sp macro="" textlink="">
      <xdr:nvSpPr>
        <xdr:cNvPr id="38" name="TextBox 67">
          <a:extLst>
            <a:ext uri="{FF2B5EF4-FFF2-40B4-BE49-F238E27FC236}">
              <a16:creationId xmlns:a16="http://schemas.microsoft.com/office/drawing/2014/main" id="{AE7197FE-6E8A-4552-9C5A-73C1602DDEF5}"/>
            </a:ext>
          </a:extLst>
        </xdr:cNvPr>
        <xdr:cNvSpPr txBox="1"/>
      </xdr:nvSpPr>
      <xdr:spPr>
        <a:xfrm>
          <a:off x="5829300" y="34328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160</xdr:row>
      <xdr:rowOff>0</xdr:rowOff>
    </xdr:from>
    <xdr:ext cx="11495" cy="172227"/>
    <xdr:sp macro="" textlink="">
      <xdr:nvSpPr>
        <xdr:cNvPr id="39" name="TextBox 69">
          <a:extLst>
            <a:ext uri="{FF2B5EF4-FFF2-40B4-BE49-F238E27FC236}">
              <a16:creationId xmlns:a16="http://schemas.microsoft.com/office/drawing/2014/main" id="{6387DBEF-E100-4EDA-9D44-60EF05C9A862}"/>
            </a:ext>
          </a:extLst>
        </xdr:cNvPr>
        <xdr:cNvSpPr txBox="1"/>
      </xdr:nvSpPr>
      <xdr:spPr>
        <a:xfrm>
          <a:off x="5838825" y="34328100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160</xdr:row>
      <xdr:rowOff>0</xdr:rowOff>
    </xdr:from>
    <xdr:ext cx="11495" cy="172227"/>
    <xdr:sp macro="" textlink="">
      <xdr:nvSpPr>
        <xdr:cNvPr id="40" name="TextBox 70">
          <a:extLst>
            <a:ext uri="{FF2B5EF4-FFF2-40B4-BE49-F238E27FC236}">
              <a16:creationId xmlns:a16="http://schemas.microsoft.com/office/drawing/2014/main" id="{EDA8A062-545F-4173-B38C-2D3866E098F6}"/>
            </a:ext>
          </a:extLst>
        </xdr:cNvPr>
        <xdr:cNvSpPr txBox="1"/>
      </xdr:nvSpPr>
      <xdr:spPr>
        <a:xfrm>
          <a:off x="5838825" y="34328100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160</xdr:row>
      <xdr:rowOff>0</xdr:rowOff>
    </xdr:from>
    <xdr:ext cx="11495" cy="172227"/>
    <xdr:sp macro="" textlink="">
      <xdr:nvSpPr>
        <xdr:cNvPr id="41" name="TextBox 71">
          <a:extLst>
            <a:ext uri="{FF2B5EF4-FFF2-40B4-BE49-F238E27FC236}">
              <a16:creationId xmlns:a16="http://schemas.microsoft.com/office/drawing/2014/main" id="{055F3FF8-6758-4AEA-84AA-4DBD60DBB159}"/>
            </a:ext>
          </a:extLst>
        </xdr:cNvPr>
        <xdr:cNvSpPr txBox="1"/>
      </xdr:nvSpPr>
      <xdr:spPr>
        <a:xfrm>
          <a:off x="5838825" y="34328100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160</xdr:row>
      <xdr:rowOff>0</xdr:rowOff>
    </xdr:from>
    <xdr:ext cx="11495" cy="172227"/>
    <xdr:sp macro="" textlink="">
      <xdr:nvSpPr>
        <xdr:cNvPr id="42" name="TextBox 63">
          <a:extLst>
            <a:ext uri="{FF2B5EF4-FFF2-40B4-BE49-F238E27FC236}">
              <a16:creationId xmlns:a16="http://schemas.microsoft.com/office/drawing/2014/main" id="{91DA424D-F713-4956-84C3-1EBD18A2E44C}"/>
            </a:ext>
          </a:extLst>
        </xdr:cNvPr>
        <xdr:cNvSpPr txBox="1"/>
      </xdr:nvSpPr>
      <xdr:spPr>
        <a:xfrm>
          <a:off x="5838825" y="34328100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160</xdr:row>
      <xdr:rowOff>0</xdr:rowOff>
    </xdr:from>
    <xdr:ext cx="65" cy="172227"/>
    <xdr:sp macro="" textlink="">
      <xdr:nvSpPr>
        <xdr:cNvPr id="43" name="TextBox 64">
          <a:extLst>
            <a:ext uri="{FF2B5EF4-FFF2-40B4-BE49-F238E27FC236}">
              <a16:creationId xmlns:a16="http://schemas.microsoft.com/office/drawing/2014/main" id="{7FBA209C-C777-4FD0-B508-E2E5EEB1934C}"/>
            </a:ext>
          </a:extLst>
        </xdr:cNvPr>
        <xdr:cNvSpPr txBox="1"/>
      </xdr:nvSpPr>
      <xdr:spPr>
        <a:xfrm>
          <a:off x="5829300" y="343281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71</xdr:row>
      <xdr:rowOff>0</xdr:rowOff>
    </xdr:from>
    <xdr:to>
      <xdr:col>2</xdr:col>
      <xdr:colOff>228665</xdr:colOff>
      <xdr:row>72</xdr:row>
      <xdr:rowOff>57927</xdr:rowOff>
    </xdr:to>
    <xdr:sp macro="" textlink="">
      <xdr:nvSpPr>
        <xdr:cNvPr id="2" name="TextBox 64">
          <a:extLst>
            <a:ext uri="{FF2B5EF4-FFF2-40B4-BE49-F238E27FC236}">
              <a16:creationId xmlns:a16="http://schemas.microsoft.com/office/drawing/2014/main" id="{81EB7876-27F7-4A09-A913-B5FDF2F64266}"/>
            </a:ext>
          </a:extLst>
        </xdr:cNvPr>
        <xdr:cNvSpPr txBox="1"/>
      </xdr:nvSpPr>
      <xdr:spPr>
        <a:xfrm>
          <a:off x="4695825" y="14420850"/>
          <a:ext cx="65" cy="2636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71</xdr:row>
      <xdr:rowOff>0</xdr:rowOff>
    </xdr:from>
    <xdr:to>
      <xdr:col>2</xdr:col>
      <xdr:colOff>228665</xdr:colOff>
      <xdr:row>72</xdr:row>
      <xdr:rowOff>57927</xdr:rowOff>
    </xdr:to>
    <xdr:sp macro="" textlink="">
      <xdr:nvSpPr>
        <xdr:cNvPr id="3" name="TextBox 65">
          <a:extLst>
            <a:ext uri="{FF2B5EF4-FFF2-40B4-BE49-F238E27FC236}">
              <a16:creationId xmlns:a16="http://schemas.microsoft.com/office/drawing/2014/main" id="{32CE6A4C-10C9-417D-A898-8FDCF8E33A94}"/>
            </a:ext>
          </a:extLst>
        </xdr:cNvPr>
        <xdr:cNvSpPr txBox="1"/>
      </xdr:nvSpPr>
      <xdr:spPr>
        <a:xfrm>
          <a:off x="4695825" y="14420850"/>
          <a:ext cx="65" cy="2636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71</xdr:row>
      <xdr:rowOff>0</xdr:rowOff>
    </xdr:from>
    <xdr:to>
      <xdr:col>2</xdr:col>
      <xdr:colOff>228665</xdr:colOff>
      <xdr:row>72</xdr:row>
      <xdr:rowOff>57927</xdr:rowOff>
    </xdr:to>
    <xdr:sp macro="" textlink="">
      <xdr:nvSpPr>
        <xdr:cNvPr id="4" name="TextBox 67">
          <a:extLst>
            <a:ext uri="{FF2B5EF4-FFF2-40B4-BE49-F238E27FC236}">
              <a16:creationId xmlns:a16="http://schemas.microsoft.com/office/drawing/2014/main" id="{B78D11A1-A248-4EA4-93D8-04D9D4DB1C21}"/>
            </a:ext>
          </a:extLst>
        </xdr:cNvPr>
        <xdr:cNvSpPr txBox="1"/>
      </xdr:nvSpPr>
      <xdr:spPr>
        <a:xfrm>
          <a:off x="4695825" y="14420850"/>
          <a:ext cx="65" cy="2636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71</xdr:row>
      <xdr:rowOff>0</xdr:rowOff>
    </xdr:from>
    <xdr:to>
      <xdr:col>2</xdr:col>
      <xdr:colOff>247715</xdr:colOff>
      <xdr:row>72</xdr:row>
      <xdr:rowOff>57927</xdr:rowOff>
    </xdr:to>
    <xdr:sp macro="" textlink="">
      <xdr:nvSpPr>
        <xdr:cNvPr id="5" name="TextBox 69">
          <a:extLst>
            <a:ext uri="{FF2B5EF4-FFF2-40B4-BE49-F238E27FC236}">
              <a16:creationId xmlns:a16="http://schemas.microsoft.com/office/drawing/2014/main" id="{534C0431-C262-45CA-B69D-2B08BC1AAE3A}"/>
            </a:ext>
          </a:extLst>
        </xdr:cNvPr>
        <xdr:cNvSpPr txBox="1"/>
      </xdr:nvSpPr>
      <xdr:spPr>
        <a:xfrm>
          <a:off x="4705350" y="14420850"/>
          <a:ext cx="11495" cy="2636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71</xdr:row>
      <xdr:rowOff>0</xdr:rowOff>
    </xdr:from>
    <xdr:to>
      <xdr:col>2</xdr:col>
      <xdr:colOff>247715</xdr:colOff>
      <xdr:row>72</xdr:row>
      <xdr:rowOff>57927</xdr:rowOff>
    </xdr:to>
    <xdr:sp macro="" textlink="">
      <xdr:nvSpPr>
        <xdr:cNvPr id="6" name="TextBox 70">
          <a:extLst>
            <a:ext uri="{FF2B5EF4-FFF2-40B4-BE49-F238E27FC236}">
              <a16:creationId xmlns:a16="http://schemas.microsoft.com/office/drawing/2014/main" id="{41412FC9-3B76-47A9-AEA6-8A8AF1447A61}"/>
            </a:ext>
          </a:extLst>
        </xdr:cNvPr>
        <xdr:cNvSpPr txBox="1"/>
      </xdr:nvSpPr>
      <xdr:spPr>
        <a:xfrm>
          <a:off x="4705350" y="14420850"/>
          <a:ext cx="11495" cy="2636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71</xdr:row>
      <xdr:rowOff>0</xdr:rowOff>
    </xdr:from>
    <xdr:to>
      <xdr:col>2</xdr:col>
      <xdr:colOff>247715</xdr:colOff>
      <xdr:row>72</xdr:row>
      <xdr:rowOff>57927</xdr:rowOff>
    </xdr:to>
    <xdr:sp macro="" textlink="">
      <xdr:nvSpPr>
        <xdr:cNvPr id="7" name="TextBox 71">
          <a:extLst>
            <a:ext uri="{FF2B5EF4-FFF2-40B4-BE49-F238E27FC236}">
              <a16:creationId xmlns:a16="http://schemas.microsoft.com/office/drawing/2014/main" id="{6A2CBCA7-E039-48EA-BEFD-56A0D638EB46}"/>
            </a:ext>
          </a:extLst>
        </xdr:cNvPr>
        <xdr:cNvSpPr txBox="1"/>
      </xdr:nvSpPr>
      <xdr:spPr>
        <a:xfrm>
          <a:off x="4705350" y="14420850"/>
          <a:ext cx="11495" cy="2636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71</xdr:row>
      <xdr:rowOff>0</xdr:rowOff>
    </xdr:from>
    <xdr:to>
      <xdr:col>2</xdr:col>
      <xdr:colOff>247715</xdr:colOff>
      <xdr:row>72</xdr:row>
      <xdr:rowOff>57927</xdr:rowOff>
    </xdr:to>
    <xdr:sp macro="" textlink="">
      <xdr:nvSpPr>
        <xdr:cNvPr id="8" name="TextBox 63">
          <a:extLst>
            <a:ext uri="{FF2B5EF4-FFF2-40B4-BE49-F238E27FC236}">
              <a16:creationId xmlns:a16="http://schemas.microsoft.com/office/drawing/2014/main" id="{D591DB86-CB12-404F-A410-84C4305E8CB2}"/>
            </a:ext>
          </a:extLst>
        </xdr:cNvPr>
        <xdr:cNvSpPr txBox="1"/>
      </xdr:nvSpPr>
      <xdr:spPr>
        <a:xfrm>
          <a:off x="4705350" y="14420850"/>
          <a:ext cx="11495" cy="2636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71</xdr:row>
      <xdr:rowOff>0</xdr:rowOff>
    </xdr:from>
    <xdr:to>
      <xdr:col>2</xdr:col>
      <xdr:colOff>228665</xdr:colOff>
      <xdr:row>72</xdr:row>
      <xdr:rowOff>57927</xdr:rowOff>
    </xdr:to>
    <xdr:sp macro="" textlink="">
      <xdr:nvSpPr>
        <xdr:cNvPr id="9" name="TextBox 64">
          <a:extLst>
            <a:ext uri="{FF2B5EF4-FFF2-40B4-BE49-F238E27FC236}">
              <a16:creationId xmlns:a16="http://schemas.microsoft.com/office/drawing/2014/main" id="{1B9D4C20-9C5A-43A8-B243-296425C37A05}"/>
            </a:ext>
          </a:extLst>
        </xdr:cNvPr>
        <xdr:cNvSpPr txBox="1"/>
      </xdr:nvSpPr>
      <xdr:spPr>
        <a:xfrm>
          <a:off x="4695825" y="14420850"/>
          <a:ext cx="65" cy="2636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71</xdr:row>
      <xdr:rowOff>0</xdr:rowOff>
    </xdr:from>
    <xdr:to>
      <xdr:col>2</xdr:col>
      <xdr:colOff>228665</xdr:colOff>
      <xdr:row>72</xdr:row>
      <xdr:rowOff>19827</xdr:rowOff>
    </xdr:to>
    <xdr:sp macro="" textlink="">
      <xdr:nvSpPr>
        <xdr:cNvPr id="10" name="TextBox 64">
          <a:extLst>
            <a:ext uri="{FF2B5EF4-FFF2-40B4-BE49-F238E27FC236}">
              <a16:creationId xmlns:a16="http://schemas.microsoft.com/office/drawing/2014/main" id="{36E945F2-3433-403D-86D5-CC435EEFED5D}"/>
            </a:ext>
          </a:extLst>
        </xdr:cNvPr>
        <xdr:cNvSpPr txBox="1"/>
      </xdr:nvSpPr>
      <xdr:spPr>
        <a:xfrm>
          <a:off x="4695825" y="14420850"/>
          <a:ext cx="65" cy="2255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71</xdr:row>
      <xdr:rowOff>0</xdr:rowOff>
    </xdr:from>
    <xdr:to>
      <xdr:col>2</xdr:col>
      <xdr:colOff>228665</xdr:colOff>
      <xdr:row>72</xdr:row>
      <xdr:rowOff>19827</xdr:rowOff>
    </xdr:to>
    <xdr:sp macro="" textlink="">
      <xdr:nvSpPr>
        <xdr:cNvPr id="11" name="TextBox 65">
          <a:extLst>
            <a:ext uri="{FF2B5EF4-FFF2-40B4-BE49-F238E27FC236}">
              <a16:creationId xmlns:a16="http://schemas.microsoft.com/office/drawing/2014/main" id="{F218ABFD-5826-4D12-A4F2-E0A0C8C8ECDA}"/>
            </a:ext>
          </a:extLst>
        </xdr:cNvPr>
        <xdr:cNvSpPr txBox="1"/>
      </xdr:nvSpPr>
      <xdr:spPr>
        <a:xfrm>
          <a:off x="4695825" y="14420850"/>
          <a:ext cx="65" cy="2255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71</xdr:row>
      <xdr:rowOff>0</xdr:rowOff>
    </xdr:from>
    <xdr:to>
      <xdr:col>2</xdr:col>
      <xdr:colOff>228665</xdr:colOff>
      <xdr:row>72</xdr:row>
      <xdr:rowOff>19827</xdr:rowOff>
    </xdr:to>
    <xdr:sp macro="" textlink="">
      <xdr:nvSpPr>
        <xdr:cNvPr id="12" name="TextBox 67">
          <a:extLst>
            <a:ext uri="{FF2B5EF4-FFF2-40B4-BE49-F238E27FC236}">
              <a16:creationId xmlns:a16="http://schemas.microsoft.com/office/drawing/2014/main" id="{F44B34EC-9BDD-41DB-AD01-5DD1256F4DDF}"/>
            </a:ext>
          </a:extLst>
        </xdr:cNvPr>
        <xdr:cNvSpPr txBox="1"/>
      </xdr:nvSpPr>
      <xdr:spPr>
        <a:xfrm>
          <a:off x="4695825" y="14420850"/>
          <a:ext cx="65" cy="2255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71</xdr:row>
      <xdr:rowOff>0</xdr:rowOff>
    </xdr:from>
    <xdr:to>
      <xdr:col>2</xdr:col>
      <xdr:colOff>247715</xdr:colOff>
      <xdr:row>72</xdr:row>
      <xdr:rowOff>19827</xdr:rowOff>
    </xdr:to>
    <xdr:sp macro="" textlink="">
      <xdr:nvSpPr>
        <xdr:cNvPr id="13" name="TextBox 69">
          <a:extLst>
            <a:ext uri="{FF2B5EF4-FFF2-40B4-BE49-F238E27FC236}">
              <a16:creationId xmlns:a16="http://schemas.microsoft.com/office/drawing/2014/main" id="{6DD122CD-76AF-4255-B29C-B33DAD8F37E2}"/>
            </a:ext>
          </a:extLst>
        </xdr:cNvPr>
        <xdr:cNvSpPr txBox="1"/>
      </xdr:nvSpPr>
      <xdr:spPr>
        <a:xfrm>
          <a:off x="4705350" y="14420850"/>
          <a:ext cx="11495" cy="2255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71</xdr:row>
      <xdr:rowOff>0</xdr:rowOff>
    </xdr:from>
    <xdr:to>
      <xdr:col>2</xdr:col>
      <xdr:colOff>247715</xdr:colOff>
      <xdr:row>72</xdr:row>
      <xdr:rowOff>19827</xdr:rowOff>
    </xdr:to>
    <xdr:sp macro="" textlink="">
      <xdr:nvSpPr>
        <xdr:cNvPr id="14" name="TextBox 70">
          <a:extLst>
            <a:ext uri="{FF2B5EF4-FFF2-40B4-BE49-F238E27FC236}">
              <a16:creationId xmlns:a16="http://schemas.microsoft.com/office/drawing/2014/main" id="{AF2447CA-A1AC-45D3-BA34-5F37FC689C07}"/>
            </a:ext>
          </a:extLst>
        </xdr:cNvPr>
        <xdr:cNvSpPr txBox="1"/>
      </xdr:nvSpPr>
      <xdr:spPr>
        <a:xfrm>
          <a:off x="4705350" y="14420850"/>
          <a:ext cx="11495" cy="2255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71</xdr:row>
      <xdr:rowOff>0</xdr:rowOff>
    </xdr:from>
    <xdr:to>
      <xdr:col>2</xdr:col>
      <xdr:colOff>247715</xdr:colOff>
      <xdr:row>72</xdr:row>
      <xdr:rowOff>19827</xdr:rowOff>
    </xdr:to>
    <xdr:sp macro="" textlink="">
      <xdr:nvSpPr>
        <xdr:cNvPr id="15" name="TextBox 71">
          <a:extLst>
            <a:ext uri="{FF2B5EF4-FFF2-40B4-BE49-F238E27FC236}">
              <a16:creationId xmlns:a16="http://schemas.microsoft.com/office/drawing/2014/main" id="{AF898506-4130-452B-B2C5-634B8A355168}"/>
            </a:ext>
          </a:extLst>
        </xdr:cNvPr>
        <xdr:cNvSpPr txBox="1"/>
      </xdr:nvSpPr>
      <xdr:spPr>
        <a:xfrm>
          <a:off x="4705350" y="14420850"/>
          <a:ext cx="11495" cy="2255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71</xdr:row>
      <xdr:rowOff>0</xdr:rowOff>
    </xdr:from>
    <xdr:to>
      <xdr:col>2</xdr:col>
      <xdr:colOff>247715</xdr:colOff>
      <xdr:row>72</xdr:row>
      <xdr:rowOff>19827</xdr:rowOff>
    </xdr:to>
    <xdr:sp macro="" textlink="">
      <xdr:nvSpPr>
        <xdr:cNvPr id="16" name="TextBox 63">
          <a:extLst>
            <a:ext uri="{FF2B5EF4-FFF2-40B4-BE49-F238E27FC236}">
              <a16:creationId xmlns:a16="http://schemas.microsoft.com/office/drawing/2014/main" id="{EA26F21D-4ED3-4645-977C-2518B9C8485F}"/>
            </a:ext>
          </a:extLst>
        </xdr:cNvPr>
        <xdr:cNvSpPr txBox="1"/>
      </xdr:nvSpPr>
      <xdr:spPr>
        <a:xfrm>
          <a:off x="4705350" y="14420850"/>
          <a:ext cx="11495" cy="2255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71</xdr:row>
      <xdr:rowOff>0</xdr:rowOff>
    </xdr:from>
    <xdr:to>
      <xdr:col>2</xdr:col>
      <xdr:colOff>228665</xdr:colOff>
      <xdr:row>72</xdr:row>
      <xdr:rowOff>19827</xdr:rowOff>
    </xdr:to>
    <xdr:sp macro="" textlink="">
      <xdr:nvSpPr>
        <xdr:cNvPr id="17" name="TextBox 64">
          <a:extLst>
            <a:ext uri="{FF2B5EF4-FFF2-40B4-BE49-F238E27FC236}">
              <a16:creationId xmlns:a16="http://schemas.microsoft.com/office/drawing/2014/main" id="{0CE6A0F5-235D-4DC7-8FDE-72C26F595827}"/>
            </a:ext>
          </a:extLst>
        </xdr:cNvPr>
        <xdr:cNvSpPr txBox="1"/>
      </xdr:nvSpPr>
      <xdr:spPr>
        <a:xfrm>
          <a:off x="4695825" y="14420850"/>
          <a:ext cx="65" cy="2255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71</xdr:row>
      <xdr:rowOff>0</xdr:rowOff>
    </xdr:from>
    <xdr:to>
      <xdr:col>2</xdr:col>
      <xdr:colOff>228665</xdr:colOff>
      <xdr:row>71</xdr:row>
      <xdr:rowOff>172227</xdr:rowOff>
    </xdr:to>
    <xdr:sp macro="" textlink="">
      <xdr:nvSpPr>
        <xdr:cNvPr id="18" name="TextBox 64">
          <a:extLst>
            <a:ext uri="{FF2B5EF4-FFF2-40B4-BE49-F238E27FC236}">
              <a16:creationId xmlns:a16="http://schemas.microsoft.com/office/drawing/2014/main" id="{C03C9499-4E20-4359-940F-E5F1380D7DB6}"/>
            </a:ext>
          </a:extLst>
        </xdr:cNvPr>
        <xdr:cNvSpPr txBox="1"/>
      </xdr:nvSpPr>
      <xdr:spPr>
        <a:xfrm>
          <a:off x="4695825" y="14420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71</xdr:row>
      <xdr:rowOff>0</xdr:rowOff>
    </xdr:from>
    <xdr:to>
      <xdr:col>2</xdr:col>
      <xdr:colOff>228665</xdr:colOff>
      <xdr:row>71</xdr:row>
      <xdr:rowOff>172227</xdr:rowOff>
    </xdr:to>
    <xdr:sp macro="" textlink="">
      <xdr:nvSpPr>
        <xdr:cNvPr id="19" name="TextBox 65">
          <a:extLst>
            <a:ext uri="{FF2B5EF4-FFF2-40B4-BE49-F238E27FC236}">
              <a16:creationId xmlns:a16="http://schemas.microsoft.com/office/drawing/2014/main" id="{4124B2B5-BD67-4259-8534-A41EED1A09EC}"/>
            </a:ext>
          </a:extLst>
        </xdr:cNvPr>
        <xdr:cNvSpPr txBox="1"/>
      </xdr:nvSpPr>
      <xdr:spPr>
        <a:xfrm>
          <a:off x="4695825" y="14420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71</xdr:row>
      <xdr:rowOff>0</xdr:rowOff>
    </xdr:from>
    <xdr:to>
      <xdr:col>2</xdr:col>
      <xdr:colOff>228665</xdr:colOff>
      <xdr:row>71</xdr:row>
      <xdr:rowOff>172227</xdr:rowOff>
    </xdr:to>
    <xdr:sp macro="" textlink="">
      <xdr:nvSpPr>
        <xdr:cNvPr id="20" name="TextBox 67">
          <a:extLst>
            <a:ext uri="{FF2B5EF4-FFF2-40B4-BE49-F238E27FC236}">
              <a16:creationId xmlns:a16="http://schemas.microsoft.com/office/drawing/2014/main" id="{3DCF564F-4B6C-4F53-B398-B516859BFAAB}"/>
            </a:ext>
          </a:extLst>
        </xdr:cNvPr>
        <xdr:cNvSpPr txBox="1"/>
      </xdr:nvSpPr>
      <xdr:spPr>
        <a:xfrm>
          <a:off x="4695825" y="14420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71</xdr:row>
      <xdr:rowOff>0</xdr:rowOff>
    </xdr:from>
    <xdr:to>
      <xdr:col>2</xdr:col>
      <xdr:colOff>247715</xdr:colOff>
      <xdr:row>71</xdr:row>
      <xdr:rowOff>172227</xdr:rowOff>
    </xdr:to>
    <xdr:sp macro="" textlink="">
      <xdr:nvSpPr>
        <xdr:cNvPr id="21" name="TextBox 69">
          <a:extLst>
            <a:ext uri="{FF2B5EF4-FFF2-40B4-BE49-F238E27FC236}">
              <a16:creationId xmlns:a16="http://schemas.microsoft.com/office/drawing/2014/main" id="{F1424A04-383B-46AF-BD66-AC7843389DAE}"/>
            </a:ext>
          </a:extLst>
        </xdr:cNvPr>
        <xdr:cNvSpPr txBox="1"/>
      </xdr:nvSpPr>
      <xdr:spPr>
        <a:xfrm>
          <a:off x="4705350" y="14420850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71</xdr:row>
      <xdr:rowOff>0</xdr:rowOff>
    </xdr:from>
    <xdr:to>
      <xdr:col>2</xdr:col>
      <xdr:colOff>247715</xdr:colOff>
      <xdr:row>71</xdr:row>
      <xdr:rowOff>172227</xdr:rowOff>
    </xdr:to>
    <xdr:sp macro="" textlink="">
      <xdr:nvSpPr>
        <xdr:cNvPr id="22" name="TextBox 70">
          <a:extLst>
            <a:ext uri="{FF2B5EF4-FFF2-40B4-BE49-F238E27FC236}">
              <a16:creationId xmlns:a16="http://schemas.microsoft.com/office/drawing/2014/main" id="{0829CE1B-3812-42CE-BDAF-690867BC7A3A}"/>
            </a:ext>
          </a:extLst>
        </xdr:cNvPr>
        <xdr:cNvSpPr txBox="1"/>
      </xdr:nvSpPr>
      <xdr:spPr>
        <a:xfrm>
          <a:off x="4705350" y="14420850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71</xdr:row>
      <xdr:rowOff>0</xdr:rowOff>
    </xdr:from>
    <xdr:to>
      <xdr:col>2</xdr:col>
      <xdr:colOff>247715</xdr:colOff>
      <xdr:row>71</xdr:row>
      <xdr:rowOff>172227</xdr:rowOff>
    </xdr:to>
    <xdr:sp macro="" textlink="">
      <xdr:nvSpPr>
        <xdr:cNvPr id="23" name="TextBox 71">
          <a:extLst>
            <a:ext uri="{FF2B5EF4-FFF2-40B4-BE49-F238E27FC236}">
              <a16:creationId xmlns:a16="http://schemas.microsoft.com/office/drawing/2014/main" id="{9533C593-0C91-475A-8ECE-15C1F8B53277}"/>
            </a:ext>
          </a:extLst>
        </xdr:cNvPr>
        <xdr:cNvSpPr txBox="1"/>
      </xdr:nvSpPr>
      <xdr:spPr>
        <a:xfrm>
          <a:off x="4705350" y="14420850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71</xdr:row>
      <xdr:rowOff>0</xdr:rowOff>
    </xdr:from>
    <xdr:to>
      <xdr:col>2</xdr:col>
      <xdr:colOff>247715</xdr:colOff>
      <xdr:row>71</xdr:row>
      <xdr:rowOff>172227</xdr:rowOff>
    </xdr:to>
    <xdr:sp macro="" textlink="">
      <xdr:nvSpPr>
        <xdr:cNvPr id="24" name="TextBox 63">
          <a:extLst>
            <a:ext uri="{FF2B5EF4-FFF2-40B4-BE49-F238E27FC236}">
              <a16:creationId xmlns:a16="http://schemas.microsoft.com/office/drawing/2014/main" id="{6419503F-DCA7-4164-B0B8-149808DD7772}"/>
            </a:ext>
          </a:extLst>
        </xdr:cNvPr>
        <xdr:cNvSpPr txBox="1"/>
      </xdr:nvSpPr>
      <xdr:spPr>
        <a:xfrm>
          <a:off x="4705350" y="14420850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71</xdr:row>
      <xdr:rowOff>0</xdr:rowOff>
    </xdr:from>
    <xdr:to>
      <xdr:col>2</xdr:col>
      <xdr:colOff>228665</xdr:colOff>
      <xdr:row>71</xdr:row>
      <xdr:rowOff>172227</xdr:rowOff>
    </xdr:to>
    <xdr:sp macro="" textlink="">
      <xdr:nvSpPr>
        <xdr:cNvPr id="25" name="TextBox 64">
          <a:extLst>
            <a:ext uri="{FF2B5EF4-FFF2-40B4-BE49-F238E27FC236}">
              <a16:creationId xmlns:a16="http://schemas.microsoft.com/office/drawing/2014/main" id="{C80343EE-3886-4872-815D-3A61296A27C9}"/>
            </a:ext>
          </a:extLst>
        </xdr:cNvPr>
        <xdr:cNvSpPr txBox="1"/>
      </xdr:nvSpPr>
      <xdr:spPr>
        <a:xfrm>
          <a:off x="4695825" y="14420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oneCellAnchor>
    <xdr:from>
      <xdr:col>2</xdr:col>
      <xdr:colOff>228600</xdr:colOff>
      <xdr:row>71</xdr:row>
      <xdr:rowOff>0</xdr:rowOff>
    </xdr:from>
    <xdr:ext cx="65" cy="210775"/>
    <xdr:sp macro="" textlink="">
      <xdr:nvSpPr>
        <xdr:cNvPr id="26" name="TextBox 64">
          <a:extLst>
            <a:ext uri="{FF2B5EF4-FFF2-40B4-BE49-F238E27FC236}">
              <a16:creationId xmlns:a16="http://schemas.microsoft.com/office/drawing/2014/main" id="{F8F49F4D-E5C6-4A6D-93DB-6F9C0CCCCC5F}"/>
            </a:ext>
          </a:extLst>
        </xdr:cNvPr>
        <xdr:cNvSpPr txBox="1"/>
      </xdr:nvSpPr>
      <xdr:spPr>
        <a:xfrm>
          <a:off x="4695825" y="14420850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71</xdr:row>
      <xdr:rowOff>0</xdr:rowOff>
    </xdr:from>
    <xdr:ext cx="65" cy="210775"/>
    <xdr:sp macro="" textlink="">
      <xdr:nvSpPr>
        <xdr:cNvPr id="27" name="TextBox 65">
          <a:extLst>
            <a:ext uri="{FF2B5EF4-FFF2-40B4-BE49-F238E27FC236}">
              <a16:creationId xmlns:a16="http://schemas.microsoft.com/office/drawing/2014/main" id="{ACC5EE1E-182C-4832-A8F7-B398B6827CCD}"/>
            </a:ext>
          </a:extLst>
        </xdr:cNvPr>
        <xdr:cNvSpPr txBox="1"/>
      </xdr:nvSpPr>
      <xdr:spPr>
        <a:xfrm>
          <a:off x="4695825" y="14420850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71</xdr:row>
      <xdr:rowOff>0</xdr:rowOff>
    </xdr:from>
    <xdr:ext cx="65" cy="210775"/>
    <xdr:sp macro="" textlink="">
      <xdr:nvSpPr>
        <xdr:cNvPr id="28" name="TextBox 67">
          <a:extLst>
            <a:ext uri="{FF2B5EF4-FFF2-40B4-BE49-F238E27FC236}">
              <a16:creationId xmlns:a16="http://schemas.microsoft.com/office/drawing/2014/main" id="{ED3707EF-9FDD-4BE2-BF1C-5C55F816D215}"/>
            </a:ext>
          </a:extLst>
        </xdr:cNvPr>
        <xdr:cNvSpPr txBox="1"/>
      </xdr:nvSpPr>
      <xdr:spPr>
        <a:xfrm>
          <a:off x="4695825" y="14420850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71</xdr:row>
      <xdr:rowOff>0</xdr:rowOff>
    </xdr:from>
    <xdr:ext cx="11495" cy="210775"/>
    <xdr:sp macro="" textlink="">
      <xdr:nvSpPr>
        <xdr:cNvPr id="29" name="TextBox 69">
          <a:extLst>
            <a:ext uri="{FF2B5EF4-FFF2-40B4-BE49-F238E27FC236}">
              <a16:creationId xmlns:a16="http://schemas.microsoft.com/office/drawing/2014/main" id="{B7E15915-BE5E-4558-98FE-D3B380C5D2FA}"/>
            </a:ext>
          </a:extLst>
        </xdr:cNvPr>
        <xdr:cNvSpPr txBox="1"/>
      </xdr:nvSpPr>
      <xdr:spPr>
        <a:xfrm>
          <a:off x="4705350" y="14420850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71</xdr:row>
      <xdr:rowOff>0</xdr:rowOff>
    </xdr:from>
    <xdr:ext cx="11495" cy="210775"/>
    <xdr:sp macro="" textlink="">
      <xdr:nvSpPr>
        <xdr:cNvPr id="30" name="TextBox 70">
          <a:extLst>
            <a:ext uri="{FF2B5EF4-FFF2-40B4-BE49-F238E27FC236}">
              <a16:creationId xmlns:a16="http://schemas.microsoft.com/office/drawing/2014/main" id="{839B1155-C3DD-4C96-8C72-4294F5B02AE9}"/>
            </a:ext>
          </a:extLst>
        </xdr:cNvPr>
        <xdr:cNvSpPr txBox="1"/>
      </xdr:nvSpPr>
      <xdr:spPr>
        <a:xfrm>
          <a:off x="4705350" y="14420850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71</xdr:row>
      <xdr:rowOff>0</xdr:rowOff>
    </xdr:from>
    <xdr:ext cx="11495" cy="210775"/>
    <xdr:sp macro="" textlink="">
      <xdr:nvSpPr>
        <xdr:cNvPr id="31" name="TextBox 71">
          <a:extLst>
            <a:ext uri="{FF2B5EF4-FFF2-40B4-BE49-F238E27FC236}">
              <a16:creationId xmlns:a16="http://schemas.microsoft.com/office/drawing/2014/main" id="{DB30AFDB-68DF-491C-9152-C2BB202031ED}"/>
            </a:ext>
          </a:extLst>
        </xdr:cNvPr>
        <xdr:cNvSpPr txBox="1"/>
      </xdr:nvSpPr>
      <xdr:spPr>
        <a:xfrm>
          <a:off x="4705350" y="14420850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71</xdr:row>
      <xdr:rowOff>0</xdr:rowOff>
    </xdr:from>
    <xdr:ext cx="11495" cy="210775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AE90E81C-FB2F-45D5-8A98-5175C830CB0A}"/>
            </a:ext>
          </a:extLst>
        </xdr:cNvPr>
        <xdr:cNvSpPr txBox="1"/>
      </xdr:nvSpPr>
      <xdr:spPr>
        <a:xfrm>
          <a:off x="4705350" y="14420850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71</xdr:row>
      <xdr:rowOff>0</xdr:rowOff>
    </xdr:from>
    <xdr:ext cx="65" cy="210775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128A7E56-C0D3-4432-8C96-3141BC0A6220}"/>
            </a:ext>
          </a:extLst>
        </xdr:cNvPr>
        <xdr:cNvSpPr txBox="1"/>
      </xdr:nvSpPr>
      <xdr:spPr>
        <a:xfrm>
          <a:off x="4695825" y="14420850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71</xdr:row>
      <xdr:rowOff>0</xdr:rowOff>
    </xdr:from>
    <xdr:ext cx="65" cy="172227"/>
    <xdr:sp macro="" textlink="">
      <xdr:nvSpPr>
        <xdr:cNvPr id="34" name="TextBox 64">
          <a:extLst>
            <a:ext uri="{FF2B5EF4-FFF2-40B4-BE49-F238E27FC236}">
              <a16:creationId xmlns:a16="http://schemas.microsoft.com/office/drawing/2014/main" id="{E4D61310-4770-4B99-844F-7CAB2414D628}"/>
            </a:ext>
          </a:extLst>
        </xdr:cNvPr>
        <xdr:cNvSpPr txBox="1"/>
      </xdr:nvSpPr>
      <xdr:spPr>
        <a:xfrm>
          <a:off x="4695825" y="14420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71</xdr:row>
      <xdr:rowOff>0</xdr:rowOff>
    </xdr:from>
    <xdr:ext cx="65" cy="172227"/>
    <xdr:sp macro="" textlink="">
      <xdr:nvSpPr>
        <xdr:cNvPr id="35" name="TextBox 65">
          <a:extLst>
            <a:ext uri="{FF2B5EF4-FFF2-40B4-BE49-F238E27FC236}">
              <a16:creationId xmlns:a16="http://schemas.microsoft.com/office/drawing/2014/main" id="{50205480-E944-4832-93D3-37B21AD32E9B}"/>
            </a:ext>
          </a:extLst>
        </xdr:cNvPr>
        <xdr:cNvSpPr txBox="1"/>
      </xdr:nvSpPr>
      <xdr:spPr>
        <a:xfrm>
          <a:off x="4695825" y="14420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71</xdr:row>
      <xdr:rowOff>0</xdr:rowOff>
    </xdr:from>
    <xdr:ext cx="65" cy="172227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3820DA1F-FCD1-45A0-95C3-2DC57EB47085}"/>
            </a:ext>
          </a:extLst>
        </xdr:cNvPr>
        <xdr:cNvSpPr txBox="1"/>
      </xdr:nvSpPr>
      <xdr:spPr>
        <a:xfrm>
          <a:off x="4695825" y="14420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71</xdr:row>
      <xdr:rowOff>0</xdr:rowOff>
    </xdr:from>
    <xdr:ext cx="11495" cy="172227"/>
    <xdr:sp macro="" textlink="">
      <xdr:nvSpPr>
        <xdr:cNvPr id="37" name="TextBox 69">
          <a:extLst>
            <a:ext uri="{FF2B5EF4-FFF2-40B4-BE49-F238E27FC236}">
              <a16:creationId xmlns:a16="http://schemas.microsoft.com/office/drawing/2014/main" id="{CB2E8F9A-512B-4A40-84A9-B8EF63565B8A}"/>
            </a:ext>
          </a:extLst>
        </xdr:cNvPr>
        <xdr:cNvSpPr txBox="1"/>
      </xdr:nvSpPr>
      <xdr:spPr>
        <a:xfrm>
          <a:off x="4705350" y="14420850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71</xdr:row>
      <xdr:rowOff>0</xdr:rowOff>
    </xdr:from>
    <xdr:ext cx="11495" cy="172227"/>
    <xdr:sp macro="" textlink="">
      <xdr:nvSpPr>
        <xdr:cNvPr id="38" name="TextBox 70">
          <a:extLst>
            <a:ext uri="{FF2B5EF4-FFF2-40B4-BE49-F238E27FC236}">
              <a16:creationId xmlns:a16="http://schemas.microsoft.com/office/drawing/2014/main" id="{9DB85C7E-B4B6-40CF-9CCC-E02A1D2770E4}"/>
            </a:ext>
          </a:extLst>
        </xdr:cNvPr>
        <xdr:cNvSpPr txBox="1"/>
      </xdr:nvSpPr>
      <xdr:spPr>
        <a:xfrm>
          <a:off x="4705350" y="14420850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71</xdr:row>
      <xdr:rowOff>0</xdr:rowOff>
    </xdr:from>
    <xdr:ext cx="11495" cy="172227"/>
    <xdr:sp macro="" textlink="">
      <xdr:nvSpPr>
        <xdr:cNvPr id="39" name="TextBox 71">
          <a:extLst>
            <a:ext uri="{FF2B5EF4-FFF2-40B4-BE49-F238E27FC236}">
              <a16:creationId xmlns:a16="http://schemas.microsoft.com/office/drawing/2014/main" id="{0088B171-323A-41F4-81C2-0B13B963EB1A}"/>
            </a:ext>
          </a:extLst>
        </xdr:cNvPr>
        <xdr:cNvSpPr txBox="1"/>
      </xdr:nvSpPr>
      <xdr:spPr>
        <a:xfrm>
          <a:off x="4705350" y="14420850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71</xdr:row>
      <xdr:rowOff>0</xdr:rowOff>
    </xdr:from>
    <xdr:ext cx="11495" cy="172227"/>
    <xdr:sp macro="" textlink="">
      <xdr:nvSpPr>
        <xdr:cNvPr id="40" name="TextBox 63">
          <a:extLst>
            <a:ext uri="{FF2B5EF4-FFF2-40B4-BE49-F238E27FC236}">
              <a16:creationId xmlns:a16="http://schemas.microsoft.com/office/drawing/2014/main" id="{969FE348-6DA4-4457-BBAB-1B79BAD96819}"/>
            </a:ext>
          </a:extLst>
        </xdr:cNvPr>
        <xdr:cNvSpPr txBox="1"/>
      </xdr:nvSpPr>
      <xdr:spPr>
        <a:xfrm>
          <a:off x="4705350" y="14420850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71</xdr:row>
      <xdr:rowOff>0</xdr:rowOff>
    </xdr:from>
    <xdr:ext cx="65" cy="172227"/>
    <xdr:sp macro="" textlink="">
      <xdr:nvSpPr>
        <xdr:cNvPr id="41" name="TextBox 64">
          <a:extLst>
            <a:ext uri="{FF2B5EF4-FFF2-40B4-BE49-F238E27FC236}">
              <a16:creationId xmlns:a16="http://schemas.microsoft.com/office/drawing/2014/main" id="{6080C566-9434-4A08-B3B3-E267630BB71A}"/>
            </a:ext>
          </a:extLst>
        </xdr:cNvPr>
        <xdr:cNvSpPr txBox="1"/>
      </xdr:nvSpPr>
      <xdr:spPr>
        <a:xfrm>
          <a:off x="4695825" y="14420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60</xdr:row>
      <xdr:rowOff>0</xdr:rowOff>
    </xdr:from>
    <xdr:to>
      <xdr:col>2</xdr:col>
      <xdr:colOff>228665</xdr:colOff>
      <xdr:row>60</xdr:row>
      <xdr:rowOff>172227</xdr:rowOff>
    </xdr:to>
    <xdr:sp macro="" textlink="">
      <xdr:nvSpPr>
        <xdr:cNvPr id="2" name="TextBox 64">
          <a:extLst>
            <a:ext uri="{FF2B5EF4-FFF2-40B4-BE49-F238E27FC236}">
              <a16:creationId xmlns:a16="http://schemas.microsoft.com/office/drawing/2014/main" id="{164F2641-0457-40AF-98ED-4F9D8A2413BA}"/>
            </a:ext>
          </a:extLst>
        </xdr:cNvPr>
        <xdr:cNvSpPr txBox="1"/>
      </xdr:nvSpPr>
      <xdr:spPr>
        <a:xfrm>
          <a:off x="8286750" y="1228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60</xdr:row>
      <xdr:rowOff>0</xdr:rowOff>
    </xdr:from>
    <xdr:to>
      <xdr:col>2</xdr:col>
      <xdr:colOff>228665</xdr:colOff>
      <xdr:row>60</xdr:row>
      <xdr:rowOff>172227</xdr:rowOff>
    </xdr:to>
    <xdr:sp macro="" textlink="">
      <xdr:nvSpPr>
        <xdr:cNvPr id="3" name="TextBox 65">
          <a:extLst>
            <a:ext uri="{FF2B5EF4-FFF2-40B4-BE49-F238E27FC236}">
              <a16:creationId xmlns:a16="http://schemas.microsoft.com/office/drawing/2014/main" id="{24B09A4F-CF73-45A4-B0A9-6965AD3755E1}"/>
            </a:ext>
          </a:extLst>
        </xdr:cNvPr>
        <xdr:cNvSpPr txBox="1"/>
      </xdr:nvSpPr>
      <xdr:spPr>
        <a:xfrm>
          <a:off x="8286750" y="1228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60</xdr:row>
      <xdr:rowOff>0</xdr:rowOff>
    </xdr:from>
    <xdr:to>
      <xdr:col>2</xdr:col>
      <xdr:colOff>228665</xdr:colOff>
      <xdr:row>60</xdr:row>
      <xdr:rowOff>172227</xdr:rowOff>
    </xdr:to>
    <xdr:sp macro="" textlink="">
      <xdr:nvSpPr>
        <xdr:cNvPr id="4" name="TextBox 67">
          <a:extLst>
            <a:ext uri="{FF2B5EF4-FFF2-40B4-BE49-F238E27FC236}">
              <a16:creationId xmlns:a16="http://schemas.microsoft.com/office/drawing/2014/main" id="{37BACB35-694D-488C-96DD-6FFE0C2A3991}"/>
            </a:ext>
          </a:extLst>
        </xdr:cNvPr>
        <xdr:cNvSpPr txBox="1"/>
      </xdr:nvSpPr>
      <xdr:spPr>
        <a:xfrm>
          <a:off x="8286750" y="1228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60</xdr:row>
      <xdr:rowOff>0</xdr:rowOff>
    </xdr:from>
    <xdr:to>
      <xdr:col>2</xdr:col>
      <xdr:colOff>247715</xdr:colOff>
      <xdr:row>60</xdr:row>
      <xdr:rowOff>172227</xdr:rowOff>
    </xdr:to>
    <xdr:sp macro="" textlink="">
      <xdr:nvSpPr>
        <xdr:cNvPr id="5" name="TextBox 69">
          <a:extLst>
            <a:ext uri="{FF2B5EF4-FFF2-40B4-BE49-F238E27FC236}">
              <a16:creationId xmlns:a16="http://schemas.microsoft.com/office/drawing/2014/main" id="{04AB730F-2944-4B9C-B167-87C7773162BB}"/>
            </a:ext>
          </a:extLst>
        </xdr:cNvPr>
        <xdr:cNvSpPr txBox="1"/>
      </xdr:nvSpPr>
      <xdr:spPr>
        <a:xfrm>
          <a:off x="8296275" y="12287250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60</xdr:row>
      <xdr:rowOff>0</xdr:rowOff>
    </xdr:from>
    <xdr:to>
      <xdr:col>2</xdr:col>
      <xdr:colOff>247715</xdr:colOff>
      <xdr:row>60</xdr:row>
      <xdr:rowOff>172227</xdr:rowOff>
    </xdr:to>
    <xdr:sp macro="" textlink="">
      <xdr:nvSpPr>
        <xdr:cNvPr id="6" name="TextBox 70">
          <a:extLst>
            <a:ext uri="{FF2B5EF4-FFF2-40B4-BE49-F238E27FC236}">
              <a16:creationId xmlns:a16="http://schemas.microsoft.com/office/drawing/2014/main" id="{51B52690-F457-4542-B9A6-ED43F73822D2}"/>
            </a:ext>
          </a:extLst>
        </xdr:cNvPr>
        <xdr:cNvSpPr txBox="1"/>
      </xdr:nvSpPr>
      <xdr:spPr>
        <a:xfrm>
          <a:off x="8296275" y="12287250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60</xdr:row>
      <xdr:rowOff>0</xdr:rowOff>
    </xdr:from>
    <xdr:to>
      <xdr:col>2</xdr:col>
      <xdr:colOff>247715</xdr:colOff>
      <xdr:row>60</xdr:row>
      <xdr:rowOff>172227</xdr:rowOff>
    </xdr:to>
    <xdr:sp macro="" textlink="">
      <xdr:nvSpPr>
        <xdr:cNvPr id="7" name="TextBox 71">
          <a:extLst>
            <a:ext uri="{FF2B5EF4-FFF2-40B4-BE49-F238E27FC236}">
              <a16:creationId xmlns:a16="http://schemas.microsoft.com/office/drawing/2014/main" id="{1297267A-C7BE-4230-A4D4-694F49C42318}"/>
            </a:ext>
          </a:extLst>
        </xdr:cNvPr>
        <xdr:cNvSpPr txBox="1"/>
      </xdr:nvSpPr>
      <xdr:spPr>
        <a:xfrm>
          <a:off x="8296275" y="12287250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60</xdr:row>
      <xdr:rowOff>0</xdr:rowOff>
    </xdr:from>
    <xdr:to>
      <xdr:col>2</xdr:col>
      <xdr:colOff>247715</xdr:colOff>
      <xdr:row>60</xdr:row>
      <xdr:rowOff>172227</xdr:rowOff>
    </xdr:to>
    <xdr:sp macro="" textlink="">
      <xdr:nvSpPr>
        <xdr:cNvPr id="8" name="TextBox 63">
          <a:extLst>
            <a:ext uri="{FF2B5EF4-FFF2-40B4-BE49-F238E27FC236}">
              <a16:creationId xmlns:a16="http://schemas.microsoft.com/office/drawing/2014/main" id="{7E1AD49E-BED5-4C06-BA6B-F9319564401B}"/>
            </a:ext>
          </a:extLst>
        </xdr:cNvPr>
        <xdr:cNvSpPr txBox="1"/>
      </xdr:nvSpPr>
      <xdr:spPr>
        <a:xfrm>
          <a:off x="8296275" y="12287250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60</xdr:row>
      <xdr:rowOff>0</xdr:rowOff>
    </xdr:from>
    <xdr:to>
      <xdr:col>2</xdr:col>
      <xdr:colOff>228665</xdr:colOff>
      <xdr:row>60</xdr:row>
      <xdr:rowOff>172227</xdr:rowOff>
    </xdr:to>
    <xdr:sp macro="" textlink="">
      <xdr:nvSpPr>
        <xdr:cNvPr id="9" name="TextBox 64">
          <a:extLst>
            <a:ext uri="{FF2B5EF4-FFF2-40B4-BE49-F238E27FC236}">
              <a16:creationId xmlns:a16="http://schemas.microsoft.com/office/drawing/2014/main" id="{8302725C-F39F-4515-AD0E-506B1D7487E4}"/>
            </a:ext>
          </a:extLst>
        </xdr:cNvPr>
        <xdr:cNvSpPr txBox="1"/>
      </xdr:nvSpPr>
      <xdr:spPr>
        <a:xfrm>
          <a:off x="8286750" y="1228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3</xdr:col>
      <xdr:colOff>152400</xdr:colOff>
      <xdr:row>62</xdr:row>
      <xdr:rowOff>10884</xdr:rowOff>
    </xdr:from>
    <xdr:to>
      <xdr:col>3</xdr:col>
      <xdr:colOff>707571</xdr:colOff>
      <xdr:row>63</xdr:row>
      <xdr:rowOff>131173</xdr:rowOff>
    </xdr:to>
    <xdr:sp macro="" textlink="">
      <xdr:nvSpPr>
        <xdr:cNvPr id="10" name="TextBox 66">
          <a:extLst>
            <a:ext uri="{FF2B5EF4-FFF2-40B4-BE49-F238E27FC236}">
              <a16:creationId xmlns:a16="http://schemas.microsoft.com/office/drawing/2014/main" id="{892FD3E0-8209-4731-A1AA-C9CBD830EAE2}"/>
            </a:ext>
          </a:extLst>
        </xdr:cNvPr>
        <xdr:cNvSpPr txBox="1"/>
      </xdr:nvSpPr>
      <xdr:spPr>
        <a:xfrm flipV="1">
          <a:off x="8953500" y="12719139"/>
          <a:ext cx="555171" cy="3031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oneCellAnchor>
    <xdr:from>
      <xdr:col>6</xdr:col>
      <xdr:colOff>152400</xdr:colOff>
      <xdr:row>68</xdr:row>
      <xdr:rowOff>0</xdr:rowOff>
    </xdr:from>
    <xdr:ext cx="555171" cy="293916"/>
    <xdr:sp macro="" textlink="">
      <xdr:nvSpPr>
        <xdr:cNvPr id="11" name="TextBox 66">
          <a:extLst>
            <a:ext uri="{FF2B5EF4-FFF2-40B4-BE49-F238E27FC236}">
              <a16:creationId xmlns:a16="http://schemas.microsoft.com/office/drawing/2014/main" id="{EF5EC6C6-9D66-48F0-864C-2DFEFCD0F39B}"/>
            </a:ext>
          </a:extLst>
        </xdr:cNvPr>
        <xdr:cNvSpPr txBox="1"/>
      </xdr:nvSpPr>
      <xdr:spPr>
        <a:xfrm flipV="1">
          <a:off x="12153900" y="13849350"/>
          <a:ext cx="555171" cy="293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twoCellAnchor editAs="oneCell">
    <xdr:from>
      <xdr:col>2</xdr:col>
      <xdr:colOff>228600</xdr:colOff>
      <xdr:row>60</xdr:row>
      <xdr:rowOff>0</xdr:rowOff>
    </xdr:from>
    <xdr:to>
      <xdr:col>2</xdr:col>
      <xdr:colOff>228665</xdr:colOff>
      <xdr:row>61</xdr:row>
      <xdr:rowOff>16017</xdr:rowOff>
    </xdr:to>
    <xdr:sp macro="" textlink="">
      <xdr:nvSpPr>
        <xdr:cNvPr id="12" name="TextBox 64">
          <a:extLst>
            <a:ext uri="{FF2B5EF4-FFF2-40B4-BE49-F238E27FC236}">
              <a16:creationId xmlns:a16="http://schemas.microsoft.com/office/drawing/2014/main" id="{E336E1C9-6B09-4D74-9E28-BC8D31C48571}"/>
            </a:ext>
          </a:extLst>
        </xdr:cNvPr>
        <xdr:cNvSpPr txBox="1"/>
      </xdr:nvSpPr>
      <xdr:spPr>
        <a:xfrm>
          <a:off x="8286750" y="12287250"/>
          <a:ext cx="65" cy="2293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60</xdr:row>
      <xdr:rowOff>0</xdr:rowOff>
    </xdr:from>
    <xdr:to>
      <xdr:col>2</xdr:col>
      <xdr:colOff>228665</xdr:colOff>
      <xdr:row>61</xdr:row>
      <xdr:rowOff>16017</xdr:rowOff>
    </xdr:to>
    <xdr:sp macro="" textlink="">
      <xdr:nvSpPr>
        <xdr:cNvPr id="13" name="TextBox 65">
          <a:extLst>
            <a:ext uri="{FF2B5EF4-FFF2-40B4-BE49-F238E27FC236}">
              <a16:creationId xmlns:a16="http://schemas.microsoft.com/office/drawing/2014/main" id="{35325182-EBC9-448B-A2F1-B268F4FA1C3D}"/>
            </a:ext>
          </a:extLst>
        </xdr:cNvPr>
        <xdr:cNvSpPr txBox="1"/>
      </xdr:nvSpPr>
      <xdr:spPr>
        <a:xfrm>
          <a:off x="8286750" y="12287250"/>
          <a:ext cx="65" cy="2293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60</xdr:row>
      <xdr:rowOff>0</xdr:rowOff>
    </xdr:from>
    <xdr:to>
      <xdr:col>2</xdr:col>
      <xdr:colOff>228665</xdr:colOff>
      <xdr:row>61</xdr:row>
      <xdr:rowOff>16017</xdr:rowOff>
    </xdr:to>
    <xdr:sp macro="" textlink="">
      <xdr:nvSpPr>
        <xdr:cNvPr id="14" name="TextBox 67">
          <a:extLst>
            <a:ext uri="{FF2B5EF4-FFF2-40B4-BE49-F238E27FC236}">
              <a16:creationId xmlns:a16="http://schemas.microsoft.com/office/drawing/2014/main" id="{8524EC8A-AE10-4D21-AA8E-6E415F806100}"/>
            </a:ext>
          </a:extLst>
        </xdr:cNvPr>
        <xdr:cNvSpPr txBox="1"/>
      </xdr:nvSpPr>
      <xdr:spPr>
        <a:xfrm>
          <a:off x="8286750" y="12287250"/>
          <a:ext cx="65" cy="2293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60</xdr:row>
      <xdr:rowOff>0</xdr:rowOff>
    </xdr:from>
    <xdr:to>
      <xdr:col>2</xdr:col>
      <xdr:colOff>247715</xdr:colOff>
      <xdr:row>61</xdr:row>
      <xdr:rowOff>16017</xdr:rowOff>
    </xdr:to>
    <xdr:sp macro="" textlink="">
      <xdr:nvSpPr>
        <xdr:cNvPr id="15" name="TextBox 69">
          <a:extLst>
            <a:ext uri="{FF2B5EF4-FFF2-40B4-BE49-F238E27FC236}">
              <a16:creationId xmlns:a16="http://schemas.microsoft.com/office/drawing/2014/main" id="{0CBFE630-42CC-44FC-B372-E78FAE04FDC3}"/>
            </a:ext>
          </a:extLst>
        </xdr:cNvPr>
        <xdr:cNvSpPr txBox="1"/>
      </xdr:nvSpPr>
      <xdr:spPr>
        <a:xfrm>
          <a:off x="8296275" y="12287250"/>
          <a:ext cx="11495" cy="2293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60</xdr:row>
      <xdr:rowOff>0</xdr:rowOff>
    </xdr:from>
    <xdr:to>
      <xdr:col>2</xdr:col>
      <xdr:colOff>247715</xdr:colOff>
      <xdr:row>61</xdr:row>
      <xdr:rowOff>16017</xdr:rowOff>
    </xdr:to>
    <xdr:sp macro="" textlink="">
      <xdr:nvSpPr>
        <xdr:cNvPr id="16" name="TextBox 70">
          <a:extLst>
            <a:ext uri="{FF2B5EF4-FFF2-40B4-BE49-F238E27FC236}">
              <a16:creationId xmlns:a16="http://schemas.microsoft.com/office/drawing/2014/main" id="{BDCAFE0C-438F-48ED-A022-A59D81791829}"/>
            </a:ext>
          </a:extLst>
        </xdr:cNvPr>
        <xdr:cNvSpPr txBox="1"/>
      </xdr:nvSpPr>
      <xdr:spPr>
        <a:xfrm>
          <a:off x="8296275" y="12287250"/>
          <a:ext cx="11495" cy="2293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60</xdr:row>
      <xdr:rowOff>0</xdr:rowOff>
    </xdr:from>
    <xdr:to>
      <xdr:col>2</xdr:col>
      <xdr:colOff>247715</xdr:colOff>
      <xdr:row>61</xdr:row>
      <xdr:rowOff>16017</xdr:rowOff>
    </xdr:to>
    <xdr:sp macro="" textlink="">
      <xdr:nvSpPr>
        <xdr:cNvPr id="17" name="TextBox 71">
          <a:extLst>
            <a:ext uri="{FF2B5EF4-FFF2-40B4-BE49-F238E27FC236}">
              <a16:creationId xmlns:a16="http://schemas.microsoft.com/office/drawing/2014/main" id="{43F6E03F-CF2A-4C20-8EF1-48F2518DCF25}"/>
            </a:ext>
          </a:extLst>
        </xdr:cNvPr>
        <xdr:cNvSpPr txBox="1"/>
      </xdr:nvSpPr>
      <xdr:spPr>
        <a:xfrm>
          <a:off x="8296275" y="12287250"/>
          <a:ext cx="11495" cy="2293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60</xdr:row>
      <xdr:rowOff>0</xdr:rowOff>
    </xdr:from>
    <xdr:to>
      <xdr:col>2</xdr:col>
      <xdr:colOff>247715</xdr:colOff>
      <xdr:row>61</xdr:row>
      <xdr:rowOff>16017</xdr:rowOff>
    </xdr:to>
    <xdr:sp macro="" textlink="">
      <xdr:nvSpPr>
        <xdr:cNvPr id="18" name="TextBox 63">
          <a:extLst>
            <a:ext uri="{FF2B5EF4-FFF2-40B4-BE49-F238E27FC236}">
              <a16:creationId xmlns:a16="http://schemas.microsoft.com/office/drawing/2014/main" id="{88E84E7C-104E-433D-A2A4-3543E229F915}"/>
            </a:ext>
          </a:extLst>
        </xdr:cNvPr>
        <xdr:cNvSpPr txBox="1"/>
      </xdr:nvSpPr>
      <xdr:spPr>
        <a:xfrm>
          <a:off x="8296275" y="12287250"/>
          <a:ext cx="11495" cy="2293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60</xdr:row>
      <xdr:rowOff>0</xdr:rowOff>
    </xdr:from>
    <xdr:to>
      <xdr:col>2</xdr:col>
      <xdr:colOff>228665</xdr:colOff>
      <xdr:row>61</xdr:row>
      <xdr:rowOff>16017</xdr:rowOff>
    </xdr:to>
    <xdr:sp macro="" textlink="">
      <xdr:nvSpPr>
        <xdr:cNvPr id="19" name="TextBox 64">
          <a:extLst>
            <a:ext uri="{FF2B5EF4-FFF2-40B4-BE49-F238E27FC236}">
              <a16:creationId xmlns:a16="http://schemas.microsoft.com/office/drawing/2014/main" id="{FE731CC4-BD15-463D-83C0-6C26C5DF6289}"/>
            </a:ext>
          </a:extLst>
        </xdr:cNvPr>
        <xdr:cNvSpPr txBox="1"/>
      </xdr:nvSpPr>
      <xdr:spPr>
        <a:xfrm>
          <a:off x="8286750" y="12287250"/>
          <a:ext cx="65" cy="2293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60</xdr:row>
      <xdr:rowOff>0</xdr:rowOff>
    </xdr:from>
    <xdr:to>
      <xdr:col>2</xdr:col>
      <xdr:colOff>228665</xdr:colOff>
      <xdr:row>60</xdr:row>
      <xdr:rowOff>172227</xdr:rowOff>
    </xdr:to>
    <xdr:sp macro="" textlink="">
      <xdr:nvSpPr>
        <xdr:cNvPr id="20" name="TextBox 64">
          <a:extLst>
            <a:ext uri="{FF2B5EF4-FFF2-40B4-BE49-F238E27FC236}">
              <a16:creationId xmlns:a16="http://schemas.microsoft.com/office/drawing/2014/main" id="{2233DE37-647F-4FA5-B36A-3C7D285F8DBF}"/>
            </a:ext>
          </a:extLst>
        </xdr:cNvPr>
        <xdr:cNvSpPr txBox="1"/>
      </xdr:nvSpPr>
      <xdr:spPr>
        <a:xfrm>
          <a:off x="8286750" y="1228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60</xdr:row>
      <xdr:rowOff>0</xdr:rowOff>
    </xdr:from>
    <xdr:to>
      <xdr:col>2</xdr:col>
      <xdr:colOff>228665</xdr:colOff>
      <xdr:row>60</xdr:row>
      <xdr:rowOff>172227</xdr:rowOff>
    </xdr:to>
    <xdr:sp macro="" textlink="">
      <xdr:nvSpPr>
        <xdr:cNvPr id="21" name="TextBox 65">
          <a:extLst>
            <a:ext uri="{FF2B5EF4-FFF2-40B4-BE49-F238E27FC236}">
              <a16:creationId xmlns:a16="http://schemas.microsoft.com/office/drawing/2014/main" id="{3E240D95-BA73-44A1-B810-5CE53160ED7C}"/>
            </a:ext>
          </a:extLst>
        </xdr:cNvPr>
        <xdr:cNvSpPr txBox="1"/>
      </xdr:nvSpPr>
      <xdr:spPr>
        <a:xfrm>
          <a:off x="8286750" y="1228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60</xdr:row>
      <xdr:rowOff>0</xdr:rowOff>
    </xdr:from>
    <xdr:to>
      <xdr:col>2</xdr:col>
      <xdr:colOff>228665</xdr:colOff>
      <xdr:row>60</xdr:row>
      <xdr:rowOff>172227</xdr:rowOff>
    </xdr:to>
    <xdr:sp macro="" textlink="">
      <xdr:nvSpPr>
        <xdr:cNvPr id="22" name="TextBox 67">
          <a:extLst>
            <a:ext uri="{FF2B5EF4-FFF2-40B4-BE49-F238E27FC236}">
              <a16:creationId xmlns:a16="http://schemas.microsoft.com/office/drawing/2014/main" id="{2BA707FE-5318-42F6-A933-2C70E523BBA3}"/>
            </a:ext>
          </a:extLst>
        </xdr:cNvPr>
        <xdr:cNvSpPr txBox="1"/>
      </xdr:nvSpPr>
      <xdr:spPr>
        <a:xfrm>
          <a:off x="8286750" y="1228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60</xdr:row>
      <xdr:rowOff>0</xdr:rowOff>
    </xdr:from>
    <xdr:to>
      <xdr:col>2</xdr:col>
      <xdr:colOff>247715</xdr:colOff>
      <xdr:row>60</xdr:row>
      <xdr:rowOff>172227</xdr:rowOff>
    </xdr:to>
    <xdr:sp macro="" textlink="">
      <xdr:nvSpPr>
        <xdr:cNvPr id="23" name="TextBox 69">
          <a:extLst>
            <a:ext uri="{FF2B5EF4-FFF2-40B4-BE49-F238E27FC236}">
              <a16:creationId xmlns:a16="http://schemas.microsoft.com/office/drawing/2014/main" id="{CB765F6C-94E9-4212-B79E-F0CE2600D143}"/>
            </a:ext>
          </a:extLst>
        </xdr:cNvPr>
        <xdr:cNvSpPr txBox="1"/>
      </xdr:nvSpPr>
      <xdr:spPr>
        <a:xfrm>
          <a:off x="8296275" y="12287250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60</xdr:row>
      <xdr:rowOff>0</xdr:rowOff>
    </xdr:from>
    <xdr:to>
      <xdr:col>2</xdr:col>
      <xdr:colOff>247715</xdr:colOff>
      <xdr:row>60</xdr:row>
      <xdr:rowOff>172227</xdr:rowOff>
    </xdr:to>
    <xdr:sp macro="" textlink="">
      <xdr:nvSpPr>
        <xdr:cNvPr id="24" name="TextBox 70">
          <a:extLst>
            <a:ext uri="{FF2B5EF4-FFF2-40B4-BE49-F238E27FC236}">
              <a16:creationId xmlns:a16="http://schemas.microsoft.com/office/drawing/2014/main" id="{F6E998FF-BEBB-40C0-B1C1-D0AE20EEA9AB}"/>
            </a:ext>
          </a:extLst>
        </xdr:cNvPr>
        <xdr:cNvSpPr txBox="1"/>
      </xdr:nvSpPr>
      <xdr:spPr>
        <a:xfrm>
          <a:off x="8296275" y="12287250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60</xdr:row>
      <xdr:rowOff>0</xdr:rowOff>
    </xdr:from>
    <xdr:to>
      <xdr:col>2</xdr:col>
      <xdr:colOff>247715</xdr:colOff>
      <xdr:row>60</xdr:row>
      <xdr:rowOff>172227</xdr:rowOff>
    </xdr:to>
    <xdr:sp macro="" textlink="">
      <xdr:nvSpPr>
        <xdr:cNvPr id="25" name="TextBox 71">
          <a:extLst>
            <a:ext uri="{FF2B5EF4-FFF2-40B4-BE49-F238E27FC236}">
              <a16:creationId xmlns:a16="http://schemas.microsoft.com/office/drawing/2014/main" id="{F7E4B50C-86CD-4669-B1F0-6F70762C3A8E}"/>
            </a:ext>
          </a:extLst>
        </xdr:cNvPr>
        <xdr:cNvSpPr txBox="1"/>
      </xdr:nvSpPr>
      <xdr:spPr>
        <a:xfrm>
          <a:off x="8296275" y="12287250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60</xdr:row>
      <xdr:rowOff>0</xdr:rowOff>
    </xdr:from>
    <xdr:to>
      <xdr:col>2</xdr:col>
      <xdr:colOff>247715</xdr:colOff>
      <xdr:row>60</xdr:row>
      <xdr:rowOff>172227</xdr:rowOff>
    </xdr:to>
    <xdr:sp macro="" textlink="">
      <xdr:nvSpPr>
        <xdr:cNvPr id="26" name="TextBox 63">
          <a:extLst>
            <a:ext uri="{FF2B5EF4-FFF2-40B4-BE49-F238E27FC236}">
              <a16:creationId xmlns:a16="http://schemas.microsoft.com/office/drawing/2014/main" id="{0933A90D-404F-470D-8FBE-9510F2D5F36A}"/>
            </a:ext>
          </a:extLst>
        </xdr:cNvPr>
        <xdr:cNvSpPr txBox="1"/>
      </xdr:nvSpPr>
      <xdr:spPr>
        <a:xfrm>
          <a:off x="8296275" y="12287250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60</xdr:row>
      <xdr:rowOff>0</xdr:rowOff>
    </xdr:from>
    <xdr:to>
      <xdr:col>2</xdr:col>
      <xdr:colOff>228665</xdr:colOff>
      <xdr:row>60</xdr:row>
      <xdr:rowOff>172227</xdr:rowOff>
    </xdr:to>
    <xdr:sp macro="" textlink="">
      <xdr:nvSpPr>
        <xdr:cNvPr id="27" name="TextBox 64">
          <a:extLst>
            <a:ext uri="{FF2B5EF4-FFF2-40B4-BE49-F238E27FC236}">
              <a16:creationId xmlns:a16="http://schemas.microsoft.com/office/drawing/2014/main" id="{19267766-2EB9-4431-8467-31B396F32714}"/>
            </a:ext>
          </a:extLst>
        </xdr:cNvPr>
        <xdr:cNvSpPr txBox="1"/>
      </xdr:nvSpPr>
      <xdr:spPr>
        <a:xfrm>
          <a:off x="8286750" y="1228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oneCellAnchor>
    <xdr:from>
      <xdr:col>2</xdr:col>
      <xdr:colOff>228600</xdr:colOff>
      <xdr:row>60</xdr:row>
      <xdr:rowOff>0</xdr:rowOff>
    </xdr:from>
    <xdr:ext cx="65" cy="210775"/>
    <xdr:sp macro="" textlink="">
      <xdr:nvSpPr>
        <xdr:cNvPr id="28" name="TextBox 64">
          <a:extLst>
            <a:ext uri="{FF2B5EF4-FFF2-40B4-BE49-F238E27FC236}">
              <a16:creationId xmlns:a16="http://schemas.microsoft.com/office/drawing/2014/main" id="{87F23340-6F00-4074-8E1A-8896D260C6FD}"/>
            </a:ext>
          </a:extLst>
        </xdr:cNvPr>
        <xdr:cNvSpPr txBox="1"/>
      </xdr:nvSpPr>
      <xdr:spPr>
        <a:xfrm>
          <a:off x="8286750" y="12287250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65" cy="210775"/>
    <xdr:sp macro="" textlink="">
      <xdr:nvSpPr>
        <xdr:cNvPr id="29" name="TextBox 65">
          <a:extLst>
            <a:ext uri="{FF2B5EF4-FFF2-40B4-BE49-F238E27FC236}">
              <a16:creationId xmlns:a16="http://schemas.microsoft.com/office/drawing/2014/main" id="{AC24DB7D-D319-4C15-BE27-1F7D987A7EE6}"/>
            </a:ext>
          </a:extLst>
        </xdr:cNvPr>
        <xdr:cNvSpPr txBox="1"/>
      </xdr:nvSpPr>
      <xdr:spPr>
        <a:xfrm>
          <a:off x="8286750" y="12287250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65" cy="210775"/>
    <xdr:sp macro="" textlink="">
      <xdr:nvSpPr>
        <xdr:cNvPr id="30" name="TextBox 67">
          <a:extLst>
            <a:ext uri="{FF2B5EF4-FFF2-40B4-BE49-F238E27FC236}">
              <a16:creationId xmlns:a16="http://schemas.microsoft.com/office/drawing/2014/main" id="{1C014C8F-CAAD-417D-B237-1606543F4DA1}"/>
            </a:ext>
          </a:extLst>
        </xdr:cNvPr>
        <xdr:cNvSpPr txBox="1"/>
      </xdr:nvSpPr>
      <xdr:spPr>
        <a:xfrm>
          <a:off x="8286750" y="12287250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60</xdr:row>
      <xdr:rowOff>0</xdr:rowOff>
    </xdr:from>
    <xdr:ext cx="11495" cy="210775"/>
    <xdr:sp macro="" textlink="">
      <xdr:nvSpPr>
        <xdr:cNvPr id="31" name="TextBox 69">
          <a:extLst>
            <a:ext uri="{FF2B5EF4-FFF2-40B4-BE49-F238E27FC236}">
              <a16:creationId xmlns:a16="http://schemas.microsoft.com/office/drawing/2014/main" id="{29EFB61D-8EAD-42CF-B4AA-1C4C542946A0}"/>
            </a:ext>
          </a:extLst>
        </xdr:cNvPr>
        <xdr:cNvSpPr txBox="1"/>
      </xdr:nvSpPr>
      <xdr:spPr>
        <a:xfrm>
          <a:off x="8296275" y="12287250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60</xdr:row>
      <xdr:rowOff>0</xdr:rowOff>
    </xdr:from>
    <xdr:ext cx="11495" cy="210775"/>
    <xdr:sp macro="" textlink="">
      <xdr:nvSpPr>
        <xdr:cNvPr id="32" name="TextBox 70">
          <a:extLst>
            <a:ext uri="{FF2B5EF4-FFF2-40B4-BE49-F238E27FC236}">
              <a16:creationId xmlns:a16="http://schemas.microsoft.com/office/drawing/2014/main" id="{9ECA8A40-48D7-4073-9642-0342C5F33E9C}"/>
            </a:ext>
          </a:extLst>
        </xdr:cNvPr>
        <xdr:cNvSpPr txBox="1"/>
      </xdr:nvSpPr>
      <xdr:spPr>
        <a:xfrm>
          <a:off x="8296275" y="12287250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60</xdr:row>
      <xdr:rowOff>0</xdr:rowOff>
    </xdr:from>
    <xdr:ext cx="11495" cy="210775"/>
    <xdr:sp macro="" textlink="">
      <xdr:nvSpPr>
        <xdr:cNvPr id="33" name="TextBox 71">
          <a:extLst>
            <a:ext uri="{FF2B5EF4-FFF2-40B4-BE49-F238E27FC236}">
              <a16:creationId xmlns:a16="http://schemas.microsoft.com/office/drawing/2014/main" id="{733391A8-246A-4791-B24F-B25BB86FCB06}"/>
            </a:ext>
          </a:extLst>
        </xdr:cNvPr>
        <xdr:cNvSpPr txBox="1"/>
      </xdr:nvSpPr>
      <xdr:spPr>
        <a:xfrm>
          <a:off x="8296275" y="12287250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60</xdr:row>
      <xdr:rowOff>0</xdr:rowOff>
    </xdr:from>
    <xdr:ext cx="11495" cy="210775"/>
    <xdr:sp macro="" textlink="">
      <xdr:nvSpPr>
        <xdr:cNvPr id="34" name="TextBox 63">
          <a:extLst>
            <a:ext uri="{FF2B5EF4-FFF2-40B4-BE49-F238E27FC236}">
              <a16:creationId xmlns:a16="http://schemas.microsoft.com/office/drawing/2014/main" id="{2A3DA7DD-2EED-479E-A710-2476F82FA9A1}"/>
            </a:ext>
          </a:extLst>
        </xdr:cNvPr>
        <xdr:cNvSpPr txBox="1"/>
      </xdr:nvSpPr>
      <xdr:spPr>
        <a:xfrm>
          <a:off x="8296275" y="12287250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65" cy="210775"/>
    <xdr:sp macro="" textlink="">
      <xdr:nvSpPr>
        <xdr:cNvPr id="35" name="TextBox 64">
          <a:extLst>
            <a:ext uri="{FF2B5EF4-FFF2-40B4-BE49-F238E27FC236}">
              <a16:creationId xmlns:a16="http://schemas.microsoft.com/office/drawing/2014/main" id="{B5B1ABB7-8F18-4D06-BF36-7AD19F15F04A}"/>
            </a:ext>
          </a:extLst>
        </xdr:cNvPr>
        <xdr:cNvSpPr txBox="1"/>
      </xdr:nvSpPr>
      <xdr:spPr>
        <a:xfrm>
          <a:off x="8286750" y="12287250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65" cy="172227"/>
    <xdr:sp macro="" textlink="">
      <xdr:nvSpPr>
        <xdr:cNvPr id="36" name="TextBox 64">
          <a:extLst>
            <a:ext uri="{FF2B5EF4-FFF2-40B4-BE49-F238E27FC236}">
              <a16:creationId xmlns:a16="http://schemas.microsoft.com/office/drawing/2014/main" id="{E19AAA2F-F81E-4AC4-859F-CE7E5767B256}"/>
            </a:ext>
          </a:extLst>
        </xdr:cNvPr>
        <xdr:cNvSpPr txBox="1"/>
      </xdr:nvSpPr>
      <xdr:spPr>
        <a:xfrm>
          <a:off x="8286750" y="1228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65" cy="172227"/>
    <xdr:sp macro="" textlink="">
      <xdr:nvSpPr>
        <xdr:cNvPr id="37" name="TextBox 65">
          <a:extLst>
            <a:ext uri="{FF2B5EF4-FFF2-40B4-BE49-F238E27FC236}">
              <a16:creationId xmlns:a16="http://schemas.microsoft.com/office/drawing/2014/main" id="{2E112F77-B03A-4367-A1F1-59B90E6DB5C8}"/>
            </a:ext>
          </a:extLst>
        </xdr:cNvPr>
        <xdr:cNvSpPr txBox="1"/>
      </xdr:nvSpPr>
      <xdr:spPr>
        <a:xfrm>
          <a:off x="8286750" y="1228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65" cy="172227"/>
    <xdr:sp macro="" textlink="">
      <xdr:nvSpPr>
        <xdr:cNvPr id="38" name="TextBox 67">
          <a:extLst>
            <a:ext uri="{FF2B5EF4-FFF2-40B4-BE49-F238E27FC236}">
              <a16:creationId xmlns:a16="http://schemas.microsoft.com/office/drawing/2014/main" id="{8DA8B63E-4E3B-44A0-A4AE-524A32EB9E50}"/>
            </a:ext>
          </a:extLst>
        </xdr:cNvPr>
        <xdr:cNvSpPr txBox="1"/>
      </xdr:nvSpPr>
      <xdr:spPr>
        <a:xfrm>
          <a:off x="8286750" y="1228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60</xdr:row>
      <xdr:rowOff>0</xdr:rowOff>
    </xdr:from>
    <xdr:ext cx="11495" cy="172227"/>
    <xdr:sp macro="" textlink="">
      <xdr:nvSpPr>
        <xdr:cNvPr id="39" name="TextBox 69">
          <a:extLst>
            <a:ext uri="{FF2B5EF4-FFF2-40B4-BE49-F238E27FC236}">
              <a16:creationId xmlns:a16="http://schemas.microsoft.com/office/drawing/2014/main" id="{30730146-C6B8-4FDD-8B0A-AAD5626F43B9}"/>
            </a:ext>
          </a:extLst>
        </xdr:cNvPr>
        <xdr:cNvSpPr txBox="1"/>
      </xdr:nvSpPr>
      <xdr:spPr>
        <a:xfrm>
          <a:off x="8296275" y="12287250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60</xdr:row>
      <xdr:rowOff>0</xdr:rowOff>
    </xdr:from>
    <xdr:ext cx="11495" cy="172227"/>
    <xdr:sp macro="" textlink="">
      <xdr:nvSpPr>
        <xdr:cNvPr id="40" name="TextBox 70">
          <a:extLst>
            <a:ext uri="{FF2B5EF4-FFF2-40B4-BE49-F238E27FC236}">
              <a16:creationId xmlns:a16="http://schemas.microsoft.com/office/drawing/2014/main" id="{E8292B2B-3813-435C-ABC4-04C3EBCD2916}"/>
            </a:ext>
          </a:extLst>
        </xdr:cNvPr>
        <xdr:cNvSpPr txBox="1"/>
      </xdr:nvSpPr>
      <xdr:spPr>
        <a:xfrm>
          <a:off x="8296275" y="12287250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60</xdr:row>
      <xdr:rowOff>0</xdr:rowOff>
    </xdr:from>
    <xdr:ext cx="11495" cy="172227"/>
    <xdr:sp macro="" textlink="">
      <xdr:nvSpPr>
        <xdr:cNvPr id="41" name="TextBox 71">
          <a:extLst>
            <a:ext uri="{FF2B5EF4-FFF2-40B4-BE49-F238E27FC236}">
              <a16:creationId xmlns:a16="http://schemas.microsoft.com/office/drawing/2014/main" id="{42A451C7-8233-434C-9BD5-B5B574B6B4F7}"/>
            </a:ext>
          </a:extLst>
        </xdr:cNvPr>
        <xdr:cNvSpPr txBox="1"/>
      </xdr:nvSpPr>
      <xdr:spPr>
        <a:xfrm>
          <a:off x="8296275" y="12287250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60</xdr:row>
      <xdr:rowOff>0</xdr:rowOff>
    </xdr:from>
    <xdr:ext cx="11495" cy="172227"/>
    <xdr:sp macro="" textlink="">
      <xdr:nvSpPr>
        <xdr:cNvPr id="42" name="TextBox 63">
          <a:extLst>
            <a:ext uri="{FF2B5EF4-FFF2-40B4-BE49-F238E27FC236}">
              <a16:creationId xmlns:a16="http://schemas.microsoft.com/office/drawing/2014/main" id="{73A543FC-D10D-4944-AC34-6A9197E8D3EB}"/>
            </a:ext>
          </a:extLst>
        </xdr:cNvPr>
        <xdr:cNvSpPr txBox="1"/>
      </xdr:nvSpPr>
      <xdr:spPr>
        <a:xfrm>
          <a:off x="8296275" y="12287250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65" cy="172227"/>
    <xdr:sp macro="" textlink="">
      <xdr:nvSpPr>
        <xdr:cNvPr id="43" name="TextBox 64">
          <a:extLst>
            <a:ext uri="{FF2B5EF4-FFF2-40B4-BE49-F238E27FC236}">
              <a16:creationId xmlns:a16="http://schemas.microsoft.com/office/drawing/2014/main" id="{25EA8C0B-C320-44DF-8A14-5B4737A49747}"/>
            </a:ext>
          </a:extLst>
        </xdr:cNvPr>
        <xdr:cNvSpPr txBox="1"/>
      </xdr:nvSpPr>
      <xdr:spPr>
        <a:xfrm>
          <a:off x="8286750" y="1228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69</xdr:row>
      <xdr:rowOff>0</xdr:rowOff>
    </xdr:from>
    <xdr:to>
      <xdr:col>2</xdr:col>
      <xdr:colOff>228665</xdr:colOff>
      <xdr:row>70</xdr:row>
      <xdr:rowOff>16017</xdr:rowOff>
    </xdr:to>
    <xdr:sp macro="" textlink="">
      <xdr:nvSpPr>
        <xdr:cNvPr id="2" name="TextBox 64">
          <a:extLst>
            <a:ext uri="{FF2B5EF4-FFF2-40B4-BE49-F238E27FC236}">
              <a16:creationId xmlns:a16="http://schemas.microsoft.com/office/drawing/2014/main" id="{F9A7988C-CC13-4CB5-BE89-5EE0860D5AC9}"/>
            </a:ext>
          </a:extLst>
        </xdr:cNvPr>
        <xdr:cNvSpPr txBox="1"/>
      </xdr:nvSpPr>
      <xdr:spPr>
        <a:xfrm>
          <a:off x="8963025" y="14011275"/>
          <a:ext cx="65" cy="216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69</xdr:row>
      <xdr:rowOff>0</xdr:rowOff>
    </xdr:from>
    <xdr:to>
      <xdr:col>2</xdr:col>
      <xdr:colOff>228665</xdr:colOff>
      <xdr:row>70</xdr:row>
      <xdr:rowOff>16017</xdr:rowOff>
    </xdr:to>
    <xdr:sp macro="" textlink="">
      <xdr:nvSpPr>
        <xdr:cNvPr id="3" name="TextBox 65">
          <a:extLst>
            <a:ext uri="{FF2B5EF4-FFF2-40B4-BE49-F238E27FC236}">
              <a16:creationId xmlns:a16="http://schemas.microsoft.com/office/drawing/2014/main" id="{11B89E7E-64BB-4C08-96C7-80188D8963C2}"/>
            </a:ext>
          </a:extLst>
        </xdr:cNvPr>
        <xdr:cNvSpPr txBox="1"/>
      </xdr:nvSpPr>
      <xdr:spPr>
        <a:xfrm>
          <a:off x="8963025" y="14011275"/>
          <a:ext cx="65" cy="216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69</xdr:row>
      <xdr:rowOff>0</xdr:rowOff>
    </xdr:from>
    <xdr:to>
      <xdr:col>2</xdr:col>
      <xdr:colOff>228665</xdr:colOff>
      <xdr:row>70</xdr:row>
      <xdr:rowOff>16017</xdr:rowOff>
    </xdr:to>
    <xdr:sp macro="" textlink="">
      <xdr:nvSpPr>
        <xdr:cNvPr id="4" name="TextBox 67">
          <a:extLst>
            <a:ext uri="{FF2B5EF4-FFF2-40B4-BE49-F238E27FC236}">
              <a16:creationId xmlns:a16="http://schemas.microsoft.com/office/drawing/2014/main" id="{432C70E9-FC89-4F7D-A02E-2087B231F39B}"/>
            </a:ext>
          </a:extLst>
        </xdr:cNvPr>
        <xdr:cNvSpPr txBox="1"/>
      </xdr:nvSpPr>
      <xdr:spPr>
        <a:xfrm>
          <a:off x="8963025" y="14011275"/>
          <a:ext cx="65" cy="216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69</xdr:row>
      <xdr:rowOff>0</xdr:rowOff>
    </xdr:from>
    <xdr:to>
      <xdr:col>2</xdr:col>
      <xdr:colOff>243905</xdr:colOff>
      <xdr:row>70</xdr:row>
      <xdr:rowOff>16017</xdr:rowOff>
    </xdr:to>
    <xdr:sp macro="" textlink="">
      <xdr:nvSpPr>
        <xdr:cNvPr id="5" name="TextBox 69">
          <a:extLst>
            <a:ext uri="{FF2B5EF4-FFF2-40B4-BE49-F238E27FC236}">
              <a16:creationId xmlns:a16="http://schemas.microsoft.com/office/drawing/2014/main" id="{B38F8199-C85A-46DF-AE02-F47032C1E6A5}"/>
            </a:ext>
          </a:extLst>
        </xdr:cNvPr>
        <xdr:cNvSpPr txBox="1"/>
      </xdr:nvSpPr>
      <xdr:spPr>
        <a:xfrm>
          <a:off x="8972550" y="14011275"/>
          <a:ext cx="5780" cy="216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69</xdr:row>
      <xdr:rowOff>0</xdr:rowOff>
    </xdr:from>
    <xdr:to>
      <xdr:col>2</xdr:col>
      <xdr:colOff>243905</xdr:colOff>
      <xdr:row>70</xdr:row>
      <xdr:rowOff>16017</xdr:rowOff>
    </xdr:to>
    <xdr:sp macro="" textlink="">
      <xdr:nvSpPr>
        <xdr:cNvPr id="6" name="TextBox 70">
          <a:extLst>
            <a:ext uri="{FF2B5EF4-FFF2-40B4-BE49-F238E27FC236}">
              <a16:creationId xmlns:a16="http://schemas.microsoft.com/office/drawing/2014/main" id="{2726A9F3-D41E-4CD0-A57D-7B680E7A5D5D}"/>
            </a:ext>
          </a:extLst>
        </xdr:cNvPr>
        <xdr:cNvSpPr txBox="1"/>
      </xdr:nvSpPr>
      <xdr:spPr>
        <a:xfrm>
          <a:off x="8972550" y="14011275"/>
          <a:ext cx="5780" cy="216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69</xdr:row>
      <xdr:rowOff>0</xdr:rowOff>
    </xdr:from>
    <xdr:to>
      <xdr:col>2</xdr:col>
      <xdr:colOff>243905</xdr:colOff>
      <xdr:row>70</xdr:row>
      <xdr:rowOff>16017</xdr:rowOff>
    </xdr:to>
    <xdr:sp macro="" textlink="">
      <xdr:nvSpPr>
        <xdr:cNvPr id="7" name="TextBox 71">
          <a:extLst>
            <a:ext uri="{FF2B5EF4-FFF2-40B4-BE49-F238E27FC236}">
              <a16:creationId xmlns:a16="http://schemas.microsoft.com/office/drawing/2014/main" id="{DB3BA3C0-5227-49D7-A781-3951E8A4BBEA}"/>
            </a:ext>
          </a:extLst>
        </xdr:cNvPr>
        <xdr:cNvSpPr txBox="1"/>
      </xdr:nvSpPr>
      <xdr:spPr>
        <a:xfrm>
          <a:off x="8972550" y="14011275"/>
          <a:ext cx="5780" cy="216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69</xdr:row>
      <xdr:rowOff>0</xdr:rowOff>
    </xdr:from>
    <xdr:to>
      <xdr:col>2</xdr:col>
      <xdr:colOff>243905</xdr:colOff>
      <xdr:row>70</xdr:row>
      <xdr:rowOff>16017</xdr:rowOff>
    </xdr:to>
    <xdr:sp macro="" textlink="">
      <xdr:nvSpPr>
        <xdr:cNvPr id="8" name="TextBox 63">
          <a:extLst>
            <a:ext uri="{FF2B5EF4-FFF2-40B4-BE49-F238E27FC236}">
              <a16:creationId xmlns:a16="http://schemas.microsoft.com/office/drawing/2014/main" id="{D8BDD06D-61FA-40DA-85B6-3737626C39B6}"/>
            </a:ext>
          </a:extLst>
        </xdr:cNvPr>
        <xdr:cNvSpPr txBox="1"/>
      </xdr:nvSpPr>
      <xdr:spPr>
        <a:xfrm>
          <a:off x="8972550" y="14011275"/>
          <a:ext cx="5780" cy="216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69</xdr:row>
      <xdr:rowOff>0</xdr:rowOff>
    </xdr:from>
    <xdr:to>
      <xdr:col>2</xdr:col>
      <xdr:colOff>228665</xdr:colOff>
      <xdr:row>70</xdr:row>
      <xdr:rowOff>16017</xdr:rowOff>
    </xdr:to>
    <xdr:sp macro="" textlink="">
      <xdr:nvSpPr>
        <xdr:cNvPr id="9" name="TextBox 64">
          <a:extLst>
            <a:ext uri="{FF2B5EF4-FFF2-40B4-BE49-F238E27FC236}">
              <a16:creationId xmlns:a16="http://schemas.microsoft.com/office/drawing/2014/main" id="{B173F57B-0869-451A-B6F4-BF955BEEFE68}"/>
            </a:ext>
          </a:extLst>
        </xdr:cNvPr>
        <xdr:cNvSpPr txBox="1"/>
      </xdr:nvSpPr>
      <xdr:spPr>
        <a:xfrm>
          <a:off x="8963025" y="14011275"/>
          <a:ext cx="65" cy="216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69</xdr:row>
      <xdr:rowOff>0</xdr:rowOff>
    </xdr:from>
    <xdr:to>
      <xdr:col>2</xdr:col>
      <xdr:colOff>228665</xdr:colOff>
      <xdr:row>69</xdr:row>
      <xdr:rowOff>168417</xdr:rowOff>
    </xdr:to>
    <xdr:sp macro="" textlink="">
      <xdr:nvSpPr>
        <xdr:cNvPr id="10" name="TextBox 64">
          <a:extLst>
            <a:ext uri="{FF2B5EF4-FFF2-40B4-BE49-F238E27FC236}">
              <a16:creationId xmlns:a16="http://schemas.microsoft.com/office/drawing/2014/main" id="{0E7BDEB1-B2C6-4399-8F02-E88CC0F6ED63}"/>
            </a:ext>
          </a:extLst>
        </xdr:cNvPr>
        <xdr:cNvSpPr txBox="1"/>
      </xdr:nvSpPr>
      <xdr:spPr>
        <a:xfrm>
          <a:off x="8963025" y="14011275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69</xdr:row>
      <xdr:rowOff>0</xdr:rowOff>
    </xdr:from>
    <xdr:to>
      <xdr:col>2</xdr:col>
      <xdr:colOff>228665</xdr:colOff>
      <xdr:row>69</xdr:row>
      <xdr:rowOff>168417</xdr:rowOff>
    </xdr:to>
    <xdr:sp macro="" textlink="">
      <xdr:nvSpPr>
        <xdr:cNvPr id="11" name="TextBox 65">
          <a:extLst>
            <a:ext uri="{FF2B5EF4-FFF2-40B4-BE49-F238E27FC236}">
              <a16:creationId xmlns:a16="http://schemas.microsoft.com/office/drawing/2014/main" id="{FF0C9895-52DF-4559-B751-6B545D8B07F8}"/>
            </a:ext>
          </a:extLst>
        </xdr:cNvPr>
        <xdr:cNvSpPr txBox="1"/>
      </xdr:nvSpPr>
      <xdr:spPr>
        <a:xfrm>
          <a:off x="8963025" y="14011275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69</xdr:row>
      <xdr:rowOff>0</xdr:rowOff>
    </xdr:from>
    <xdr:to>
      <xdr:col>2</xdr:col>
      <xdr:colOff>228665</xdr:colOff>
      <xdr:row>69</xdr:row>
      <xdr:rowOff>168417</xdr:rowOff>
    </xdr:to>
    <xdr:sp macro="" textlink="">
      <xdr:nvSpPr>
        <xdr:cNvPr id="12" name="TextBox 67">
          <a:extLst>
            <a:ext uri="{FF2B5EF4-FFF2-40B4-BE49-F238E27FC236}">
              <a16:creationId xmlns:a16="http://schemas.microsoft.com/office/drawing/2014/main" id="{6B4FDBD3-A2DC-4A5E-A51A-4522B739E040}"/>
            </a:ext>
          </a:extLst>
        </xdr:cNvPr>
        <xdr:cNvSpPr txBox="1"/>
      </xdr:nvSpPr>
      <xdr:spPr>
        <a:xfrm>
          <a:off x="8963025" y="14011275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69</xdr:row>
      <xdr:rowOff>0</xdr:rowOff>
    </xdr:from>
    <xdr:to>
      <xdr:col>2</xdr:col>
      <xdr:colOff>243905</xdr:colOff>
      <xdr:row>69</xdr:row>
      <xdr:rowOff>168417</xdr:rowOff>
    </xdr:to>
    <xdr:sp macro="" textlink="">
      <xdr:nvSpPr>
        <xdr:cNvPr id="13" name="TextBox 69">
          <a:extLst>
            <a:ext uri="{FF2B5EF4-FFF2-40B4-BE49-F238E27FC236}">
              <a16:creationId xmlns:a16="http://schemas.microsoft.com/office/drawing/2014/main" id="{AD1CF626-3DBF-41FC-8BC2-5BDDF47978B7}"/>
            </a:ext>
          </a:extLst>
        </xdr:cNvPr>
        <xdr:cNvSpPr txBox="1"/>
      </xdr:nvSpPr>
      <xdr:spPr>
        <a:xfrm>
          <a:off x="8972550" y="14011275"/>
          <a:ext cx="5780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69</xdr:row>
      <xdr:rowOff>0</xdr:rowOff>
    </xdr:from>
    <xdr:to>
      <xdr:col>2</xdr:col>
      <xdr:colOff>243905</xdr:colOff>
      <xdr:row>69</xdr:row>
      <xdr:rowOff>168417</xdr:rowOff>
    </xdr:to>
    <xdr:sp macro="" textlink="">
      <xdr:nvSpPr>
        <xdr:cNvPr id="14" name="TextBox 70">
          <a:extLst>
            <a:ext uri="{FF2B5EF4-FFF2-40B4-BE49-F238E27FC236}">
              <a16:creationId xmlns:a16="http://schemas.microsoft.com/office/drawing/2014/main" id="{DEC48BF9-C3BC-414C-AABC-73142A8474B4}"/>
            </a:ext>
          </a:extLst>
        </xdr:cNvPr>
        <xdr:cNvSpPr txBox="1"/>
      </xdr:nvSpPr>
      <xdr:spPr>
        <a:xfrm>
          <a:off x="8972550" y="14011275"/>
          <a:ext cx="5780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69</xdr:row>
      <xdr:rowOff>0</xdr:rowOff>
    </xdr:from>
    <xdr:to>
      <xdr:col>2</xdr:col>
      <xdr:colOff>243905</xdr:colOff>
      <xdr:row>69</xdr:row>
      <xdr:rowOff>168417</xdr:rowOff>
    </xdr:to>
    <xdr:sp macro="" textlink="">
      <xdr:nvSpPr>
        <xdr:cNvPr id="15" name="TextBox 71">
          <a:extLst>
            <a:ext uri="{FF2B5EF4-FFF2-40B4-BE49-F238E27FC236}">
              <a16:creationId xmlns:a16="http://schemas.microsoft.com/office/drawing/2014/main" id="{BD234C76-2C95-46B1-B3A8-B882BAF0F0D6}"/>
            </a:ext>
          </a:extLst>
        </xdr:cNvPr>
        <xdr:cNvSpPr txBox="1"/>
      </xdr:nvSpPr>
      <xdr:spPr>
        <a:xfrm>
          <a:off x="8972550" y="14011275"/>
          <a:ext cx="5780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69</xdr:row>
      <xdr:rowOff>0</xdr:rowOff>
    </xdr:from>
    <xdr:to>
      <xdr:col>2</xdr:col>
      <xdr:colOff>243905</xdr:colOff>
      <xdr:row>69</xdr:row>
      <xdr:rowOff>168417</xdr:rowOff>
    </xdr:to>
    <xdr:sp macro="" textlink="">
      <xdr:nvSpPr>
        <xdr:cNvPr id="16" name="TextBox 63">
          <a:extLst>
            <a:ext uri="{FF2B5EF4-FFF2-40B4-BE49-F238E27FC236}">
              <a16:creationId xmlns:a16="http://schemas.microsoft.com/office/drawing/2014/main" id="{2D1C8C87-D470-4590-9E03-D372DB13821B}"/>
            </a:ext>
          </a:extLst>
        </xdr:cNvPr>
        <xdr:cNvSpPr txBox="1"/>
      </xdr:nvSpPr>
      <xdr:spPr>
        <a:xfrm>
          <a:off x="8972550" y="14011275"/>
          <a:ext cx="5780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69</xdr:row>
      <xdr:rowOff>0</xdr:rowOff>
    </xdr:from>
    <xdr:to>
      <xdr:col>2</xdr:col>
      <xdr:colOff>228665</xdr:colOff>
      <xdr:row>69</xdr:row>
      <xdr:rowOff>168417</xdr:rowOff>
    </xdr:to>
    <xdr:sp macro="" textlink="">
      <xdr:nvSpPr>
        <xdr:cNvPr id="17" name="TextBox 64">
          <a:extLst>
            <a:ext uri="{FF2B5EF4-FFF2-40B4-BE49-F238E27FC236}">
              <a16:creationId xmlns:a16="http://schemas.microsoft.com/office/drawing/2014/main" id="{39577BE7-8C2F-4AD0-9402-68CC21B0CC3D}"/>
            </a:ext>
          </a:extLst>
        </xdr:cNvPr>
        <xdr:cNvSpPr txBox="1"/>
      </xdr:nvSpPr>
      <xdr:spPr>
        <a:xfrm>
          <a:off x="8963025" y="14011275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oneCellAnchor>
    <xdr:from>
      <xdr:col>2</xdr:col>
      <xdr:colOff>228600</xdr:colOff>
      <xdr:row>69</xdr:row>
      <xdr:rowOff>0</xdr:rowOff>
    </xdr:from>
    <xdr:ext cx="65" cy="210775"/>
    <xdr:sp macro="" textlink="">
      <xdr:nvSpPr>
        <xdr:cNvPr id="18" name="TextBox 64">
          <a:extLst>
            <a:ext uri="{FF2B5EF4-FFF2-40B4-BE49-F238E27FC236}">
              <a16:creationId xmlns:a16="http://schemas.microsoft.com/office/drawing/2014/main" id="{4B4C73CE-C6A7-4F76-81B5-F408509951B8}"/>
            </a:ext>
          </a:extLst>
        </xdr:cNvPr>
        <xdr:cNvSpPr txBox="1"/>
      </xdr:nvSpPr>
      <xdr:spPr>
        <a:xfrm>
          <a:off x="8963025" y="14011275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69</xdr:row>
      <xdr:rowOff>0</xdr:rowOff>
    </xdr:from>
    <xdr:ext cx="65" cy="210775"/>
    <xdr:sp macro="" textlink="">
      <xdr:nvSpPr>
        <xdr:cNvPr id="19" name="TextBox 65">
          <a:extLst>
            <a:ext uri="{FF2B5EF4-FFF2-40B4-BE49-F238E27FC236}">
              <a16:creationId xmlns:a16="http://schemas.microsoft.com/office/drawing/2014/main" id="{1B127AE4-DADF-4832-A42F-ED90CB5A172A}"/>
            </a:ext>
          </a:extLst>
        </xdr:cNvPr>
        <xdr:cNvSpPr txBox="1"/>
      </xdr:nvSpPr>
      <xdr:spPr>
        <a:xfrm>
          <a:off x="8963025" y="14011275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69</xdr:row>
      <xdr:rowOff>0</xdr:rowOff>
    </xdr:from>
    <xdr:ext cx="65" cy="210775"/>
    <xdr:sp macro="" textlink="">
      <xdr:nvSpPr>
        <xdr:cNvPr id="20" name="TextBox 67">
          <a:extLst>
            <a:ext uri="{FF2B5EF4-FFF2-40B4-BE49-F238E27FC236}">
              <a16:creationId xmlns:a16="http://schemas.microsoft.com/office/drawing/2014/main" id="{354386FC-BE1B-4E94-8EE8-F344374E216A}"/>
            </a:ext>
          </a:extLst>
        </xdr:cNvPr>
        <xdr:cNvSpPr txBox="1"/>
      </xdr:nvSpPr>
      <xdr:spPr>
        <a:xfrm>
          <a:off x="8963025" y="14011275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69</xdr:row>
      <xdr:rowOff>0</xdr:rowOff>
    </xdr:from>
    <xdr:ext cx="11495" cy="210775"/>
    <xdr:sp macro="" textlink="">
      <xdr:nvSpPr>
        <xdr:cNvPr id="21" name="TextBox 69">
          <a:extLst>
            <a:ext uri="{FF2B5EF4-FFF2-40B4-BE49-F238E27FC236}">
              <a16:creationId xmlns:a16="http://schemas.microsoft.com/office/drawing/2014/main" id="{A326ABAC-61DF-4573-85CB-2F96EBB122FB}"/>
            </a:ext>
          </a:extLst>
        </xdr:cNvPr>
        <xdr:cNvSpPr txBox="1"/>
      </xdr:nvSpPr>
      <xdr:spPr>
        <a:xfrm>
          <a:off x="8972550" y="14011275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69</xdr:row>
      <xdr:rowOff>0</xdr:rowOff>
    </xdr:from>
    <xdr:ext cx="11495" cy="210775"/>
    <xdr:sp macro="" textlink="">
      <xdr:nvSpPr>
        <xdr:cNvPr id="22" name="TextBox 70">
          <a:extLst>
            <a:ext uri="{FF2B5EF4-FFF2-40B4-BE49-F238E27FC236}">
              <a16:creationId xmlns:a16="http://schemas.microsoft.com/office/drawing/2014/main" id="{6007A8E1-AD31-4B08-9C51-DF83228B1A83}"/>
            </a:ext>
          </a:extLst>
        </xdr:cNvPr>
        <xdr:cNvSpPr txBox="1"/>
      </xdr:nvSpPr>
      <xdr:spPr>
        <a:xfrm>
          <a:off x="8972550" y="14011275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69</xdr:row>
      <xdr:rowOff>0</xdr:rowOff>
    </xdr:from>
    <xdr:ext cx="11495" cy="210775"/>
    <xdr:sp macro="" textlink="">
      <xdr:nvSpPr>
        <xdr:cNvPr id="23" name="TextBox 71">
          <a:extLst>
            <a:ext uri="{FF2B5EF4-FFF2-40B4-BE49-F238E27FC236}">
              <a16:creationId xmlns:a16="http://schemas.microsoft.com/office/drawing/2014/main" id="{5C4ED6F2-68CD-4AD7-BEB7-A52C0945B8A8}"/>
            </a:ext>
          </a:extLst>
        </xdr:cNvPr>
        <xdr:cNvSpPr txBox="1"/>
      </xdr:nvSpPr>
      <xdr:spPr>
        <a:xfrm>
          <a:off x="8972550" y="14011275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69</xdr:row>
      <xdr:rowOff>0</xdr:rowOff>
    </xdr:from>
    <xdr:ext cx="11495" cy="210775"/>
    <xdr:sp macro="" textlink="">
      <xdr:nvSpPr>
        <xdr:cNvPr id="24" name="TextBox 63">
          <a:extLst>
            <a:ext uri="{FF2B5EF4-FFF2-40B4-BE49-F238E27FC236}">
              <a16:creationId xmlns:a16="http://schemas.microsoft.com/office/drawing/2014/main" id="{8336F395-FD22-45E4-A956-D89973618C9F}"/>
            </a:ext>
          </a:extLst>
        </xdr:cNvPr>
        <xdr:cNvSpPr txBox="1"/>
      </xdr:nvSpPr>
      <xdr:spPr>
        <a:xfrm>
          <a:off x="8972550" y="14011275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69</xdr:row>
      <xdr:rowOff>0</xdr:rowOff>
    </xdr:from>
    <xdr:ext cx="65" cy="210775"/>
    <xdr:sp macro="" textlink="">
      <xdr:nvSpPr>
        <xdr:cNvPr id="25" name="TextBox 64">
          <a:extLst>
            <a:ext uri="{FF2B5EF4-FFF2-40B4-BE49-F238E27FC236}">
              <a16:creationId xmlns:a16="http://schemas.microsoft.com/office/drawing/2014/main" id="{5119630F-A5D5-4784-B87D-F10C5BD4BECF}"/>
            </a:ext>
          </a:extLst>
        </xdr:cNvPr>
        <xdr:cNvSpPr txBox="1"/>
      </xdr:nvSpPr>
      <xdr:spPr>
        <a:xfrm>
          <a:off x="8963025" y="14011275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69</xdr:row>
      <xdr:rowOff>0</xdr:rowOff>
    </xdr:from>
    <xdr:ext cx="65" cy="172227"/>
    <xdr:sp macro="" textlink="">
      <xdr:nvSpPr>
        <xdr:cNvPr id="26" name="TextBox 64">
          <a:extLst>
            <a:ext uri="{FF2B5EF4-FFF2-40B4-BE49-F238E27FC236}">
              <a16:creationId xmlns:a16="http://schemas.microsoft.com/office/drawing/2014/main" id="{51EBEC04-BA3B-47F8-9AD3-1B8B05AF426E}"/>
            </a:ext>
          </a:extLst>
        </xdr:cNvPr>
        <xdr:cNvSpPr txBox="1"/>
      </xdr:nvSpPr>
      <xdr:spPr>
        <a:xfrm>
          <a:off x="8963025" y="1401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69</xdr:row>
      <xdr:rowOff>0</xdr:rowOff>
    </xdr:from>
    <xdr:ext cx="65" cy="172227"/>
    <xdr:sp macro="" textlink="">
      <xdr:nvSpPr>
        <xdr:cNvPr id="27" name="TextBox 65">
          <a:extLst>
            <a:ext uri="{FF2B5EF4-FFF2-40B4-BE49-F238E27FC236}">
              <a16:creationId xmlns:a16="http://schemas.microsoft.com/office/drawing/2014/main" id="{1F844966-A321-459B-A64C-CFD75BE75AA3}"/>
            </a:ext>
          </a:extLst>
        </xdr:cNvPr>
        <xdr:cNvSpPr txBox="1"/>
      </xdr:nvSpPr>
      <xdr:spPr>
        <a:xfrm>
          <a:off x="8963025" y="1401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69</xdr:row>
      <xdr:rowOff>0</xdr:rowOff>
    </xdr:from>
    <xdr:ext cx="65" cy="172227"/>
    <xdr:sp macro="" textlink="">
      <xdr:nvSpPr>
        <xdr:cNvPr id="28" name="TextBox 67">
          <a:extLst>
            <a:ext uri="{FF2B5EF4-FFF2-40B4-BE49-F238E27FC236}">
              <a16:creationId xmlns:a16="http://schemas.microsoft.com/office/drawing/2014/main" id="{605BB0B0-3118-4958-8867-C8409D6237EB}"/>
            </a:ext>
          </a:extLst>
        </xdr:cNvPr>
        <xdr:cNvSpPr txBox="1"/>
      </xdr:nvSpPr>
      <xdr:spPr>
        <a:xfrm>
          <a:off x="8963025" y="1401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69</xdr:row>
      <xdr:rowOff>0</xdr:rowOff>
    </xdr:from>
    <xdr:ext cx="11495" cy="172227"/>
    <xdr:sp macro="" textlink="">
      <xdr:nvSpPr>
        <xdr:cNvPr id="29" name="TextBox 69">
          <a:extLst>
            <a:ext uri="{FF2B5EF4-FFF2-40B4-BE49-F238E27FC236}">
              <a16:creationId xmlns:a16="http://schemas.microsoft.com/office/drawing/2014/main" id="{7071502F-EE27-46E0-9D55-73DC06AB3D1E}"/>
            </a:ext>
          </a:extLst>
        </xdr:cNvPr>
        <xdr:cNvSpPr txBox="1"/>
      </xdr:nvSpPr>
      <xdr:spPr>
        <a:xfrm>
          <a:off x="8972550" y="14011275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69</xdr:row>
      <xdr:rowOff>0</xdr:rowOff>
    </xdr:from>
    <xdr:ext cx="11495" cy="172227"/>
    <xdr:sp macro="" textlink="">
      <xdr:nvSpPr>
        <xdr:cNvPr id="30" name="TextBox 70">
          <a:extLst>
            <a:ext uri="{FF2B5EF4-FFF2-40B4-BE49-F238E27FC236}">
              <a16:creationId xmlns:a16="http://schemas.microsoft.com/office/drawing/2014/main" id="{2C3226C5-BDB4-43F5-86B4-DF0D6E6F21E6}"/>
            </a:ext>
          </a:extLst>
        </xdr:cNvPr>
        <xdr:cNvSpPr txBox="1"/>
      </xdr:nvSpPr>
      <xdr:spPr>
        <a:xfrm>
          <a:off x="8972550" y="14011275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69</xdr:row>
      <xdr:rowOff>0</xdr:rowOff>
    </xdr:from>
    <xdr:ext cx="11495" cy="172227"/>
    <xdr:sp macro="" textlink="">
      <xdr:nvSpPr>
        <xdr:cNvPr id="31" name="TextBox 71">
          <a:extLst>
            <a:ext uri="{FF2B5EF4-FFF2-40B4-BE49-F238E27FC236}">
              <a16:creationId xmlns:a16="http://schemas.microsoft.com/office/drawing/2014/main" id="{43F945B3-41B8-4183-AFBB-E21A69D6025B}"/>
            </a:ext>
          </a:extLst>
        </xdr:cNvPr>
        <xdr:cNvSpPr txBox="1"/>
      </xdr:nvSpPr>
      <xdr:spPr>
        <a:xfrm>
          <a:off x="8972550" y="14011275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69</xdr:row>
      <xdr:rowOff>0</xdr:rowOff>
    </xdr:from>
    <xdr:ext cx="11495" cy="172227"/>
    <xdr:sp macro="" textlink="">
      <xdr:nvSpPr>
        <xdr:cNvPr id="32" name="TextBox 63">
          <a:extLst>
            <a:ext uri="{FF2B5EF4-FFF2-40B4-BE49-F238E27FC236}">
              <a16:creationId xmlns:a16="http://schemas.microsoft.com/office/drawing/2014/main" id="{8230C60A-DA79-4755-A78E-DC43585FA407}"/>
            </a:ext>
          </a:extLst>
        </xdr:cNvPr>
        <xdr:cNvSpPr txBox="1"/>
      </xdr:nvSpPr>
      <xdr:spPr>
        <a:xfrm>
          <a:off x="8972550" y="14011275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69</xdr:row>
      <xdr:rowOff>0</xdr:rowOff>
    </xdr:from>
    <xdr:ext cx="65" cy="172227"/>
    <xdr:sp macro="" textlink="">
      <xdr:nvSpPr>
        <xdr:cNvPr id="33" name="TextBox 64">
          <a:extLst>
            <a:ext uri="{FF2B5EF4-FFF2-40B4-BE49-F238E27FC236}">
              <a16:creationId xmlns:a16="http://schemas.microsoft.com/office/drawing/2014/main" id="{F2B7011A-A0E7-423B-9879-72FC4588A789}"/>
            </a:ext>
          </a:extLst>
        </xdr:cNvPr>
        <xdr:cNvSpPr txBox="1"/>
      </xdr:nvSpPr>
      <xdr:spPr>
        <a:xfrm>
          <a:off x="8963025" y="140112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60</xdr:row>
      <xdr:rowOff>0</xdr:rowOff>
    </xdr:from>
    <xdr:to>
      <xdr:col>2</xdr:col>
      <xdr:colOff>228665</xdr:colOff>
      <xdr:row>60</xdr:row>
      <xdr:rowOff>168417</xdr:rowOff>
    </xdr:to>
    <xdr:sp macro="" textlink="">
      <xdr:nvSpPr>
        <xdr:cNvPr id="2" name="TextBox 64">
          <a:extLst>
            <a:ext uri="{FF2B5EF4-FFF2-40B4-BE49-F238E27FC236}">
              <a16:creationId xmlns:a16="http://schemas.microsoft.com/office/drawing/2014/main" id="{7F3901E3-7AEA-4C56-8CCD-D8573ADD1735}"/>
            </a:ext>
          </a:extLst>
        </xdr:cNvPr>
        <xdr:cNvSpPr txBox="1"/>
      </xdr:nvSpPr>
      <xdr:spPr>
        <a:xfrm>
          <a:off x="8286750" y="12315825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60</xdr:row>
      <xdr:rowOff>0</xdr:rowOff>
    </xdr:from>
    <xdr:to>
      <xdr:col>2</xdr:col>
      <xdr:colOff>228665</xdr:colOff>
      <xdr:row>60</xdr:row>
      <xdr:rowOff>168417</xdr:rowOff>
    </xdr:to>
    <xdr:sp macro="" textlink="">
      <xdr:nvSpPr>
        <xdr:cNvPr id="3" name="TextBox 65">
          <a:extLst>
            <a:ext uri="{FF2B5EF4-FFF2-40B4-BE49-F238E27FC236}">
              <a16:creationId xmlns:a16="http://schemas.microsoft.com/office/drawing/2014/main" id="{662204A4-78F1-4EF2-8B70-5B5CE130BF5D}"/>
            </a:ext>
          </a:extLst>
        </xdr:cNvPr>
        <xdr:cNvSpPr txBox="1"/>
      </xdr:nvSpPr>
      <xdr:spPr>
        <a:xfrm>
          <a:off x="8286750" y="12315825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60</xdr:row>
      <xdr:rowOff>0</xdr:rowOff>
    </xdr:from>
    <xdr:to>
      <xdr:col>2</xdr:col>
      <xdr:colOff>228665</xdr:colOff>
      <xdr:row>60</xdr:row>
      <xdr:rowOff>168417</xdr:rowOff>
    </xdr:to>
    <xdr:sp macro="" textlink="">
      <xdr:nvSpPr>
        <xdr:cNvPr id="4" name="TextBox 67">
          <a:extLst>
            <a:ext uri="{FF2B5EF4-FFF2-40B4-BE49-F238E27FC236}">
              <a16:creationId xmlns:a16="http://schemas.microsoft.com/office/drawing/2014/main" id="{1F532F48-A2E7-44CE-AAE3-1EB315815838}"/>
            </a:ext>
          </a:extLst>
        </xdr:cNvPr>
        <xdr:cNvSpPr txBox="1"/>
      </xdr:nvSpPr>
      <xdr:spPr>
        <a:xfrm>
          <a:off x="8286750" y="12315825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60</xdr:row>
      <xdr:rowOff>0</xdr:rowOff>
    </xdr:from>
    <xdr:to>
      <xdr:col>2</xdr:col>
      <xdr:colOff>243905</xdr:colOff>
      <xdr:row>60</xdr:row>
      <xdr:rowOff>168417</xdr:rowOff>
    </xdr:to>
    <xdr:sp macro="" textlink="">
      <xdr:nvSpPr>
        <xdr:cNvPr id="5" name="TextBox 69">
          <a:extLst>
            <a:ext uri="{FF2B5EF4-FFF2-40B4-BE49-F238E27FC236}">
              <a16:creationId xmlns:a16="http://schemas.microsoft.com/office/drawing/2014/main" id="{0E736218-C2F0-4CF8-9C61-792F842F24CD}"/>
            </a:ext>
          </a:extLst>
        </xdr:cNvPr>
        <xdr:cNvSpPr txBox="1"/>
      </xdr:nvSpPr>
      <xdr:spPr>
        <a:xfrm>
          <a:off x="8296275" y="12315825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60</xdr:row>
      <xdr:rowOff>0</xdr:rowOff>
    </xdr:from>
    <xdr:to>
      <xdr:col>2</xdr:col>
      <xdr:colOff>243905</xdr:colOff>
      <xdr:row>60</xdr:row>
      <xdr:rowOff>168417</xdr:rowOff>
    </xdr:to>
    <xdr:sp macro="" textlink="">
      <xdr:nvSpPr>
        <xdr:cNvPr id="6" name="TextBox 70">
          <a:extLst>
            <a:ext uri="{FF2B5EF4-FFF2-40B4-BE49-F238E27FC236}">
              <a16:creationId xmlns:a16="http://schemas.microsoft.com/office/drawing/2014/main" id="{9D1B74FE-C468-4842-9BC1-E178090B553A}"/>
            </a:ext>
          </a:extLst>
        </xdr:cNvPr>
        <xdr:cNvSpPr txBox="1"/>
      </xdr:nvSpPr>
      <xdr:spPr>
        <a:xfrm>
          <a:off x="8296275" y="12315825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60</xdr:row>
      <xdr:rowOff>0</xdr:rowOff>
    </xdr:from>
    <xdr:to>
      <xdr:col>2</xdr:col>
      <xdr:colOff>243905</xdr:colOff>
      <xdr:row>60</xdr:row>
      <xdr:rowOff>168417</xdr:rowOff>
    </xdr:to>
    <xdr:sp macro="" textlink="">
      <xdr:nvSpPr>
        <xdr:cNvPr id="7" name="TextBox 71">
          <a:extLst>
            <a:ext uri="{FF2B5EF4-FFF2-40B4-BE49-F238E27FC236}">
              <a16:creationId xmlns:a16="http://schemas.microsoft.com/office/drawing/2014/main" id="{4DF7C16E-DFE9-416F-B87A-8387CBEC7970}"/>
            </a:ext>
          </a:extLst>
        </xdr:cNvPr>
        <xdr:cNvSpPr txBox="1"/>
      </xdr:nvSpPr>
      <xdr:spPr>
        <a:xfrm>
          <a:off x="8296275" y="12315825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60</xdr:row>
      <xdr:rowOff>0</xdr:rowOff>
    </xdr:from>
    <xdr:to>
      <xdr:col>2</xdr:col>
      <xdr:colOff>243905</xdr:colOff>
      <xdr:row>60</xdr:row>
      <xdr:rowOff>168417</xdr:rowOff>
    </xdr:to>
    <xdr:sp macro="" textlink="">
      <xdr:nvSpPr>
        <xdr:cNvPr id="8" name="TextBox 63">
          <a:extLst>
            <a:ext uri="{FF2B5EF4-FFF2-40B4-BE49-F238E27FC236}">
              <a16:creationId xmlns:a16="http://schemas.microsoft.com/office/drawing/2014/main" id="{F80EE4DF-1A8F-498E-AD53-F47AC65C5166}"/>
            </a:ext>
          </a:extLst>
        </xdr:cNvPr>
        <xdr:cNvSpPr txBox="1"/>
      </xdr:nvSpPr>
      <xdr:spPr>
        <a:xfrm>
          <a:off x="8296275" y="12315825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60</xdr:row>
      <xdr:rowOff>0</xdr:rowOff>
    </xdr:from>
    <xdr:to>
      <xdr:col>2</xdr:col>
      <xdr:colOff>228665</xdr:colOff>
      <xdr:row>60</xdr:row>
      <xdr:rowOff>168417</xdr:rowOff>
    </xdr:to>
    <xdr:sp macro="" textlink="">
      <xdr:nvSpPr>
        <xdr:cNvPr id="9" name="TextBox 64">
          <a:extLst>
            <a:ext uri="{FF2B5EF4-FFF2-40B4-BE49-F238E27FC236}">
              <a16:creationId xmlns:a16="http://schemas.microsoft.com/office/drawing/2014/main" id="{2D9E5CF9-024F-4FBD-8299-68C66D2F4989}"/>
            </a:ext>
          </a:extLst>
        </xdr:cNvPr>
        <xdr:cNvSpPr txBox="1"/>
      </xdr:nvSpPr>
      <xdr:spPr>
        <a:xfrm>
          <a:off x="8286750" y="12315825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3</xdr:col>
      <xdr:colOff>152400</xdr:colOff>
      <xdr:row>62</xdr:row>
      <xdr:rowOff>10884</xdr:rowOff>
    </xdr:from>
    <xdr:to>
      <xdr:col>3</xdr:col>
      <xdr:colOff>703761</xdr:colOff>
      <xdr:row>63</xdr:row>
      <xdr:rowOff>131172</xdr:rowOff>
    </xdr:to>
    <xdr:sp macro="" textlink="">
      <xdr:nvSpPr>
        <xdr:cNvPr id="10" name="TextBox 66">
          <a:extLst>
            <a:ext uri="{FF2B5EF4-FFF2-40B4-BE49-F238E27FC236}">
              <a16:creationId xmlns:a16="http://schemas.microsoft.com/office/drawing/2014/main" id="{E01013C2-F1CF-4968-BDC1-97A6ABEBF3A8}"/>
            </a:ext>
          </a:extLst>
        </xdr:cNvPr>
        <xdr:cNvSpPr txBox="1"/>
      </xdr:nvSpPr>
      <xdr:spPr>
        <a:xfrm flipV="1">
          <a:off x="8953500" y="12747714"/>
          <a:ext cx="551361" cy="2898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oneCellAnchor>
    <xdr:from>
      <xdr:col>6</xdr:col>
      <xdr:colOff>152400</xdr:colOff>
      <xdr:row>69</xdr:row>
      <xdr:rowOff>0</xdr:rowOff>
    </xdr:from>
    <xdr:ext cx="555171" cy="293916"/>
    <xdr:sp macro="" textlink="">
      <xdr:nvSpPr>
        <xdr:cNvPr id="11" name="TextBox 66">
          <a:extLst>
            <a:ext uri="{FF2B5EF4-FFF2-40B4-BE49-F238E27FC236}">
              <a16:creationId xmlns:a16="http://schemas.microsoft.com/office/drawing/2014/main" id="{C8EE315D-F6F5-4029-9763-9B618D87DF19}"/>
            </a:ext>
          </a:extLst>
        </xdr:cNvPr>
        <xdr:cNvSpPr txBox="1"/>
      </xdr:nvSpPr>
      <xdr:spPr>
        <a:xfrm flipV="1">
          <a:off x="12163425" y="14058900"/>
          <a:ext cx="555171" cy="293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twoCellAnchor editAs="oneCell">
    <xdr:from>
      <xdr:col>2</xdr:col>
      <xdr:colOff>228600</xdr:colOff>
      <xdr:row>60</xdr:row>
      <xdr:rowOff>0</xdr:rowOff>
    </xdr:from>
    <xdr:to>
      <xdr:col>2</xdr:col>
      <xdr:colOff>228665</xdr:colOff>
      <xdr:row>60</xdr:row>
      <xdr:rowOff>168417</xdr:rowOff>
    </xdr:to>
    <xdr:sp macro="" textlink="">
      <xdr:nvSpPr>
        <xdr:cNvPr id="12" name="TextBox 64">
          <a:extLst>
            <a:ext uri="{FF2B5EF4-FFF2-40B4-BE49-F238E27FC236}">
              <a16:creationId xmlns:a16="http://schemas.microsoft.com/office/drawing/2014/main" id="{93C8E70C-67F8-4070-9B3E-73BE374F2B23}"/>
            </a:ext>
          </a:extLst>
        </xdr:cNvPr>
        <xdr:cNvSpPr txBox="1"/>
      </xdr:nvSpPr>
      <xdr:spPr>
        <a:xfrm>
          <a:off x="8286750" y="12315825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60</xdr:row>
      <xdr:rowOff>0</xdr:rowOff>
    </xdr:from>
    <xdr:to>
      <xdr:col>2</xdr:col>
      <xdr:colOff>228665</xdr:colOff>
      <xdr:row>60</xdr:row>
      <xdr:rowOff>168417</xdr:rowOff>
    </xdr:to>
    <xdr:sp macro="" textlink="">
      <xdr:nvSpPr>
        <xdr:cNvPr id="13" name="TextBox 65">
          <a:extLst>
            <a:ext uri="{FF2B5EF4-FFF2-40B4-BE49-F238E27FC236}">
              <a16:creationId xmlns:a16="http://schemas.microsoft.com/office/drawing/2014/main" id="{91F412A1-12D2-468F-9F5B-D77B6908E635}"/>
            </a:ext>
          </a:extLst>
        </xdr:cNvPr>
        <xdr:cNvSpPr txBox="1"/>
      </xdr:nvSpPr>
      <xdr:spPr>
        <a:xfrm>
          <a:off x="8286750" y="12315825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60</xdr:row>
      <xdr:rowOff>0</xdr:rowOff>
    </xdr:from>
    <xdr:to>
      <xdr:col>2</xdr:col>
      <xdr:colOff>228665</xdr:colOff>
      <xdr:row>60</xdr:row>
      <xdr:rowOff>168417</xdr:rowOff>
    </xdr:to>
    <xdr:sp macro="" textlink="">
      <xdr:nvSpPr>
        <xdr:cNvPr id="14" name="TextBox 67">
          <a:extLst>
            <a:ext uri="{FF2B5EF4-FFF2-40B4-BE49-F238E27FC236}">
              <a16:creationId xmlns:a16="http://schemas.microsoft.com/office/drawing/2014/main" id="{DFEDE932-CEB5-4022-B880-430B65C0C427}"/>
            </a:ext>
          </a:extLst>
        </xdr:cNvPr>
        <xdr:cNvSpPr txBox="1"/>
      </xdr:nvSpPr>
      <xdr:spPr>
        <a:xfrm>
          <a:off x="8286750" y="12315825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60</xdr:row>
      <xdr:rowOff>0</xdr:rowOff>
    </xdr:from>
    <xdr:to>
      <xdr:col>2</xdr:col>
      <xdr:colOff>243905</xdr:colOff>
      <xdr:row>60</xdr:row>
      <xdr:rowOff>168417</xdr:rowOff>
    </xdr:to>
    <xdr:sp macro="" textlink="">
      <xdr:nvSpPr>
        <xdr:cNvPr id="15" name="TextBox 69">
          <a:extLst>
            <a:ext uri="{FF2B5EF4-FFF2-40B4-BE49-F238E27FC236}">
              <a16:creationId xmlns:a16="http://schemas.microsoft.com/office/drawing/2014/main" id="{EF28F24A-390E-477E-80D8-99840D69667D}"/>
            </a:ext>
          </a:extLst>
        </xdr:cNvPr>
        <xdr:cNvSpPr txBox="1"/>
      </xdr:nvSpPr>
      <xdr:spPr>
        <a:xfrm>
          <a:off x="8296275" y="12315825"/>
          <a:ext cx="5780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60</xdr:row>
      <xdr:rowOff>0</xdr:rowOff>
    </xdr:from>
    <xdr:to>
      <xdr:col>2</xdr:col>
      <xdr:colOff>243905</xdr:colOff>
      <xdr:row>60</xdr:row>
      <xdr:rowOff>168417</xdr:rowOff>
    </xdr:to>
    <xdr:sp macro="" textlink="">
      <xdr:nvSpPr>
        <xdr:cNvPr id="16" name="TextBox 70">
          <a:extLst>
            <a:ext uri="{FF2B5EF4-FFF2-40B4-BE49-F238E27FC236}">
              <a16:creationId xmlns:a16="http://schemas.microsoft.com/office/drawing/2014/main" id="{E3A4835A-F8F0-4EB8-964B-E2649F01C05C}"/>
            </a:ext>
          </a:extLst>
        </xdr:cNvPr>
        <xdr:cNvSpPr txBox="1"/>
      </xdr:nvSpPr>
      <xdr:spPr>
        <a:xfrm>
          <a:off x="8296275" y="12315825"/>
          <a:ext cx="5780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60</xdr:row>
      <xdr:rowOff>0</xdr:rowOff>
    </xdr:from>
    <xdr:to>
      <xdr:col>2</xdr:col>
      <xdr:colOff>243905</xdr:colOff>
      <xdr:row>60</xdr:row>
      <xdr:rowOff>168417</xdr:rowOff>
    </xdr:to>
    <xdr:sp macro="" textlink="">
      <xdr:nvSpPr>
        <xdr:cNvPr id="17" name="TextBox 71">
          <a:extLst>
            <a:ext uri="{FF2B5EF4-FFF2-40B4-BE49-F238E27FC236}">
              <a16:creationId xmlns:a16="http://schemas.microsoft.com/office/drawing/2014/main" id="{88946A5F-1FB3-4ED8-A110-2498E486C5AF}"/>
            </a:ext>
          </a:extLst>
        </xdr:cNvPr>
        <xdr:cNvSpPr txBox="1"/>
      </xdr:nvSpPr>
      <xdr:spPr>
        <a:xfrm>
          <a:off x="8296275" y="12315825"/>
          <a:ext cx="5780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60</xdr:row>
      <xdr:rowOff>0</xdr:rowOff>
    </xdr:from>
    <xdr:to>
      <xdr:col>2</xdr:col>
      <xdr:colOff>243905</xdr:colOff>
      <xdr:row>60</xdr:row>
      <xdr:rowOff>168417</xdr:rowOff>
    </xdr:to>
    <xdr:sp macro="" textlink="">
      <xdr:nvSpPr>
        <xdr:cNvPr id="18" name="TextBox 63">
          <a:extLst>
            <a:ext uri="{FF2B5EF4-FFF2-40B4-BE49-F238E27FC236}">
              <a16:creationId xmlns:a16="http://schemas.microsoft.com/office/drawing/2014/main" id="{91284F00-B649-419B-8D3F-88F81553B860}"/>
            </a:ext>
          </a:extLst>
        </xdr:cNvPr>
        <xdr:cNvSpPr txBox="1"/>
      </xdr:nvSpPr>
      <xdr:spPr>
        <a:xfrm>
          <a:off x="8296275" y="12315825"/>
          <a:ext cx="5780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60</xdr:row>
      <xdr:rowOff>0</xdr:rowOff>
    </xdr:from>
    <xdr:to>
      <xdr:col>2</xdr:col>
      <xdr:colOff>228665</xdr:colOff>
      <xdr:row>60</xdr:row>
      <xdr:rowOff>168417</xdr:rowOff>
    </xdr:to>
    <xdr:sp macro="" textlink="">
      <xdr:nvSpPr>
        <xdr:cNvPr id="19" name="TextBox 64">
          <a:extLst>
            <a:ext uri="{FF2B5EF4-FFF2-40B4-BE49-F238E27FC236}">
              <a16:creationId xmlns:a16="http://schemas.microsoft.com/office/drawing/2014/main" id="{462482D6-F06C-458E-BA39-A889C8122325}"/>
            </a:ext>
          </a:extLst>
        </xdr:cNvPr>
        <xdr:cNvSpPr txBox="1"/>
      </xdr:nvSpPr>
      <xdr:spPr>
        <a:xfrm>
          <a:off x="8286750" y="12315825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oneCellAnchor>
    <xdr:from>
      <xdr:col>2</xdr:col>
      <xdr:colOff>228600</xdr:colOff>
      <xdr:row>60</xdr:row>
      <xdr:rowOff>0</xdr:rowOff>
    </xdr:from>
    <xdr:ext cx="65" cy="210775"/>
    <xdr:sp macro="" textlink="">
      <xdr:nvSpPr>
        <xdr:cNvPr id="20" name="TextBox 64">
          <a:extLst>
            <a:ext uri="{FF2B5EF4-FFF2-40B4-BE49-F238E27FC236}">
              <a16:creationId xmlns:a16="http://schemas.microsoft.com/office/drawing/2014/main" id="{B6808087-4215-4CD9-AD61-C8B60B4A5307}"/>
            </a:ext>
          </a:extLst>
        </xdr:cNvPr>
        <xdr:cNvSpPr txBox="1"/>
      </xdr:nvSpPr>
      <xdr:spPr>
        <a:xfrm>
          <a:off x="8286750" y="12315825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65" cy="210775"/>
    <xdr:sp macro="" textlink="">
      <xdr:nvSpPr>
        <xdr:cNvPr id="21" name="TextBox 65">
          <a:extLst>
            <a:ext uri="{FF2B5EF4-FFF2-40B4-BE49-F238E27FC236}">
              <a16:creationId xmlns:a16="http://schemas.microsoft.com/office/drawing/2014/main" id="{C8CD63FD-580E-4D80-ACC8-C39FB308A4AB}"/>
            </a:ext>
          </a:extLst>
        </xdr:cNvPr>
        <xdr:cNvSpPr txBox="1"/>
      </xdr:nvSpPr>
      <xdr:spPr>
        <a:xfrm>
          <a:off x="8286750" y="12315825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65" cy="210775"/>
    <xdr:sp macro="" textlink="">
      <xdr:nvSpPr>
        <xdr:cNvPr id="22" name="TextBox 67">
          <a:extLst>
            <a:ext uri="{FF2B5EF4-FFF2-40B4-BE49-F238E27FC236}">
              <a16:creationId xmlns:a16="http://schemas.microsoft.com/office/drawing/2014/main" id="{65486651-47F5-4402-A478-F67B80575497}"/>
            </a:ext>
          </a:extLst>
        </xdr:cNvPr>
        <xdr:cNvSpPr txBox="1"/>
      </xdr:nvSpPr>
      <xdr:spPr>
        <a:xfrm>
          <a:off x="8286750" y="12315825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60</xdr:row>
      <xdr:rowOff>0</xdr:rowOff>
    </xdr:from>
    <xdr:ext cx="11495" cy="210775"/>
    <xdr:sp macro="" textlink="">
      <xdr:nvSpPr>
        <xdr:cNvPr id="23" name="TextBox 69">
          <a:extLst>
            <a:ext uri="{FF2B5EF4-FFF2-40B4-BE49-F238E27FC236}">
              <a16:creationId xmlns:a16="http://schemas.microsoft.com/office/drawing/2014/main" id="{3C315F80-DDBE-444C-9E9B-B171C99EF439}"/>
            </a:ext>
          </a:extLst>
        </xdr:cNvPr>
        <xdr:cNvSpPr txBox="1"/>
      </xdr:nvSpPr>
      <xdr:spPr>
        <a:xfrm>
          <a:off x="8296275" y="12315825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60</xdr:row>
      <xdr:rowOff>0</xdr:rowOff>
    </xdr:from>
    <xdr:ext cx="11495" cy="210775"/>
    <xdr:sp macro="" textlink="">
      <xdr:nvSpPr>
        <xdr:cNvPr id="24" name="TextBox 70">
          <a:extLst>
            <a:ext uri="{FF2B5EF4-FFF2-40B4-BE49-F238E27FC236}">
              <a16:creationId xmlns:a16="http://schemas.microsoft.com/office/drawing/2014/main" id="{1A183FAD-96F4-495B-B744-76612B75841B}"/>
            </a:ext>
          </a:extLst>
        </xdr:cNvPr>
        <xdr:cNvSpPr txBox="1"/>
      </xdr:nvSpPr>
      <xdr:spPr>
        <a:xfrm>
          <a:off x="8296275" y="12315825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60</xdr:row>
      <xdr:rowOff>0</xdr:rowOff>
    </xdr:from>
    <xdr:ext cx="11495" cy="210775"/>
    <xdr:sp macro="" textlink="">
      <xdr:nvSpPr>
        <xdr:cNvPr id="25" name="TextBox 71">
          <a:extLst>
            <a:ext uri="{FF2B5EF4-FFF2-40B4-BE49-F238E27FC236}">
              <a16:creationId xmlns:a16="http://schemas.microsoft.com/office/drawing/2014/main" id="{41D64D60-EC3B-45DB-92CA-3E463DB7D5AB}"/>
            </a:ext>
          </a:extLst>
        </xdr:cNvPr>
        <xdr:cNvSpPr txBox="1"/>
      </xdr:nvSpPr>
      <xdr:spPr>
        <a:xfrm>
          <a:off x="8296275" y="12315825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60</xdr:row>
      <xdr:rowOff>0</xdr:rowOff>
    </xdr:from>
    <xdr:ext cx="11495" cy="210775"/>
    <xdr:sp macro="" textlink="">
      <xdr:nvSpPr>
        <xdr:cNvPr id="26" name="TextBox 63">
          <a:extLst>
            <a:ext uri="{FF2B5EF4-FFF2-40B4-BE49-F238E27FC236}">
              <a16:creationId xmlns:a16="http://schemas.microsoft.com/office/drawing/2014/main" id="{8BEAA18F-1239-4908-B79F-6B36B2C011F6}"/>
            </a:ext>
          </a:extLst>
        </xdr:cNvPr>
        <xdr:cNvSpPr txBox="1"/>
      </xdr:nvSpPr>
      <xdr:spPr>
        <a:xfrm>
          <a:off x="8296275" y="12315825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65" cy="210775"/>
    <xdr:sp macro="" textlink="">
      <xdr:nvSpPr>
        <xdr:cNvPr id="27" name="TextBox 64">
          <a:extLst>
            <a:ext uri="{FF2B5EF4-FFF2-40B4-BE49-F238E27FC236}">
              <a16:creationId xmlns:a16="http://schemas.microsoft.com/office/drawing/2014/main" id="{263526D6-772C-401C-B13E-A7B573FCAC31}"/>
            </a:ext>
          </a:extLst>
        </xdr:cNvPr>
        <xdr:cNvSpPr txBox="1"/>
      </xdr:nvSpPr>
      <xdr:spPr>
        <a:xfrm>
          <a:off x="8286750" y="12315825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65" cy="172227"/>
    <xdr:sp macro="" textlink="">
      <xdr:nvSpPr>
        <xdr:cNvPr id="28" name="TextBox 64">
          <a:extLst>
            <a:ext uri="{FF2B5EF4-FFF2-40B4-BE49-F238E27FC236}">
              <a16:creationId xmlns:a16="http://schemas.microsoft.com/office/drawing/2014/main" id="{0ECBECE1-10AD-4A27-928D-2176C72CF495}"/>
            </a:ext>
          </a:extLst>
        </xdr:cNvPr>
        <xdr:cNvSpPr txBox="1"/>
      </xdr:nvSpPr>
      <xdr:spPr>
        <a:xfrm>
          <a:off x="8286750" y="12315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65" cy="172227"/>
    <xdr:sp macro="" textlink="">
      <xdr:nvSpPr>
        <xdr:cNvPr id="29" name="TextBox 65">
          <a:extLst>
            <a:ext uri="{FF2B5EF4-FFF2-40B4-BE49-F238E27FC236}">
              <a16:creationId xmlns:a16="http://schemas.microsoft.com/office/drawing/2014/main" id="{A668BC36-AB10-42DC-A2A4-6BE23EA651EE}"/>
            </a:ext>
          </a:extLst>
        </xdr:cNvPr>
        <xdr:cNvSpPr txBox="1"/>
      </xdr:nvSpPr>
      <xdr:spPr>
        <a:xfrm>
          <a:off x="8286750" y="12315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65" cy="172227"/>
    <xdr:sp macro="" textlink="">
      <xdr:nvSpPr>
        <xdr:cNvPr id="30" name="TextBox 67">
          <a:extLst>
            <a:ext uri="{FF2B5EF4-FFF2-40B4-BE49-F238E27FC236}">
              <a16:creationId xmlns:a16="http://schemas.microsoft.com/office/drawing/2014/main" id="{FA16B945-233F-4E30-9200-E51757BF73E4}"/>
            </a:ext>
          </a:extLst>
        </xdr:cNvPr>
        <xdr:cNvSpPr txBox="1"/>
      </xdr:nvSpPr>
      <xdr:spPr>
        <a:xfrm>
          <a:off x="8286750" y="12315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60</xdr:row>
      <xdr:rowOff>0</xdr:rowOff>
    </xdr:from>
    <xdr:ext cx="11495" cy="172227"/>
    <xdr:sp macro="" textlink="">
      <xdr:nvSpPr>
        <xdr:cNvPr id="31" name="TextBox 69">
          <a:extLst>
            <a:ext uri="{FF2B5EF4-FFF2-40B4-BE49-F238E27FC236}">
              <a16:creationId xmlns:a16="http://schemas.microsoft.com/office/drawing/2014/main" id="{1BAB8CCE-F49C-4FA4-8539-619DD2FB72DC}"/>
            </a:ext>
          </a:extLst>
        </xdr:cNvPr>
        <xdr:cNvSpPr txBox="1"/>
      </xdr:nvSpPr>
      <xdr:spPr>
        <a:xfrm>
          <a:off x="8296275" y="12315825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60</xdr:row>
      <xdr:rowOff>0</xdr:rowOff>
    </xdr:from>
    <xdr:ext cx="11495" cy="172227"/>
    <xdr:sp macro="" textlink="">
      <xdr:nvSpPr>
        <xdr:cNvPr id="32" name="TextBox 70">
          <a:extLst>
            <a:ext uri="{FF2B5EF4-FFF2-40B4-BE49-F238E27FC236}">
              <a16:creationId xmlns:a16="http://schemas.microsoft.com/office/drawing/2014/main" id="{BE411105-A066-44F2-A969-84F684658365}"/>
            </a:ext>
          </a:extLst>
        </xdr:cNvPr>
        <xdr:cNvSpPr txBox="1"/>
      </xdr:nvSpPr>
      <xdr:spPr>
        <a:xfrm>
          <a:off x="8296275" y="12315825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60</xdr:row>
      <xdr:rowOff>0</xdr:rowOff>
    </xdr:from>
    <xdr:ext cx="11495" cy="172227"/>
    <xdr:sp macro="" textlink="">
      <xdr:nvSpPr>
        <xdr:cNvPr id="33" name="TextBox 71">
          <a:extLst>
            <a:ext uri="{FF2B5EF4-FFF2-40B4-BE49-F238E27FC236}">
              <a16:creationId xmlns:a16="http://schemas.microsoft.com/office/drawing/2014/main" id="{F0BD1438-5D19-45E2-8C95-A868FADFF61C}"/>
            </a:ext>
          </a:extLst>
        </xdr:cNvPr>
        <xdr:cNvSpPr txBox="1"/>
      </xdr:nvSpPr>
      <xdr:spPr>
        <a:xfrm>
          <a:off x="8296275" y="12315825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60</xdr:row>
      <xdr:rowOff>0</xdr:rowOff>
    </xdr:from>
    <xdr:ext cx="11495" cy="172227"/>
    <xdr:sp macro="" textlink="">
      <xdr:nvSpPr>
        <xdr:cNvPr id="34" name="TextBox 63">
          <a:extLst>
            <a:ext uri="{FF2B5EF4-FFF2-40B4-BE49-F238E27FC236}">
              <a16:creationId xmlns:a16="http://schemas.microsoft.com/office/drawing/2014/main" id="{1A09337A-4FB5-402D-935B-217BF9C0B275}"/>
            </a:ext>
          </a:extLst>
        </xdr:cNvPr>
        <xdr:cNvSpPr txBox="1"/>
      </xdr:nvSpPr>
      <xdr:spPr>
        <a:xfrm>
          <a:off x="8296275" y="12315825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65" cy="172227"/>
    <xdr:sp macro="" textlink="">
      <xdr:nvSpPr>
        <xdr:cNvPr id="35" name="TextBox 64">
          <a:extLst>
            <a:ext uri="{FF2B5EF4-FFF2-40B4-BE49-F238E27FC236}">
              <a16:creationId xmlns:a16="http://schemas.microsoft.com/office/drawing/2014/main" id="{42804C39-5F46-4714-8CCF-3A9C1D220F7E}"/>
            </a:ext>
          </a:extLst>
        </xdr:cNvPr>
        <xdr:cNvSpPr txBox="1"/>
      </xdr:nvSpPr>
      <xdr:spPr>
        <a:xfrm>
          <a:off x="8286750" y="123158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160</xdr:row>
      <xdr:rowOff>0</xdr:rowOff>
    </xdr:from>
    <xdr:to>
      <xdr:col>2</xdr:col>
      <xdr:colOff>228665</xdr:colOff>
      <xdr:row>160</xdr:row>
      <xdr:rowOff>172227</xdr:rowOff>
    </xdr:to>
    <xdr:sp macro="" textlink="">
      <xdr:nvSpPr>
        <xdr:cNvPr id="2" name="TextBox 64">
          <a:extLst>
            <a:ext uri="{FF2B5EF4-FFF2-40B4-BE49-F238E27FC236}">
              <a16:creationId xmlns:a16="http://schemas.microsoft.com/office/drawing/2014/main" id="{FC07CB04-9039-4EDF-8EB1-C11B44D262BA}"/>
            </a:ext>
          </a:extLst>
        </xdr:cNvPr>
        <xdr:cNvSpPr txBox="1"/>
      </xdr:nvSpPr>
      <xdr:spPr>
        <a:xfrm>
          <a:off x="8677275" y="33689925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160</xdr:row>
      <xdr:rowOff>0</xdr:rowOff>
    </xdr:from>
    <xdr:to>
      <xdr:col>2</xdr:col>
      <xdr:colOff>228665</xdr:colOff>
      <xdr:row>160</xdr:row>
      <xdr:rowOff>172227</xdr:rowOff>
    </xdr:to>
    <xdr:sp macro="" textlink="">
      <xdr:nvSpPr>
        <xdr:cNvPr id="3" name="TextBox 65">
          <a:extLst>
            <a:ext uri="{FF2B5EF4-FFF2-40B4-BE49-F238E27FC236}">
              <a16:creationId xmlns:a16="http://schemas.microsoft.com/office/drawing/2014/main" id="{551DCF59-9619-4FED-B954-8FC899DBB617}"/>
            </a:ext>
          </a:extLst>
        </xdr:cNvPr>
        <xdr:cNvSpPr txBox="1"/>
      </xdr:nvSpPr>
      <xdr:spPr>
        <a:xfrm>
          <a:off x="8677275" y="33689925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160</xdr:row>
      <xdr:rowOff>0</xdr:rowOff>
    </xdr:from>
    <xdr:to>
      <xdr:col>2</xdr:col>
      <xdr:colOff>228665</xdr:colOff>
      <xdr:row>160</xdr:row>
      <xdr:rowOff>172227</xdr:rowOff>
    </xdr:to>
    <xdr:sp macro="" textlink="">
      <xdr:nvSpPr>
        <xdr:cNvPr id="4" name="TextBox 67">
          <a:extLst>
            <a:ext uri="{FF2B5EF4-FFF2-40B4-BE49-F238E27FC236}">
              <a16:creationId xmlns:a16="http://schemas.microsoft.com/office/drawing/2014/main" id="{7B778642-346A-4E7A-BBFC-59B2E4D19CD4}"/>
            </a:ext>
          </a:extLst>
        </xdr:cNvPr>
        <xdr:cNvSpPr txBox="1"/>
      </xdr:nvSpPr>
      <xdr:spPr>
        <a:xfrm>
          <a:off x="8677275" y="33689925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160</xdr:row>
      <xdr:rowOff>0</xdr:rowOff>
    </xdr:from>
    <xdr:to>
      <xdr:col>2</xdr:col>
      <xdr:colOff>247715</xdr:colOff>
      <xdr:row>160</xdr:row>
      <xdr:rowOff>172227</xdr:rowOff>
    </xdr:to>
    <xdr:sp macro="" textlink="">
      <xdr:nvSpPr>
        <xdr:cNvPr id="5" name="TextBox 69">
          <a:extLst>
            <a:ext uri="{FF2B5EF4-FFF2-40B4-BE49-F238E27FC236}">
              <a16:creationId xmlns:a16="http://schemas.microsoft.com/office/drawing/2014/main" id="{08DB134A-BB06-46CE-BF6F-490B91B50E08}"/>
            </a:ext>
          </a:extLst>
        </xdr:cNvPr>
        <xdr:cNvSpPr txBox="1"/>
      </xdr:nvSpPr>
      <xdr:spPr>
        <a:xfrm>
          <a:off x="8686800" y="33689925"/>
          <a:ext cx="5780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160</xdr:row>
      <xdr:rowOff>0</xdr:rowOff>
    </xdr:from>
    <xdr:to>
      <xdr:col>2</xdr:col>
      <xdr:colOff>247715</xdr:colOff>
      <xdr:row>160</xdr:row>
      <xdr:rowOff>172227</xdr:rowOff>
    </xdr:to>
    <xdr:sp macro="" textlink="">
      <xdr:nvSpPr>
        <xdr:cNvPr id="6" name="TextBox 70">
          <a:extLst>
            <a:ext uri="{FF2B5EF4-FFF2-40B4-BE49-F238E27FC236}">
              <a16:creationId xmlns:a16="http://schemas.microsoft.com/office/drawing/2014/main" id="{5DEC4D46-2E2F-4C63-A529-E4ABEA0021CE}"/>
            </a:ext>
          </a:extLst>
        </xdr:cNvPr>
        <xdr:cNvSpPr txBox="1"/>
      </xdr:nvSpPr>
      <xdr:spPr>
        <a:xfrm>
          <a:off x="8686800" y="33689925"/>
          <a:ext cx="5780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160</xdr:row>
      <xdr:rowOff>0</xdr:rowOff>
    </xdr:from>
    <xdr:to>
      <xdr:col>2</xdr:col>
      <xdr:colOff>247715</xdr:colOff>
      <xdr:row>160</xdr:row>
      <xdr:rowOff>172227</xdr:rowOff>
    </xdr:to>
    <xdr:sp macro="" textlink="">
      <xdr:nvSpPr>
        <xdr:cNvPr id="7" name="TextBox 71">
          <a:extLst>
            <a:ext uri="{FF2B5EF4-FFF2-40B4-BE49-F238E27FC236}">
              <a16:creationId xmlns:a16="http://schemas.microsoft.com/office/drawing/2014/main" id="{54C6DA9F-C9CB-49B0-8979-4B5F502FEEE3}"/>
            </a:ext>
          </a:extLst>
        </xdr:cNvPr>
        <xdr:cNvSpPr txBox="1"/>
      </xdr:nvSpPr>
      <xdr:spPr>
        <a:xfrm>
          <a:off x="8686800" y="33689925"/>
          <a:ext cx="5780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160</xdr:row>
      <xdr:rowOff>0</xdr:rowOff>
    </xdr:from>
    <xdr:to>
      <xdr:col>2</xdr:col>
      <xdr:colOff>247715</xdr:colOff>
      <xdr:row>160</xdr:row>
      <xdr:rowOff>172227</xdr:rowOff>
    </xdr:to>
    <xdr:sp macro="" textlink="">
      <xdr:nvSpPr>
        <xdr:cNvPr id="8" name="TextBox 63">
          <a:extLst>
            <a:ext uri="{FF2B5EF4-FFF2-40B4-BE49-F238E27FC236}">
              <a16:creationId xmlns:a16="http://schemas.microsoft.com/office/drawing/2014/main" id="{C73037B3-50FD-4CA5-93EB-FBDC8632F754}"/>
            </a:ext>
          </a:extLst>
        </xdr:cNvPr>
        <xdr:cNvSpPr txBox="1"/>
      </xdr:nvSpPr>
      <xdr:spPr>
        <a:xfrm>
          <a:off x="8686800" y="33689925"/>
          <a:ext cx="5780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160</xdr:row>
      <xdr:rowOff>0</xdr:rowOff>
    </xdr:from>
    <xdr:to>
      <xdr:col>2</xdr:col>
      <xdr:colOff>228665</xdr:colOff>
      <xdr:row>160</xdr:row>
      <xdr:rowOff>172227</xdr:rowOff>
    </xdr:to>
    <xdr:sp macro="" textlink="">
      <xdr:nvSpPr>
        <xdr:cNvPr id="9" name="TextBox 64">
          <a:extLst>
            <a:ext uri="{FF2B5EF4-FFF2-40B4-BE49-F238E27FC236}">
              <a16:creationId xmlns:a16="http://schemas.microsoft.com/office/drawing/2014/main" id="{48EB65E3-6DAE-483D-8658-F8D2F27A6266}"/>
            </a:ext>
          </a:extLst>
        </xdr:cNvPr>
        <xdr:cNvSpPr txBox="1"/>
      </xdr:nvSpPr>
      <xdr:spPr>
        <a:xfrm>
          <a:off x="8677275" y="33689925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3</xdr:col>
      <xdr:colOff>152400</xdr:colOff>
      <xdr:row>162</xdr:row>
      <xdr:rowOff>10884</xdr:rowOff>
    </xdr:from>
    <xdr:to>
      <xdr:col>3</xdr:col>
      <xdr:colOff>707571</xdr:colOff>
      <xdr:row>163</xdr:row>
      <xdr:rowOff>134982</xdr:rowOff>
    </xdr:to>
    <xdr:sp macro="" textlink="">
      <xdr:nvSpPr>
        <xdr:cNvPr id="10" name="TextBox 66">
          <a:extLst>
            <a:ext uri="{FF2B5EF4-FFF2-40B4-BE49-F238E27FC236}">
              <a16:creationId xmlns:a16="http://schemas.microsoft.com/office/drawing/2014/main" id="{85AE1305-BB85-4847-8BE4-D0B5FCEBC57A}"/>
            </a:ext>
          </a:extLst>
        </xdr:cNvPr>
        <xdr:cNvSpPr txBox="1"/>
      </xdr:nvSpPr>
      <xdr:spPr>
        <a:xfrm flipV="1">
          <a:off x="9344025" y="34121814"/>
          <a:ext cx="551361" cy="299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oneCellAnchor>
    <xdr:from>
      <xdr:col>6</xdr:col>
      <xdr:colOff>152400</xdr:colOff>
      <xdr:row>169</xdr:row>
      <xdr:rowOff>0</xdr:rowOff>
    </xdr:from>
    <xdr:ext cx="555171" cy="293916"/>
    <xdr:sp macro="" textlink="">
      <xdr:nvSpPr>
        <xdr:cNvPr id="11" name="TextBox 66">
          <a:extLst>
            <a:ext uri="{FF2B5EF4-FFF2-40B4-BE49-F238E27FC236}">
              <a16:creationId xmlns:a16="http://schemas.microsoft.com/office/drawing/2014/main" id="{5055B97A-1D01-4F39-808E-F9BD585C5C18}"/>
            </a:ext>
          </a:extLst>
        </xdr:cNvPr>
        <xdr:cNvSpPr txBox="1"/>
      </xdr:nvSpPr>
      <xdr:spPr>
        <a:xfrm flipV="1">
          <a:off x="12553950" y="35433000"/>
          <a:ext cx="555171" cy="293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twoCellAnchor editAs="oneCell">
    <xdr:from>
      <xdr:col>2</xdr:col>
      <xdr:colOff>228600</xdr:colOff>
      <xdr:row>160</xdr:row>
      <xdr:rowOff>0</xdr:rowOff>
    </xdr:from>
    <xdr:to>
      <xdr:col>2</xdr:col>
      <xdr:colOff>228665</xdr:colOff>
      <xdr:row>161</xdr:row>
      <xdr:rowOff>19827</xdr:rowOff>
    </xdr:to>
    <xdr:sp macro="" textlink="">
      <xdr:nvSpPr>
        <xdr:cNvPr id="12" name="TextBox 64">
          <a:extLst>
            <a:ext uri="{FF2B5EF4-FFF2-40B4-BE49-F238E27FC236}">
              <a16:creationId xmlns:a16="http://schemas.microsoft.com/office/drawing/2014/main" id="{B9B8E9D7-9A81-470F-A0E9-30DA175FFB30}"/>
            </a:ext>
          </a:extLst>
        </xdr:cNvPr>
        <xdr:cNvSpPr txBox="1"/>
      </xdr:nvSpPr>
      <xdr:spPr>
        <a:xfrm>
          <a:off x="8677275" y="33689925"/>
          <a:ext cx="65" cy="216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160</xdr:row>
      <xdr:rowOff>0</xdr:rowOff>
    </xdr:from>
    <xdr:to>
      <xdr:col>2</xdr:col>
      <xdr:colOff>228665</xdr:colOff>
      <xdr:row>161</xdr:row>
      <xdr:rowOff>19827</xdr:rowOff>
    </xdr:to>
    <xdr:sp macro="" textlink="">
      <xdr:nvSpPr>
        <xdr:cNvPr id="13" name="TextBox 65">
          <a:extLst>
            <a:ext uri="{FF2B5EF4-FFF2-40B4-BE49-F238E27FC236}">
              <a16:creationId xmlns:a16="http://schemas.microsoft.com/office/drawing/2014/main" id="{1C824DA1-3F6E-4C12-B24A-B028381F88B0}"/>
            </a:ext>
          </a:extLst>
        </xdr:cNvPr>
        <xdr:cNvSpPr txBox="1"/>
      </xdr:nvSpPr>
      <xdr:spPr>
        <a:xfrm>
          <a:off x="8677275" y="33689925"/>
          <a:ext cx="65" cy="216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160</xdr:row>
      <xdr:rowOff>0</xdr:rowOff>
    </xdr:from>
    <xdr:to>
      <xdr:col>2</xdr:col>
      <xdr:colOff>228665</xdr:colOff>
      <xdr:row>161</xdr:row>
      <xdr:rowOff>19827</xdr:rowOff>
    </xdr:to>
    <xdr:sp macro="" textlink="">
      <xdr:nvSpPr>
        <xdr:cNvPr id="14" name="TextBox 67">
          <a:extLst>
            <a:ext uri="{FF2B5EF4-FFF2-40B4-BE49-F238E27FC236}">
              <a16:creationId xmlns:a16="http://schemas.microsoft.com/office/drawing/2014/main" id="{B3CA91FB-1528-4C40-8138-5DE197D03A9B}"/>
            </a:ext>
          </a:extLst>
        </xdr:cNvPr>
        <xdr:cNvSpPr txBox="1"/>
      </xdr:nvSpPr>
      <xdr:spPr>
        <a:xfrm>
          <a:off x="8677275" y="33689925"/>
          <a:ext cx="65" cy="216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160</xdr:row>
      <xdr:rowOff>0</xdr:rowOff>
    </xdr:from>
    <xdr:to>
      <xdr:col>2</xdr:col>
      <xdr:colOff>247715</xdr:colOff>
      <xdr:row>161</xdr:row>
      <xdr:rowOff>19827</xdr:rowOff>
    </xdr:to>
    <xdr:sp macro="" textlink="">
      <xdr:nvSpPr>
        <xdr:cNvPr id="15" name="TextBox 69">
          <a:extLst>
            <a:ext uri="{FF2B5EF4-FFF2-40B4-BE49-F238E27FC236}">
              <a16:creationId xmlns:a16="http://schemas.microsoft.com/office/drawing/2014/main" id="{7A678A6A-1897-463B-99A5-21A2D039A96B}"/>
            </a:ext>
          </a:extLst>
        </xdr:cNvPr>
        <xdr:cNvSpPr txBox="1"/>
      </xdr:nvSpPr>
      <xdr:spPr>
        <a:xfrm>
          <a:off x="8686800" y="33689925"/>
          <a:ext cx="5780" cy="216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160</xdr:row>
      <xdr:rowOff>0</xdr:rowOff>
    </xdr:from>
    <xdr:to>
      <xdr:col>2</xdr:col>
      <xdr:colOff>247715</xdr:colOff>
      <xdr:row>161</xdr:row>
      <xdr:rowOff>19827</xdr:rowOff>
    </xdr:to>
    <xdr:sp macro="" textlink="">
      <xdr:nvSpPr>
        <xdr:cNvPr id="16" name="TextBox 70">
          <a:extLst>
            <a:ext uri="{FF2B5EF4-FFF2-40B4-BE49-F238E27FC236}">
              <a16:creationId xmlns:a16="http://schemas.microsoft.com/office/drawing/2014/main" id="{A54357DB-A0AB-4471-A82C-7CA738946885}"/>
            </a:ext>
          </a:extLst>
        </xdr:cNvPr>
        <xdr:cNvSpPr txBox="1"/>
      </xdr:nvSpPr>
      <xdr:spPr>
        <a:xfrm>
          <a:off x="8686800" y="33689925"/>
          <a:ext cx="5780" cy="216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160</xdr:row>
      <xdr:rowOff>0</xdr:rowOff>
    </xdr:from>
    <xdr:to>
      <xdr:col>2</xdr:col>
      <xdr:colOff>247715</xdr:colOff>
      <xdr:row>161</xdr:row>
      <xdr:rowOff>19827</xdr:rowOff>
    </xdr:to>
    <xdr:sp macro="" textlink="">
      <xdr:nvSpPr>
        <xdr:cNvPr id="17" name="TextBox 71">
          <a:extLst>
            <a:ext uri="{FF2B5EF4-FFF2-40B4-BE49-F238E27FC236}">
              <a16:creationId xmlns:a16="http://schemas.microsoft.com/office/drawing/2014/main" id="{0BBC179A-BBB2-435D-BDBE-E271AD1FD40A}"/>
            </a:ext>
          </a:extLst>
        </xdr:cNvPr>
        <xdr:cNvSpPr txBox="1"/>
      </xdr:nvSpPr>
      <xdr:spPr>
        <a:xfrm>
          <a:off x="8686800" y="33689925"/>
          <a:ext cx="5780" cy="216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160</xdr:row>
      <xdr:rowOff>0</xdr:rowOff>
    </xdr:from>
    <xdr:to>
      <xdr:col>2</xdr:col>
      <xdr:colOff>247715</xdr:colOff>
      <xdr:row>161</xdr:row>
      <xdr:rowOff>19827</xdr:rowOff>
    </xdr:to>
    <xdr:sp macro="" textlink="">
      <xdr:nvSpPr>
        <xdr:cNvPr id="18" name="TextBox 63">
          <a:extLst>
            <a:ext uri="{FF2B5EF4-FFF2-40B4-BE49-F238E27FC236}">
              <a16:creationId xmlns:a16="http://schemas.microsoft.com/office/drawing/2014/main" id="{0704727E-777A-47C2-8644-C9501B3CB315}"/>
            </a:ext>
          </a:extLst>
        </xdr:cNvPr>
        <xdr:cNvSpPr txBox="1"/>
      </xdr:nvSpPr>
      <xdr:spPr>
        <a:xfrm>
          <a:off x="8686800" y="33689925"/>
          <a:ext cx="5780" cy="216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160</xdr:row>
      <xdr:rowOff>0</xdr:rowOff>
    </xdr:from>
    <xdr:to>
      <xdr:col>2</xdr:col>
      <xdr:colOff>228665</xdr:colOff>
      <xdr:row>161</xdr:row>
      <xdr:rowOff>19827</xdr:rowOff>
    </xdr:to>
    <xdr:sp macro="" textlink="">
      <xdr:nvSpPr>
        <xdr:cNvPr id="19" name="TextBox 64">
          <a:extLst>
            <a:ext uri="{FF2B5EF4-FFF2-40B4-BE49-F238E27FC236}">
              <a16:creationId xmlns:a16="http://schemas.microsoft.com/office/drawing/2014/main" id="{9B6770A6-DD10-43C6-9438-E0AD4B0F9F5A}"/>
            </a:ext>
          </a:extLst>
        </xdr:cNvPr>
        <xdr:cNvSpPr txBox="1"/>
      </xdr:nvSpPr>
      <xdr:spPr>
        <a:xfrm>
          <a:off x="8677275" y="33689925"/>
          <a:ext cx="65" cy="216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160</xdr:row>
      <xdr:rowOff>0</xdr:rowOff>
    </xdr:from>
    <xdr:to>
      <xdr:col>2</xdr:col>
      <xdr:colOff>228665</xdr:colOff>
      <xdr:row>160</xdr:row>
      <xdr:rowOff>172227</xdr:rowOff>
    </xdr:to>
    <xdr:sp macro="" textlink="">
      <xdr:nvSpPr>
        <xdr:cNvPr id="20" name="TextBox 64">
          <a:extLst>
            <a:ext uri="{FF2B5EF4-FFF2-40B4-BE49-F238E27FC236}">
              <a16:creationId xmlns:a16="http://schemas.microsoft.com/office/drawing/2014/main" id="{D8ED8D53-4E3A-45D7-B735-FF6A2F08D757}"/>
            </a:ext>
          </a:extLst>
        </xdr:cNvPr>
        <xdr:cNvSpPr txBox="1"/>
      </xdr:nvSpPr>
      <xdr:spPr>
        <a:xfrm>
          <a:off x="8677275" y="33689925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160</xdr:row>
      <xdr:rowOff>0</xdr:rowOff>
    </xdr:from>
    <xdr:to>
      <xdr:col>2</xdr:col>
      <xdr:colOff>228665</xdr:colOff>
      <xdr:row>160</xdr:row>
      <xdr:rowOff>172227</xdr:rowOff>
    </xdr:to>
    <xdr:sp macro="" textlink="">
      <xdr:nvSpPr>
        <xdr:cNvPr id="21" name="TextBox 65">
          <a:extLst>
            <a:ext uri="{FF2B5EF4-FFF2-40B4-BE49-F238E27FC236}">
              <a16:creationId xmlns:a16="http://schemas.microsoft.com/office/drawing/2014/main" id="{9B73D141-D79F-44EB-A70A-A2F50CF6E292}"/>
            </a:ext>
          </a:extLst>
        </xdr:cNvPr>
        <xdr:cNvSpPr txBox="1"/>
      </xdr:nvSpPr>
      <xdr:spPr>
        <a:xfrm>
          <a:off x="8677275" y="33689925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160</xdr:row>
      <xdr:rowOff>0</xdr:rowOff>
    </xdr:from>
    <xdr:to>
      <xdr:col>2</xdr:col>
      <xdr:colOff>228665</xdr:colOff>
      <xdr:row>160</xdr:row>
      <xdr:rowOff>172227</xdr:rowOff>
    </xdr:to>
    <xdr:sp macro="" textlink="">
      <xdr:nvSpPr>
        <xdr:cNvPr id="22" name="TextBox 67">
          <a:extLst>
            <a:ext uri="{FF2B5EF4-FFF2-40B4-BE49-F238E27FC236}">
              <a16:creationId xmlns:a16="http://schemas.microsoft.com/office/drawing/2014/main" id="{C91D7821-E69C-437B-A805-7B8AFEB53CA5}"/>
            </a:ext>
          </a:extLst>
        </xdr:cNvPr>
        <xdr:cNvSpPr txBox="1"/>
      </xdr:nvSpPr>
      <xdr:spPr>
        <a:xfrm>
          <a:off x="8677275" y="33689925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160</xdr:row>
      <xdr:rowOff>0</xdr:rowOff>
    </xdr:from>
    <xdr:to>
      <xdr:col>2</xdr:col>
      <xdr:colOff>247715</xdr:colOff>
      <xdr:row>160</xdr:row>
      <xdr:rowOff>172227</xdr:rowOff>
    </xdr:to>
    <xdr:sp macro="" textlink="">
      <xdr:nvSpPr>
        <xdr:cNvPr id="23" name="TextBox 69">
          <a:extLst>
            <a:ext uri="{FF2B5EF4-FFF2-40B4-BE49-F238E27FC236}">
              <a16:creationId xmlns:a16="http://schemas.microsoft.com/office/drawing/2014/main" id="{E5286FEF-C3DD-4625-AEEA-FDD385E91A8D}"/>
            </a:ext>
          </a:extLst>
        </xdr:cNvPr>
        <xdr:cNvSpPr txBox="1"/>
      </xdr:nvSpPr>
      <xdr:spPr>
        <a:xfrm>
          <a:off x="8686800" y="33689925"/>
          <a:ext cx="5780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160</xdr:row>
      <xdr:rowOff>0</xdr:rowOff>
    </xdr:from>
    <xdr:to>
      <xdr:col>2</xdr:col>
      <xdr:colOff>247715</xdr:colOff>
      <xdr:row>160</xdr:row>
      <xdr:rowOff>172227</xdr:rowOff>
    </xdr:to>
    <xdr:sp macro="" textlink="">
      <xdr:nvSpPr>
        <xdr:cNvPr id="24" name="TextBox 70">
          <a:extLst>
            <a:ext uri="{FF2B5EF4-FFF2-40B4-BE49-F238E27FC236}">
              <a16:creationId xmlns:a16="http://schemas.microsoft.com/office/drawing/2014/main" id="{C8D35B7D-5AC3-4E08-88C5-84F0157273B1}"/>
            </a:ext>
          </a:extLst>
        </xdr:cNvPr>
        <xdr:cNvSpPr txBox="1"/>
      </xdr:nvSpPr>
      <xdr:spPr>
        <a:xfrm>
          <a:off x="8686800" y="33689925"/>
          <a:ext cx="5780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160</xdr:row>
      <xdr:rowOff>0</xdr:rowOff>
    </xdr:from>
    <xdr:to>
      <xdr:col>2</xdr:col>
      <xdr:colOff>247715</xdr:colOff>
      <xdr:row>160</xdr:row>
      <xdr:rowOff>172227</xdr:rowOff>
    </xdr:to>
    <xdr:sp macro="" textlink="">
      <xdr:nvSpPr>
        <xdr:cNvPr id="25" name="TextBox 71">
          <a:extLst>
            <a:ext uri="{FF2B5EF4-FFF2-40B4-BE49-F238E27FC236}">
              <a16:creationId xmlns:a16="http://schemas.microsoft.com/office/drawing/2014/main" id="{7B32609E-8598-4217-839F-37F2716B8504}"/>
            </a:ext>
          </a:extLst>
        </xdr:cNvPr>
        <xdr:cNvSpPr txBox="1"/>
      </xdr:nvSpPr>
      <xdr:spPr>
        <a:xfrm>
          <a:off x="8686800" y="33689925"/>
          <a:ext cx="5780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160</xdr:row>
      <xdr:rowOff>0</xdr:rowOff>
    </xdr:from>
    <xdr:to>
      <xdr:col>2</xdr:col>
      <xdr:colOff>247715</xdr:colOff>
      <xdr:row>160</xdr:row>
      <xdr:rowOff>172227</xdr:rowOff>
    </xdr:to>
    <xdr:sp macro="" textlink="">
      <xdr:nvSpPr>
        <xdr:cNvPr id="26" name="TextBox 63">
          <a:extLst>
            <a:ext uri="{FF2B5EF4-FFF2-40B4-BE49-F238E27FC236}">
              <a16:creationId xmlns:a16="http://schemas.microsoft.com/office/drawing/2014/main" id="{F14850A6-CB71-4F20-A795-6057197207B3}"/>
            </a:ext>
          </a:extLst>
        </xdr:cNvPr>
        <xdr:cNvSpPr txBox="1"/>
      </xdr:nvSpPr>
      <xdr:spPr>
        <a:xfrm>
          <a:off x="8686800" y="33689925"/>
          <a:ext cx="5780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160</xdr:row>
      <xdr:rowOff>0</xdr:rowOff>
    </xdr:from>
    <xdr:to>
      <xdr:col>2</xdr:col>
      <xdr:colOff>228665</xdr:colOff>
      <xdr:row>160</xdr:row>
      <xdr:rowOff>172227</xdr:rowOff>
    </xdr:to>
    <xdr:sp macro="" textlink="">
      <xdr:nvSpPr>
        <xdr:cNvPr id="27" name="TextBox 64">
          <a:extLst>
            <a:ext uri="{FF2B5EF4-FFF2-40B4-BE49-F238E27FC236}">
              <a16:creationId xmlns:a16="http://schemas.microsoft.com/office/drawing/2014/main" id="{E58D07DD-D697-4F12-AA53-0684CAA7E215}"/>
            </a:ext>
          </a:extLst>
        </xdr:cNvPr>
        <xdr:cNvSpPr txBox="1"/>
      </xdr:nvSpPr>
      <xdr:spPr>
        <a:xfrm>
          <a:off x="8677275" y="33689925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oneCellAnchor>
    <xdr:from>
      <xdr:col>2</xdr:col>
      <xdr:colOff>228600</xdr:colOff>
      <xdr:row>160</xdr:row>
      <xdr:rowOff>0</xdr:rowOff>
    </xdr:from>
    <xdr:ext cx="65" cy="210775"/>
    <xdr:sp macro="" textlink="">
      <xdr:nvSpPr>
        <xdr:cNvPr id="28" name="TextBox 64">
          <a:extLst>
            <a:ext uri="{FF2B5EF4-FFF2-40B4-BE49-F238E27FC236}">
              <a16:creationId xmlns:a16="http://schemas.microsoft.com/office/drawing/2014/main" id="{5EC3DE32-50FB-4CCD-B882-7395A09B54A6}"/>
            </a:ext>
          </a:extLst>
        </xdr:cNvPr>
        <xdr:cNvSpPr txBox="1"/>
      </xdr:nvSpPr>
      <xdr:spPr>
        <a:xfrm>
          <a:off x="8677275" y="33689925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160</xdr:row>
      <xdr:rowOff>0</xdr:rowOff>
    </xdr:from>
    <xdr:ext cx="65" cy="210775"/>
    <xdr:sp macro="" textlink="">
      <xdr:nvSpPr>
        <xdr:cNvPr id="29" name="TextBox 65">
          <a:extLst>
            <a:ext uri="{FF2B5EF4-FFF2-40B4-BE49-F238E27FC236}">
              <a16:creationId xmlns:a16="http://schemas.microsoft.com/office/drawing/2014/main" id="{F5AC8167-3D6A-4C0F-BBE9-4AE824EECEDA}"/>
            </a:ext>
          </a:extLst>
        </xdr:cNvPr>
        <xdr:cNvSpPr txBox="1"/>
      </xdr:nvSpPr>
      <xdr:spPr>
        <a:xfrm>
          <a:off x="8677275" y="33689925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160</xdr:row>
      <xdr:rowOff>0</xdr:rowOff>
    </xdr:from>
    <xdr:ext cx="65" cy="210775"/>
    <xdr:sp macro="" textlink="">
      <xdr:nvSpPr>
        <xdr:cNvPr id="30" name="TextBox 67">
          <a:extLst>
            <a:ext uri="{FF2B5EF4-FFF2-40B4-BE49-F238E27FC236}">
              <a16:creationId xmlns:a16="http://schemas.microsoft.com/office/drawing/2014/main" id="{42854DC1-1306-4F4C-981F-7164831C5209}"/>
            </a:ext>
          </a:extLst>
        </xdr:cNvPr>
        <xdr:cNvSpPr txBox="1"/>
      </xdr:nvSpPr>
      <xdr:spPr>
        <a:xfrm>
          <a:off x="8677275" y="33689925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160</xdr:row>
      <xdr:rowOff>0</xdr:rowOff>
    </xdr:from>
    <xdr:ext cx="11495" cy="210775"/>
    <xdr:sp macro="" textlink="">
      <xdr:nvSpPr>
        <xdr:cNvPr id="31" name="TextBox 69">
          <a:extLst>
            <a:ext uri="{FF2B5EF4-FFF2-40B4-BE49-F238E27FC236}">
              <a16:creationId xmlns:a16="http://schemas.microsoft.com/office/drawing/2014/main" id="{E58DD495-D00B-44CC-ADCC-C821058346AD}"/>
            </a:ext>
          </a:extLst>
        </xdr:cNvPr>
        <xdr:cNvSpPr txBox="1"/>
      </xdr:nvSpPr>
      <xdr:spPr>
        <a:xfrm>
          <a:off x="8686800" y="33689925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160</xdr:row>
      <xdr:rowOff>0</xdr:rowOff>
    </xdr:from>
    <xdr:ext cx="11495" cy="210775"/>
    <xdr:sp macro="" textlink="">
      <xdr:nvSpPr>
        <xdr:cNvPr id="32" name="TextBox 70">
          <a:extLst>
            <a:ext uri="{FF2B5EF4-FFF2-40B4-BE49-F238E27FC236}">
              <a16:creationId xmlns:a16="http://schemas.microsoft.com/office/drawing/2014/main" id="{BFB73CCC-8EDC-4FEB-B9E6-C022855734E8}"/>
            </a:ext>
          </a:extLst>
        </xdr:cNvPr>
        <xdr:cNvSpPr txBox="1"/>
      </xdr:nvSpPr>
      <xdr:spPr>
        <a:xfrm>
          <a:off x="8686800" y="33689925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160</xdr:row>
      <xdr:rowOff>0</xdr:rowOff>
    </xdr:from>
    <xdr:ext cx="11495" cy="210775"/>
    <xdr:sp macro="" textlink="">
      <xdr:nvSpPr>
        <xdr:cNvPr id="33" name="TextBox 71">
          <a:extLst>
            <a:ext uri="{FF2B5EF4-FFF2-40B4-BE49-F238E27FC236}">
              <a16:creationId xmlns:a16="http://schemas.microsoft.com/office/drawing/2014/main" id="{3C6C60F4-DEA1-48E4-AD0D-FF011C236351}"/>
            </a:ext>
          </a:extLst>
        </xdr:cNvPr>
        <xdr:cNvSpPr txBox="1"/>
      </xdr:nvSpPr>
      <xdr:spPr>
        <a:xfrm>
          <a:off x="8686800" y="33689925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160</xdr:row>
      <xdr:rowOff>0</xdr:rowOff>
    </xdr:from>
    <xdr:ext cx="11495" cy="210775"/>
    <xdr:sp macro="" textlink="">
      <xdr:nvSpPr>
        <xdr:cNvPr id="34" name="TextBox 63">
          <a:extLst>
            <a:ext uri="{FF2B5EF4-FFF2-40B4-BE49-F238E27FC236}">
              <a16:creationId xmlns:a16="http://schemas.microsoft.com/office/drawing/2014/main" id="{D566A5AD-E7C7-4BD0-8718-AF3ADBF094E7}"/>
            </a:ext>
          </a:extLst>
        </xdr:cNvPr>
        <xdr:cNvSpPr txBox="1"/>
      </xdr:nvSpPr>
      <xdr:spPr>
        <a:xfrm>
          <a:off x="8686800" y="33689925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160</xdr:row>
      <xdr:rowOff>0</xdr:rowOff>
    </xdr:from>
    <xdr:ext cx="65" cy="210775"/>
    <xdr:sp macro="" textlink="">
      <xdr:nvSpPr>
        <xdr:cNvPr id="35" name="TextBox 64">
          <a:extLst>
            <a:ext uri="{FF2B5EF4-FFF2-40B4-BE49-F238E27FC236}">
              <a16:creationId xmlns:a16="http://schemas.microsoft.com/office/drawing/2014/main" id="{EB6A08D7-75E9-46DA-B404-76164C5F9548}"/>
            </a:ext>
          </a:extLst>
        </xdr:cNvPr>
        <xdr:cNvSpPr txBox="1"/>
      </xdr:nvSpPr>
      <xdr:spPr>
        <a:xfrm>
          <a:off x="8677275" y="33689925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160</xdr:row>
      <xdr:rowOff>0</xdr:rowOff>
    </xdr:from>
    <xdr:ext cx="65" cy="172227"/>
    <xdr:sp macro="" textlink="">
      <xdr:nvSpPr>
        <xdr:cNvPr id="36" name="TextBox 64">
          <a:extLst>
            <a:ext uri="{FF2B5EF4-FFF2-40B4-BE49-F238E27FC236}">
              <a16:creationId xmlns:a16="http://schemas.microsoft.com/office/drawing/2014/main" id="{4AB70892-1853-440C-BA13-88D78DAB04C1}"/>
            </a:ext>
          </a:extLst>
        </xdr:cNvPr>
        <xdr:cNvSpPr txBox="1"/>
      </xdr:nvSpPr>
      <xdr:spPr>
        <a:xfrm>
          <a:off x="8677275" y="33689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160</xdr:row>
      <xdr:rowOff>0</xdr:rowOff>
    </xdr:from>
    <xdr:ext cx="65" cy="172227"/>
    <xdr:sp macro="" textlink="">
      <xdr:nvSpPr>
        <xdr:cNvPr id="37" name="TextBox 65">
          <a:extLst>
            <a:ext uri="{FF2B5EF4-FFF2-40B4-BE49-F238E27FC236}">
              <a16:creationId xmlns:a16="http://schemas.microsoft.com/office/drawing/2014/main" id="{12684519-8535-4417-81FA-D41B949881DD}"/>
            </a:ext>
          </a:extLst>
        </xdr:cNvPr>
        <xdr:cNvSpPr txBox="1"/>
      </xdr:nvSpPr>
      <xdr:spPr>
        <a:xfrm>
          <a:off x="8677275" y="33689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160</xdr:row>
      <xdr:rowOff>0</xdr:rowOff>
    </xdr:from>
    <xdr:ext cx="65" cy="172227"/>
    <xdr:sp macro="" textlink="">
      <xdr:nvSpPr>
        <xdr:cNvPr id="38" name="TextBox 67">
          <a:extLst>
            <a:ext uri="{FF2B5EF4-FFF2-40B4-BE49-F238E27FC236}">
              <a16:creationId xmlns:a16="http://schemas.microsoft.com/office/drawing/2014/main" id="{42D389B4-C44E-49FF-B700-34AA9C00B57B}"/>
            </a:ext>
          </a:extLst>
        </xdr:cNvPr>
        <xdr:cNvSpPr txBox="1"/>
      </xdr:nvSpPr>
      <xdr:spPr>
        <a:xfrm>
          <a:off x="8677275" y="33689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160</xdr:row>
      <xdr:rowOff>0</xdr:rowOff>
    </xdr:from>
    <xdr:ext cx="11495" cy="172227"/>
    <xdr:sp macro="" textlink="">
      <xdr:nvSpPr>
        <xdr:cNvPr id="39" name="TextBox 69">
          <a:extLst>
            <a:ext uri="{FF2B5EF4-FFF2-40B4-BE49-F238E27FC236}">
              <a16:creationId xmlns:a16="http://schemas.microsoft.com/office/drawing/2014/main" id="{8856D629-43FF-4CFD-A47C-2757028986C2}"/>
            </a:ext>
          </a:extLst>
        </xdr:cNvPr>
        <xdr:cNvSpPr txBox="1"/>
      </xdr:nvSpPr>
      <xdr:spPr>
        <a:xfrm>
          <a:off x="8686800" y="33689925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160</xdr:row>
      <xdr:rowOff>0</xdr:rowOff>
    </xdr:from>
    <xdr:ext cx="11495" cy="172227"/>
    <xdr:sp macro="" textlink="">
      <xdr:nvSpPr>
        <xdr:cNvPr id="40" name="TextBox 70">
          <a:extLst>
            <a:ext uri="{FF2B5EF4-FFF2-40B4-BE49-F238E27FC236}">
              <a16:creationId xmlns:a16="http://schemas.microsoft.com/office/drawing/2014/main" id="{B60D89AA-7F6E-4276-808B-D033F55DC0C3}"/>
            </a:ext>
          </a:extLst>
        </xdr:cNvPr>
        <xdr:cNvSpPr txBox="1"/>
      </xdr:nvSpPr>
      <xdr:spPr>
        <a:xfrm>
          <a:off x="8686800" y="33689925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160</xdr:row>
      <xdr:rowOff>0</xdr:rowOff>
    </xdr:from>
    <xdr:ext cx="11495" cy="172227"/>
    <xdr:sp macro="" textlink="">
      <xdr:nvSpPr>
        <xdr:cNvPr id="41" name="TextBox 71">
          <a:extLst>
            <a:ext uri="{FF2B5EF4-FFF2-40B4-BE49-F238E27FC236}">
              <a16:creationId xmlns:a16="http://schemas.microsoft.com/office/drawing/2014/main" id="{09B99423-1309-49F5-9259-DCAAC76DFD01}"/>
            </a:ext>
          </a:extLst>
        </xdr:cNvPr>
        <xdr:cNvSpPr txBox="1"/>
      </xdr:nvSpPr>
      <xdr:spPr>
        <a:xfrm>
          <a:off x="8686800" y="33689925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160</xdr:row>
      <xdr:rowOff>0</xdr:rowOff>
    </xdr:from>
    <xdr:ext cx="11495" cy="172227"/>
    <xdr:sp macro="" textlink="">
      <xdr:nvSpPr>
        <xdr:cNvPr id="42" name="TextBox 63">
          <a:extLst>
            <a:ext uri="{FF2B5EF4-FFF2-40B4-BE49-F238E27FC236}">
              <a16:creationId xmlns:a16="http://schemas.microsoft.com/office/drawing/2014/main" id="{01BE8314-D6B9-42F0-A49A-D8655C0EACE4}"/>
            </a:ext>
          </a:extLst>
        </xdr:cNvPr>
        <xdr:cNvSpPr txBox="1"/>
      </xdr:nvSpPr>
      <xdr:spPr>
        <a:xfrm>
          <a:off x="8686800" y="33689925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160</xdr:row>
      <xdr:rowOff>0</xdr:rowOff>
    </xdr:from>
    <xdr:ext cx="65" cy="172227"/>
    <xdr:sp macro="" textlink="">
      <xdr:nvSpPr>
        <xdr:cNvPr id="43" name="TextBox 64">
          <a:extLst>
            <a:ext uri="{FF2B5EF4-FFF2-40B4-BE49-F238E27FC236}">
              <a16:creationId xmlns:a16="http://schemas.microsoft.com/office/drawing/2014/main" id="{8B5D4E0D-E1AA-44FE-89BF-48DDA882000E}"/>
            </a:ext>
          </a:extLst>
        </xdr:cNvPr>
        <xdr:cNvSpPr txBox="1"/>
      </xdr:nvSpPr>
      <xdr:spPr>
        <a:xfrm>
          <a:off x="8677275" y="33689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71</xdr:row>
      <xdr:rowOff>0</xdr:rowOff>
    </xdr:from>
    <xdr:to>
      <xdr:col>2</xdr:col>
      <xdr:colOff>228665</xdr:colOff>
      <xdr:row>72</xdr:row>
      <xdr:rowOff>57927</xdr:rowOff>
    </xdr:to>
    <xdr:sp macro="" textlink="">
      <xdr:nvSpPr>
        <xdr:cNvPr id="2" name="TextBox 64">
          <a:extLst>
            <a:ext uri="{FF2B5EF4-FFF2-40B4-BE49-F238E27FC236}">
              <a16:creationId xmlns:a16="http://schemas.microsoft.com/office/drawing/2014/main" id="{F91C6873-2E7D-4E00-81D3-ACC237A65B3C}"/>
            </a:ext>
          </a:extLst>
        </xdr:cNvPr>
        <xdr:cNvSpPr txBox="1"/>
      </xdr:nvSpPr>
      <xdr:spPr>
        <a:xfrm>
          <a:off x="8963025" y="14420850"/>
          <a:ext cx="65" cy="2541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71</xdr:row>
      <xdr:rowOff>0</xdr:rowOff>
    </xdr:from>
    <xdr:to>
      <xdr:col>2</xdr:col>
      <xdr:colOff>228665</xdr:colOff>
      <xdr:row>72</xdr:row>
      <xdr:rowOff>57927</xdr:rowOff>
    </xdr:to>
    <xdr:sp macro="" textlink="">
      <xdr:nvSpPr>
        <xdr:cNvPr id="3" name="TextBox 65">
          <a:extLst>
            <a:ext uri="{FF2B5EF4-FFF2-40B4-BE49-F238E27FC236}">
              <a16:creationId xmlns:a16="http://schemas.microsoft.com/office/drawing/2014/main" id="{C691DF3B-5F90-48D1-AFA1-C230677BC3ED}"/>
            </a:ext>
          </a:extLst>
        </xdr:cNvPr>
        <xdr:cNvSpPr txBox="1"/>
      </xdr:nvSpPr>
      <xdr:spPr>
        <a:xfrm>
          <a:off x="8963025" y="14420850"/>
          <a:ext cx="65" cy="2541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71</xdr:row>
      <xdr:rowOff>0</xdr:rowOff>
    </xdr:from>
    <xdr:to>
      <xdr:col>2</xdr:col>
      <xdr:colOff>228665</xdr:colOff>
      <xdr:row>72</xdr:row>
      <xdr:rowOff>57927</xdr:rowOff>
    </xdr:to>
    <xdr:sp macro="" textlink="">
      <xdr:nvSpPr>
        <xdr:cNvPr id="4" name="TextBox 67">
          <a:extLst>
            <a:ext uri="{FF2B5EF4-FFF2-40B4-BE49-F238E27FC236}">
              <a16:creationId xmlns:a16="http://schemas.microsoft.com/office/drawing/2014/main" id="{5E7AABF6-F821-41F0-90B2-CE9F556C4A77}"/>
            </a:ext>
          </a:extLst>
        </xdr:cNvPr>
        <xdr:cNvSpPr txBox="1"/>
      </xdr:nvSpPr>
      <xdr:spPr>
        <a:xfrm>
          <a:off x="8963025" y="14420850"/>
          <a:ext cx="65" cy="2541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71</xdr:row>
      <xdr:rowOff>0</xdr:rowOff>
    </xdr:from>
    <xdr:to>
      <xdr:col>2</xdr:col>
      <xdr:colOff>247715</xdr:colOff>
      <xdr:row>72</xdr:row>
      <xdr:rowOff>57927</xdr:rowOff>
    </xdr:to>
    <xdr:sp macro="" textlink="">
      <xdr:nvSpPr>
        <xdr:cNvPr id="5" name="TextBox 69">
          <a:extLst>
            <a:ext uri="{FF2B5EF4-FFF2-40B4-BE49-F238E27FC236}">
              <a16:creationId xmlns:a16="http://schemas.microsoft.com/office/drawing/2014/main" id="{67C31212-23C9-42AA-937B-9D586DFA8155}"/>
            </a:ext>
          </a:extLst>
        </xdr:cNvPr>
        <xdr:cNvSpPr txBox="1"/>
      </xdr:nvSpPr>
      <xdr:spPr>
        <a:xfrm>
          <a:off x="8972550" y="14420850"/>
          <a:ext cx="5780" cy="2541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71</xdr:row>
      <xdr:rowOff>0</xdr:rowOff>
    </xdr:from>
    <xdr:to>
      <xdr:col>2</xdr:col>
      <xdr:colOff>247715</xdr:colOff>
      <xdr:row>72</xdr:row>
      <xdr:rowOff>57927</xdr:rowOff>
    </xdr:to>
    <xdr:sp macro="" textlink="">
      <xdr:nvSpPr>
        <xdr:cNvPr id="6" name="TextBox 70">
          <a:extLst>
            <a:ext uri="{FF2B5EF4-FFF2-40B4-BE49-F238E27FC236}">
              <a16:creationId xmlns:a16="http://schemas.microsoft.com/office/drawing/2014/main" id="{C2F8E2A0-99BE-4280-B866-4E04D5529501}"/>
            </a:ext>
          </a:extLst>
        </xdr:cNvPr>
        <xdr:cNvSpPr txBox="1"/>
      </xdr:nvSpPr>
      <xdr:spPr>
        <a:xfrm>
          <a:off x="8972550" y="14420850"/>
          <a:ext cx="5780" cy="2541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71</xdr:row>
      <xdr:rowOff>0</xdr:rowOff>
    </xdr:from>
    <xdr:to>
      <xdr:col>2</xdr:col>
      <xdr:colOff>247715</xdr:colOff>
      <xdr:row>72</xdr:row>
      <xdr:rowOff>57927</xdr:rowOff>
    </xdr:to>
    <xdr:sp macro="" textlink="">
      <xdr:nvSpPr>
        <xdr:cNvPr id="7" name="TextBox 71">
          <a:extLst>
            <a:ext uri="{FF2B5EF4-FFF2-40B4-BE49-F238E27FC236}">
              <a16:creationId xmlns:a16="http://schemas.microsoft.com/office/drawing/2014/main" id="{56051DF1-97F3-43E5-9AC5-040FDB14E6E3}"/>
            </a:ext>
          </a:extLst>
        </xdr:cNvPr>
        <xdr:cNvSpPr txBox="1"/>
      </xdr:nvSpPr>
      <xdr:spPr>
        <a:xfrm>
          <a:off x="8972550" y="14420850"/>
          <a:ext cx="5780" cy="2541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71</xdr:row>
      <xdr:rowOff>0</xdr:rowOff>
    </xdr:from>
    <xdr:to>
      <xdr:col>2</xdr:col>
      <xdr:colOff>247715</xdr:colOff>
      <xdr:row>72</xdr:row>
      <xdr:rowOff>57927</xdr:rowOff>
    </xdr:to>
    <xdr:sp macro="" textlink="">
      <xdr:nvSpPr>
        <xdr:cNvPr id="8" name="TextBox 63">
          <a:extLst>
            <a:ext uri="{FF2B5EF4-FFF2-40B4-BE49-F238E27FC236}">
              <a16:creationId xmlns:a16="http://schemas.microsoft.com/office/drawing/2014/main" id="{E25F5FD7-1409-4C89-81FB-39F3A8759692}"/>
            </a:ext>
          </a:extLst>
        </xdr:cNvPr>
        <xdr:cNvSpPr txBox="1"/>
      </xdr:nvSpPr>
      <xdr:spPr>
        <a:xfrm>
          <a:off x="8972550" y="14420850"/>
          <a:ext cx="5780" cy="2541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71</xdr:row>
      <xdr:rowOff>0</xdr:rowOff>
    </xdr:from>
    <xdr:to>
      <xdr:col>2</xdr:col>
      <xdr:colOff>228665</xdr:colOff>
      <xdr:row>72</xdr:row>
      <xdr:rowOff>57927</xdr:rowOff>
    </xdr:to>
    <xdr:sp macro="" textlink="">
      <xdr:nvSpPr>
        <xdr:cNvPr id="9" name="TextBox 64">
          <a:extLst>
            <a:ext uri="{FF2B5EF4-FFF2-40B4-BE49-F238E27FC236}">
              <a16:creationId xmlns:a16="http://schemas.microsoft.com/office/drawing/2014/main" id="{9E1F9FED-E01F-426F-BEC5-1BCE9FF228CA}"/>
            </a:ext>
          </a:extLst>
        </xdr:cNvPr>
        <xdr:cNvSpPr txBox="1"/>
      </xdr:nvSpPr>
      <xdr:spPr>
        <a:xfrm>
          <a:off x="8963025" y="14420850"/>
          <a:ext cx="65" cy="2541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71</xdr:row>
      <xdr:rowOff>0</xdr:rowOff>
    </xdr:from>
    <xdr:to>
      <xdr:col>2</xdr:col>
      <xdr:colOff>228665</xdr:colOff>
      <xdr:row>72</xdr:row>
      <xdr:rowOff>19827</xdr:rowOff>
    </xdr:to>
    <xdr:sp macro="" textlink="">
      <xdr:nvSpPr>
        <xdr:cNvPr id="10" name="TextBox 64">
          <a:extLst>
            <a:ext uri="{FF2B5EF4-FFF2-40B4-BE49-F238E27FC236}">
              <a16:creationId xmlns:a16="http://schemas.microsoft.com/office/drawing/2014/main" id="{45F3D2ED-A908-49E0-8BEB-75314C23F921}"/>
            </a:ext>
          </a:extLst>
        </xdr:cNvPr>
        <xdr:cNvSpPr txBox="1"/>
      </xdr:nvSpPr>
      <xdr:spPr>
        <a:xfrm>
          <a:off x="8963025" y="14420850"/>
          <a:ext cx="65" cy="216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71</xdr:row>
      <xdr:rowOff>0</xdr:rowOff>
    </xdr:from>
    <xdr:to>
      <xdr:col>2</xdr:col>
      <xdr:colOff>228665</xdr:colOff>
      <xdr:row>72</xdr:row>
      <xdr:rowOff>19827</xdr:rowOff>
    </xdr:to>
    <xdr:sp macro="" textlink="">
      <xdr:nvSpPr>
        <xdr:cNvPr id="11" name="TextBox 65">
          <a:extLst>
            <a:ext uri="{FF2B5EF4-FFF2-40B4-BE49-F238E27FC236}">
              <a16:creationId xmlns:a16="http://schemas.microsoft.com/office/drawing/2014/main" id="{D7A75D14-1692-44D7-A25F-2212A19BA0F1}"/>
            </a:ext>
          </a:extLst>
        </xdr:cNvPr>
        <xdr:cNvSpPr txBox="1"/>
      </xdr:nvSpPr>
      <xdr:spPr>
        <a:xfrm>
          <a:off x="8963025" y="14420850"/>
          <a:ext cx="65" cy="216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71</xdr:row>
      <xdr:rowOff>0</xdr:rowOff>
    </xdr:from>
    <xdr:to>
      <xdr:col>2</xdr:col>
      <xdr:colOff>228665</xdr:colOff>
      <xdr:row>72</xdr:row>
      <xdr:rowOff>19827</xdr:rowOff>
    </xdr:to>
    <xdr:sp macro="" textlink="">
      <xdr:nvSpPr>
        <xdr:cNvPr id="12" name="TextBox 67">
          <a:extLst>
            <a:ext uri="{FF2B5EF4-FFF2-40B4-BE49-F238E27FC236}">
              <a16:creationId xmlns:a16="http://schemas.microsoft.com/office/drawing/2014/main" id="{B56846EA-A17B-4369-9FE6-375E9DA9DD9A}"/>
            </a:ext>
          </a:extLst>
        </xdr:cNvPr>
        <xdr:cNvSpPr txBox="1"/>
      </xdr:nvSpPr>
      <xdr:spPr>
        <a:xfrm>
          <a:off x="8963025" y="14420850"/>
          <a:ext cx="65" cy="216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71</xdr:row>
      <xdr:rowOff>0</xdr:rowOff>
    </xdr:from>
    <xdr:to>
      <xdr:col>2</xdr:col>
      <xdr:colOff>247715</xdr:colOff>
      <xdr:row>72</xdr:row>
      <xdr:rowOff>19827</xdr:rowOff>
    </xdr:to>
    <xdr:sp macro="" textlink="">
      <xdr:nvSpPr>
        <xdr:cNvPr id="13" name="TextBox 69">
          <a:extLst>
            <a:ext uri="{FF2B5EF4-FFF2-40B4-BE49-F238E27FC236}">
              <a16:creationId xmlns:a16="http://schemas.microsoft.com/office/drawing/2014/main" id="{C147E56C-658F-4CAE-9915-75432BD41B59}"/>
            </a:ext>
          </a:extLst>
        </xdr:cNvPr>
        <xdr:cNvSpPr txBox="1"/>
      </xdr:nvSpPr>
      <xdr:spPr>
        <a:xfrm>
          <a:off x="8972550" y="14420850"/>
          <a:ext cx="5780" cy="216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71</xdr:row>
      <xdr:rowOff>0</xdr:rowOff>
    </xdr:from>
    <xdr:to>
      <xdr:col>2</xdr:col>
      <xdr:colOff>247715</xdr:colOff>
      <xdr:row>72</xdr:row>
      <xdr:rowOff>19827</xdr:rowOff>
    </xdr:to>
    <xdr:sp macro="" textlink="">
      <xdr:nvSpPr>
        <xdr:cNvPr id="14" name="TextBox 70">
          <a:extLst>
            <a:ext uri="{FF2B5EF4-FFF2-40B4-BE49-F238E27FC236}">
              <a16:creationId xmlns:a16="http://schemas.microsoft.com/office/drawing/2014/main" id="{8E747E21-AA2E-4CDE-930E-68B4287E04AE}"/>
            </a:ext>
          </a:extLst>
        </xdr:cNvPr>
        <xdr:cNvSpPr txBox="1"/>
      </xdr:nvSpPr>
      <xdr:spPr>
        <a:xfrm>
          <a:off x="8972550" y="14420850"/>
          <a:ext cx="5780" cy="216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71</xdr:row>
      <xdr:rowOff>0</xdr:rowOff>
    </xdr:from>
    <xdr:to>
      <xdr:col>2</xdr:col>
      <xdr:colOff>247715</xdr:colOff>
      <xdr:row>72</xdr:row>
      <xdr:rowOff>19827</xdr:rowOff>
    </xdr:to>
    <xdr:sp macro="" textlink="">
      <xdr:nvSpPr>
        <xdr:cNvPr id="15" name="TextBox 71">
          <a:extLst>
            <a:ext uri="{FF2B5EF4-FFF2-40B4-BE49-F238E27FC236}">
              <a16:creationId xmlns:a16="http://schemas.microsoft.com/office/drawing/2014/main" id="{176EF948-473E-493B-B297-190776D2EAD6}"/>
            </a:ext>
          </a:extLst>
        </xdr:cNvPr>
        <xdr:cNvSpPr txBox="1"/>
      </xdr:nvSpPr>
      <xdr:spPr>
        <a:xfrm>
          <a:off x="8972550" y="14420850"/>
          <a:ext cx="5780" cy="216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71</xdr:row>
      <xdr:rowOff>0</xdr:rowOff>
    </xdr:from>
    <xdr:to>
      <xdr:col>2</xdr:col>
      <xdr:colOff>247715</xdr:colOff>
      <xdr:row>72</xdr:row>
      <xdr:rowOff>19827</xdr:rowOff>
    </xdr:to>
    <xdr:sp macro="" textlink="">
      <xdr:nvSpPr>
        <xdr:cNvPr id="16" name="TextBox 63">
          <a:extLst>
            <a:ext uri="{FF2B5EF4-FFF2-40B4-BE49-F238E27FC236}">
              <a16:creationId xmlns:a16="http://schemas.microsoft.com/office/drawing/2014/main" id="{98C38DD6-CD22-41A0-9D8F-6ACF637ABF81}"/>
            </a:ext>
          </a:extLst>
        </xdr:cNvPr>
        <xdr:cNvSpPr txBox="1"/>
      </xdr:nvSpPr>
      <xdr:spPr>
        <a:xfrm>
          <a:off x="8972550" y="14420850"/>
          <a:ext cx="5780" cy="216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71</xdr:row>
      <xdr:rowOff>0</xdr:rowOff>
    </xdr:from>
    <xdr:to>
      <xdr:col>2</xdr:col>
      <xdr:colOff>228665</xdr:colOff>
      <xdr:row>72</xdr:row>
      <xdr:rowOff>19827</xdr:rowOff>
    </xdr:to>
    <xdr:sp macro="" textlink="">
      <xdr:nvSpPr>
        <xdr:cNvPr id="17" name="TextBox 64">
          <a:extLst>
            <a:ext uri="{FF2B5EF4-FFF2-40B4-BE49-F238E27FC236}">
              <a16:creationId xmlns:a16="http://schemas.microsoft.com/office/drawing/2014/main" id="{8BDC5B38-7361-4688-9651-52E9FAC7F8E1}"/>
            </a:ext>
          </a:extLst>
        </xdr:cNvPr>
        <xdr:cNvSpPr txBox="1"/>
      </xdr:nvSpPr>
      <xdr:spPr>
        <a:xfrm>
          <a:off x="8963025" y="14420850"/>
          <a:ext cx="65" cy="216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71</xdr:row>
      <xdr:rowOff>0</xdr:rowOff>
    </xdr:from>
    <xdr:to>
      <xdr:col>2</xdr:col>
      <xdr:colOff>228665</xdr:colOff>
      <xdr:row>71</xdr:row>
      <xdr:rowOff>172227</xdr:rowOff>
    </xdr:to>
    <xdr:sp macro="" textlink="">
      <xdr:nvSpPr>
        <xdr:cNvPr id="18" name="TextBox 64">
          <a:extLst>
            <a:ext uri="{FF2B5EF4-FFF2-40B4-BE49-F238E27FC236}">
              <a16:creationId xmlns:a16="http://schemas.microsoft.com/office/drawing/2014/main" id="{5792BB0D-75DC-4906-801F-5D24A35C75F9}"/>
            </a:ext>
          </a:extLst>
        </xdr:cNvPr>
        <xdr:cNvSpPr txBox="1"/>
      </xdr:nvSpPr>
      <xdr:spPr>
        <a:xfrm>
          <a:off x="8963025" y="14420850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71</xdr:row>
      <xdr:rowOff>0</xdr:rowOff>
    </xdr:from>
    <xdr:to>
      <xdr:col>2</xdr:col>
      <xdr:colOff>228665</xdr:colOff>
      <xdr:row>71</xdr:row>
      <xdr:rowOff>172227</xdr:rowOff>
    </xdr:to>
    <xdr:sp macro="" textlink="">
      <xdr:nvSpPr>
        <xdr:cNvPr id="19" name="TextBox 65">
          <a:extLst>
            <a:ext uri="{FF2B5EF4-FFF2-40B4-BE49-F238E27FC236}">
              <a16:creationId xmlns:a16="http://schemas.microsoft.com/office/drawing/2014/main" id="{88A4A2CC-EDC5-4FA1-84D1-E492B2FB3EED}"/>
            </a:ext>
          </a:extLst>
        </xdr:cNvPr>
        <xdr:cNvSpPr txBox="1"/>
      </xdr:nvSpPr>
      <xdr:spPr>
        <a:xfrm>
          <a:off x="8963025" y="14420850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71</xdr:row>
      <xdr:rowOff>0</xdr:rowOff>
    </xdr:from>
    <xdr:to>
      <xdr:col>2</xdr:col>
      <xdr:colOff>228665</xdr:colOff>
      <xdr:row>71</xdr:row>
      <xdr:rowOff>172227</xdr:rowOff>
    </xdr:to>
    <xdr:sp macro="" textlink="">
      <xdr:nvSpPr>
        <xdr:cNvPr id="20" name="TextBox 67">
          <a:extLst>
            <a:ext uri="{FF2B5EF4-FFF2-40B4-BE49-F238E27FC236}">
              <a16:creationId xmlns:a16="http://schemas.microsoft.com/office/drawing/2014/main" id="{F8251A7B-C945-4B71-B36C-6EAD6C0D4564}"/>
            </a:ext>
          </a:extLst>
        </xdr:cNvPr>
        <xdr:cNvSpPr txBox="1"/>
      </xdr:nvSpPr>
      <xdr:spPr>
        <a:xfrm>
          <a:off x="8963025" y="14420850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71</xdr:row>
      <xdr:rowOff>0</xdr:rowOff>
    </xdr:from>
    <xdr:to>
      <xdr:col>2</xdr:col>
      <xdr:colOff>247715</xdr:colOff>
      <xdr:row>71</xdr:row>
      <xdr:rowOff>172227</xdr:rowOff>
    </xdr:to>
    <xdr:sp macro="" textlink="">
      <xdr:nvSpPr>
        <xdr:cNvPr id="21" name="TextBox 69">
          <a:extLst>
            <a:ext uri="{FF2B5EF4-FFF2-40B4-BE49-F238E27FC236}">
              <a16:creationId xmlns:a16="http://schemas.microsoft.com/office/drawing/2014/main" id="{C1FE83D5-593B-46C0-8C09-F0AA77F47688}"/>
            </a:ext>
          </a:extLst>
        </xdr:cNvPr>
        <xdr:cNvSpPr txBox="1"/>
      </xdr:nvSpPr>
      <xdr:spPr>
        <a:xfrm>
          <a:off x="8972550" y="14420850"/>
          <a:ext cx="5780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71</xdr:row>
      <xdr:rowOff>0</xdr:rowOff>
    </xdr:from>
    <xdr:to>
      <xdr:col>2</xdr:col>
      <xdr:colOff>247715</xdr:colOff>
      <xdr:row>71</xdr:row>
      <xdr:rowOff>172227</xdr:rowOff>
    </xdr:to>
    <xdr:sp macro="" textlink="">
      <xdr:nvSpPr>
        <xdr:cNvPr id="22" name="TextBox 70">
          <a:extLst>
            <a:ext uri="{FF2B5EF4-FFF2-40B4-BE49-F238E27FC236}">
              <a16:creationId xmlns:a16="http://schemas.microsoft.com/office/drawing/2014/main" id="{86923633-E9E9-4F83-B6A5-7712F99CFA3C}"/>
            </a:ext>
          </a:extLst>
        </xdr:cNvPr>
        <xdr:cNvSpPr txBox="1"/>
      </xdr:nvSpPr>
      <xdr:spPr>
        <a:xfrm>
          <a:off x="8972550" y="14420850"/>
          <a:ext cx="5780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71</xdr:row>
      <xdr:rowOff>0</xdr:rowOff>
    </xdr:from>
    <xdr:to>
      <xdr:col>2</xdr:col>
      <xdr:colOff>247715</xdr:colOff>
      <xdr:row>71</xdr:row>
      <xdr:rowOff>172227</xdr:rowOff>
    </xdr:to>
    <xdr:sp macro="" textlink="">
      <xdr:nvSpPr>
        <xdr:cNvPr id="23" name="TextBox 71">
          <a:extLst>
            <a:ext uri="{FF2B5EF4-FFF2-40B4-BE49-F238E27FC236}">
              <a16:creationId xmlns:a16="http://schemas.microsoft.com/office/drawing/2014/main" id="{4F4CFFA0-382E-4F79-A20C-270B4EAA6EC1}"/>
            </a:ext>
          </a:extLst>
        </xdr:cNvPr>
        <xdr:cNvSpPr txBox="1"/>
      </xdr:nvSpPr>
      <xdr:spPr>
        <a:xfrm>
          <a:off x="8972550" y="14420850"/>
          <a:ext cx="5780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71</xdr:row>
      <xdr:rowOff>0</xdr:rowOff>
    </xdr:from>
    <xdr:to>
      <xdr:col>2</xdr:col>
      <xdr:colOff>247715</xdr:colOff>
      <xdr:row>71</xdr:row>
      <xdr:rowOff>172227</xdr:rowOff>
    </xdr:to>
    <xdr:sp macro="" textlink="">
      <xdr:nvSpPr>
        <xdr:cNvPr id="24" name="TextBox 63">
          <a:extLst>
            <a:ext uri="{FF2B5EF4-FFF2-40B4-BE49-F238E27FC236}">
              <a16:creationId xmlns:a16="http://schemas.microsoft.com/office/drawing/2014/main" id="{B4A5A7F5-9259-46BE-A989-25831C8B18FD}"/>
            </a:ext>
          </a:extLst>
        </xdr:cNvPr>
        <xdr:cNvSpPr txBox="1"/>
      </xdr:nvSpPr>
      <xdr:spPr>
        <a:xfrm>
          <a:off x="8972550" y="14420850"/>
          <a:ext cx="5780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71</xdr:row>
      <xdr:rowOff>0</xdr:rowOff>
    </xdr:from>
    <xdr:to>
      <xdr:col>2</xdr:col>
      <xdr:colOff>228665</xdr:colOff>
      <xdr:row>71</xdr:row>
      <xdr:rowOff>172227</xdr:rowOff>
    </xdr:to>
    <xdr:sp macro="" textlink="">
      <xdr:nvSpPr>
        <xdr:cNvPr id="25" name="TextBox 64">
          <a:extLst>
            <a:ext uri="{FF2B5EF4-FFF2-40B4-BE49-F238E27FC236}">
              <a16:creationId xmlns:a16="http://schemas.microsoft.com/office/drawing/2014/main" id="{3A63697D-1451-464B-B208-0DB3E1E5515F}"/>
            </a:ext>
          </a:extLst>
        </xdr:cNvPr>
        <xdr:cNvSpPr txBox="1"/>
      </xdr:nvSpPr>
      <xdr:spPr>
        <a:xfrm>
          <a:off x="8963025" y="14420850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oneCellAnchor>
    <xdr:from>
      <xdr:col>2</xdr:col>
      <xdr:colOff>228600</xdr:colOff>
      <xdr:row>71</xdr:row>
      <xdr:rowOff>0</xdr:rowOff>
    </xdr:from>
    <xdr:ext cx="65" cy="210775"/>
    <xdr:sp macro="" textlink="">
      <xdr:nvSpPr>
        <xdr:cNvPr id="26" name="TextBox 64">
          <a:extLst>
            <a:ext uri="{FF2B5EF4-FFF2-40B4-BE49-F238E27FC236}">
              <a16:creationId xmlns:a16="http://schemas.microsoft.com/office/drawing/2014/main" id="{9EFACFC7-EE34-4E01-95B4-0F029B4C3322}"/>
            </a:ext>
          </a:extLst>
        </xdr:cNvPr>
        <xdr:cNvSpPr txBox="1"/>
      </xdr:nvSpPr>
      <xdr:spPr>
        <a:xfrm>
          <a:off x="8963025" y="14420850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71</xdr:row>
      <xdr:rowOff>0</xdr:rowOff>
    </xdr:from>
    <xdr:ext cx="65" cy="210775"/>
    <xdr:sp macro="" textlink="">
      <xdr:nvSpPr>
        <xdr:cNvPr id="27" name="TextBox 65">
          <a:extLst>
            <a:ext uri="{FF2B5EF4-FFF2-40B4-BE49-F238E27FC236}">
              <a16:creationId xmlns:a16="http://schemas.microsoft.com/office/drawing/2014/main" id="{9A0C9E56-763A-407D-B6C8-28D47ED95105}"/>
            </a:ext>
          </a:extLst>
        </xdr:cNvPr>
        <xdr:cNvSpPr txBox="1"/>
      </xdr:nvSpPr>
      <xdr:spPr>
        <a:xfrm>
          <a:off x="8963025" y="14420850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71</xdr:row>
      <xdr:rowOff>0</xdr:rowOff>
    </xdr:from>
    <xdr:ext cx="65" cy="210775"/>
    <xdr:sp macro="" textlink="">
      <xdr:nvSpPr>
        <xdr:cNvPr id="28" name="TextBox 67">
          <a:extLst>
            <a:ext uri="{FF2B5EF4-FFF2-40B4-BE49-F238E27FC236}">
              <a16:creationId xmlns:a16="http://schemas.microsoft.com/office/drawing/2014/main" id="{D1C55BB0-7AF3-4C01-871E-F87FB0122683}"/>
            </a:ext>
          </a:extLst>
        </xdr:cNvPr>
        <xdr:cNvSpPr txBox="1"/>
      </xdr:nvSpPr>
      <xdr:spPr>
        <a:xfrm>
          <a:off x="8963025" y="14420850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71</xdr:row>
      <xdr:rowOff>0</xdr:rowOff>
    </xdr:from>
    <xdr:ext cx="11495" cy="210775"/>
    <xdr:sp macro="" textlink="">
      <xdr:nvSpPr>
        <xdr:cNvPr id="29" name="TextBox 69">
          <a:extLst>
            <a:ext uri="{FF2B5EF4-FFF2-40B4-BE49-F238E27FC236}">
              <a16:creationId xmlns:a16="http://schemas.microsoft.com/office/drawing/2014/main" id="{25584C54-B05F-4817-B45E-D94C62B4336A}"/>
            </a:ext>
          </a:extLst>
        </xdr:cNvPr>
        <xdr:cNvSpPr txBox="1"/>
      </xdr:nvSpPr>
      <xdr:spPr>
        <a:xfrm>
          <a:off x="8972550" y="14420850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71</xdr:row>
      <xdr:rowOff>0</xdr:rowOff>
    </xdr:from>
    <xdr:ext cx="11495" cy="210775"/>
    <xdr:sp macro="" textlink="">
      <xdr:nvSpPr>
        <xdr:cNvPr id="30" name="TextBox 70">
          <a:extLst>
            <a:ext uri="{FF2B5EF4-FFF2-40B4-BE49-F238E27FC236}">
              <a16:creationId xmlns:a16="http://schemas.microsoft.com/office/drawing/2014/main" id="{40860502-3F5B-4031-A1F0-97B20FE4E0D4}"/>
            </a:ext>
          </a:extLst>
        </xdr:cNvPr>
        <xdr:cNvSpPr txBox="1"/>
      </xdr:nvSpPr>
      <xdr:spPr>
        <a:xfrm>
          <a:off x="8972550" y="14420850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71</xdr:row>
      <xdr:rowOff>0</xdr:rowOff>
    </xdr:from>
    <xdr:ext cx="11495" cy="210775"/>
    <xdr:sp macro="" textlink="">
      <xdr:nvSpPr>
        <xdr:cNvPr id="31" name="TextBox 71">
          <a:extLst>
            <a:ext uri="{FF2B5EF4-FFF2-40B4-BE49-F238E27FC236}">
              <a16:creationId xmlns:a16="http://schemas.microsoft.com/office/drawing/2014/main" id="{33DA314E-9506-4212-A581-1AA8C360B205}"/>
            </a:ext>
          </a:extLst>
        </xdr:cNvPr>
        <xdr:cNvSpPr txBox="1"/>
      </xdr:nvSpPr>
      <xdr:spPr>
        <a:xfrm>
          <a:off x="8972550" y="14420850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71</xdr:row>
      <xdr:rowOff>0</xdr:rowOff>
    </xdr:from>
    <xdr:ext cx="11495" cy="210775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32779862-E94B-4C08-B9A6-91721A3E2DF0}"/>
            </a:ext>
          </a:extLst>
        </xdr:cNvPr>
        <xdr:cNvSpPr txBox="1"/>
      </xdr:nvSpPr>
      <xdr:spPr>
        <a:xfrm>
          <a:off x="8972550" y="14420850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71</xdr:row>
      <xdr:rowOff>0</xdr:rowOff>
    </xdr:from>
    <xdr:ext cx="65" cy="210775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F5B2B4AA-78EA-4131-8834-D2E8A75B7334}"/>
            </a:ext>
          </a:extLst>
        </xdr:cNvPr>
        <xdr:cNvSpPr txBox="1"/>
      </xdr:nvSpPr>
      <xdr:spPr>
        <a:xfrm>
          <a:off x="8963025" y="14420850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71</xdr:row>
      <xdr:rowOff>0</xdr:rowOff>
    </xdr:from>
    <xdr:ext cx="65" cy="172227"/>
    <xdr:sp macro="" textlink="">
      <xdr:nvSpPr>
        <xdr:cNvPr id="34" name="TextBox 64">
          <a:extLst>
            <a:ext uri="{FF2B5EF4-FFF2-40B4-BE49-F238E27FC236}">
              <a16:creationId xmlns:a16="http://schemas.microsoft.com/office/drawing/2014/main" id="{D5F7312B-B8DF-49DE-A52C-6CA8F6FEF571}"/>
            </a:ext>
          </a:extLst>
        </xdr:cNvPr>
        <xdr:cNvSpPr txBox="1"/>
      </xdr:nvSpPr>
      <xdr:spPr>
        <a:xfrm>
          <a:off x="8963025" y="14420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71</xdr:row>
      <xdr:rowOff>0</xdr:rowOff>
    </xdr:from>
    <xdr:ext cx="65" cy="172227"/>
    <xdr:sp macro="" textlink="">
      <xdr:nvSpPr>
        <xdr:cNvPr id="35" name="TextBox 65">
          <a:extLst>
            <a:ext uri="{FF2B5EF4-FFF2-40B4-BE49-F238E27FC236}">
              <a16:creationId xmlns:a16="http://schemas.microsoft.com/office/drawing/2014/main" id="{47EECB9E-4D0A-41FC-B7B2-F64661BEDECA}"/>
            </a:ext>
          </a:extLst>
        </xdr:cNvPr>
        <xdr:cNvSpPr txBox="1"/>
      </xdr:nvSpPr>
      <xdr:spPr>
        <a:xfrm>
          <a:off x="8963025" y="14420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71</xdr:row>
      <xdr:rowOff>0</xdr:rowOff>
    </xdr:from>
    <xdr:ext cx="65" cy="172227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D825DB89-A387-49CB-A925-6A06F8341F94}"/>
            </a:ext>
          </a:extLst>
        </xdr:cNvPr>
        <xdr:cNvSpPr txBox="1"/>
      </xdr:nvSpPr>
      <xdr:spPr>
        <a:xfrm>
          <a:off x="8963025" y="14420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71</xdr:row>
      <xdr:rowOff>0</xdr:rowOff>
    </xdr:from>
    <xdr:ext cx="11495" cy="172227"/>
    <xdr:sp macro="" textlink="">
      <xdr:nvSpPr>
        <xdr:cNvPr id="37" name="TextBox 69">
          <a:extLst>
            <a:ext uri="{FF2B5EF4-FFF2-40B4-BE49-F238E27FC236}">
              <a16:creationId xmlns:a16="http://schemas.microsoft.com/office/drawing/2014/main" id="{CFF82F7D-9D7C-4991-B34F-8BDBE26FD4FE}"/>
            </a:ext>
          </a:extLst>
        </xdr:cNvPr>
        <xdr:cNvSpPr txBox="1"/>
      </xdr:nvSpPr>
      <xdr:spPr>
        <a:xfrm>
          <a:off x="8972550" y="14420850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71</xdr:row>
      <xdr:rowOff>0</xdr:rowOff>
    </xdr:from>
    <xdr:ext cx="11495" cy="172227"/>
    <xdr:sp macro="" textlink="">
      <xdr:nvSpPr>
        <xdr:cNvPr id="38" name="TextBox 70">
          <a:extLst>
            <a:ext uri="{FF2B5EF4-FFF2-40B4-BE49-F238E27FC236}">
              <a16:creationId xmlns:a16="http://schemas.microsoft.com/office/drawing/2014/main" id="{177810F7-4A7F-4E50-9310-B3A77E7D1875}"/>
            </a:ext>
          </a:extLst>
        </xdr:cNvPr>
        <xdr:cNvSpPr txBox="1"/>
      </xdr:nvSpPr>
      <xdr:spPr>
        <a:xfrm>
          <a:off x="8972550" y="14420850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71</xdr:row>
      <xdr:rowOff>0</xdr:rowOff>
    </xdr:from>
    <xdr:ext cx="11495" cy="172227"/>
    <xdr:sp macro="" textlink="">
      <xdr:nvSpPr>
        <xdr:cNvPr id="39" name="TextBox 71">
          <a:extLst>
            <a:ext uri="{FF2B5EF4-FFF2-40B4-BE49-F238E27FC236}">
              <a16:creationId xmlns:a16="http://schemas.microsoft.com/office/drawing/2014/main" id="{DE2778CB-BBD6-4DC5-8ACD-A803704916AB}"/>
            </a:ext>
          </a:extLst>
        </xdr:cNvPr>
        <xdr:cNvSpPr txBox="1"/>
      </xdr:nvSpPr>
      <xdr:spPr>
        <a:xfrm>
          <a:off x="8972550" y="14420850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71</xdr:row>
      <xdr:rowOff>0</xdr:rowOff>
    </xdr:from>
    <xdr:ext cx="11495" cy="172227"/>
    <xdr:sp macro="" textlink="">
      <xdr:nvSpPr>
        <xdr:cNvPr id="40" name="TextBox 63">
          <a:extLst>
            <a:ext uri="{FF2B5EF4-FFF2-40B4-BE49-F238E27FC236}">
              <a16:creationId xmlns:a16="http://schemas.microsoft.com/office/drawing/2014/main" id="{F516CBB8-EA59-4B3A-A7C7-0FE75F29EA39}"/>
            </a:ext>
          </a:extLst>
        </xdr:cNvPr>
        <xdr:cNvSpPr txBox="1"/>
      </xdr:nvSpPr>
      <xdr:spPr>
        <a:xfrm>
          <a:off x="8972550" y="14420850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71</xdr:row>
      <xdr:rowOff>0</xdr:rowOff>
    </xdr:from>
    <xdr:ext cx="65" cy="172227"/>
    <xdr:sp macro="" textlink="">
      <xdr:nvSpPr>
        <xdr:cNvPr id="41" name="TextBox 64">
          <a:extLst>
            <a:ext uri="{FF2B5EF4-FFF2-40B4-BE49-F238E27FC236}">
              <a16:creationId xmlns:a16="http://schemas.microsoft.com/office/drawing/2014/main" id="{16263D50-9445-4683-A13A-E9BE7642DCB1}"/>
            </a:ext>
          </a:extLst>
        </xdr:cNvPr>
        <xdr:cNvSpPr txBox="1"/>
      </xdr:nvSpPr>
      <xdr:spPr>
        <a:xfrm>
          <a:off x="8963025" y="14420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60</xdr:row>
      <xdr:rowOff>0</xdr:rowOff>
    </xdr:from>
    <xdr:to>
      <xdr:col>2</xdr:col>
      <xdr:colOff>228665</xdr:colOff>
      <xdr:row>60</xdr:row>
      <xdr:rowOff>168417</xdr:rowOff>
    </xdr:to>
    <xdr:sp macro="" textlink="">
      <xdr:nvSpPr>
        <xdr:cNvPr id="2" name="TextBox 64">
          <a:extLst>
            <a:ext uri="{FF2B5EF4-FFF2-40B4-BE49-F238E27FC236}">
              <a16:creationId xmlns:a16="http://schemas.microsoft.com/office/drawing/2014/main" id="{F008D2B1-B693-4D1A-A0CA-DF9F19922642}"/>
            </a:ext>
          </a:extLst>
        </xdr:cNvPr>
        <xdr:cNvSpPr txBox="1"/>
      </xdr:nvSpPr>
      <xdr:spPr>
        <a:xfrm>
          <a:off x="8286750" y="12287250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60</xdr:row>
      <xdr:rowOff>0</xdr:rowOff>
    </xdr:from>
    <xdr:to>
      <xdr:col>2</xdr:col>
      <xdr:colOff>228665</xdr:colOff>
      <xdr:row>60</xdr:row>
      <xdr:rowOff>168417</xdr:rowOff>
    </xdr:to>
    <xdr:sp macro="" textlink="">
      <xdr:nvSpPr>
        <xdr:cNvPr id="3" name="TextBox 65">
          <a:extLst>
            <a:ext uri="{FF2B5EF4-FFF2-40B4-BE49-F238E27FC236}">
              <a16:creationId xmlns:a16="http://schemas.microsoft.com/office/drawing/2014/main" id="{00E465F7-15D6-43B1-96AF-0F52709E699F}"/>
            </a:ext>
          </a:extLst>
        </xdr:cNvPr>
        <xdr:cNvSpPr txBox="1"/>
      </xdr:nvSpPr>
      <xdr:spPr>
        <a:xfrm>
          <a:off x="8286750" y="12287250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60</xdr:row>
      <xdr:rowOff>0</xdr:rowOff>
    </xdr:from>
    <xdr:to>
      <xdr:col>2</xdr:col>
      <xdr:colOff>228665</xdr:colOff>
      <xdr:row>60</xdr:row>
      <xdr:rowOff>168417</xdr:rowOff>
    </xdr:to>
    <xdr:sp macro="" textlink="">
      <xdr:nvSpPr>
        <xdr:cNvPr id="4" name="TextBox 67">
          <a:extLst>
            <a:ext uri="{FF2B5EF4-FFF2-40B4-BE49-F238E27FC236}">
              <a16:creationId xmlns:a16="http://schemas.microsoft.com/office/drawing/2014/main" id="{1DF7D0EA-A56F-4EB7-B337-C83D3F939659}"/>
            </a:ext>
          </a:extLst>
        </xdr:cNvPr>
        <xdr:cNvSpPr txBox="1"/>
      </xdr:nvSpPr>
      <xdr:spPr>
        <a:xfrm>
          <a:off x="8286750" y="12287250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60</xdr:row>
      <xdr:rowOff>0</xdr:rowOff>
    </xdr:from>
    <xdr:to>
      <xdr:col>2</xdr:col>
      <xdr:colOff>243905</xdr:colOff>
      <xdr:row>60</xdr:row>
      <xdr:rowOff>168417</xdr:rowOff>
    </xdr:to>
    <xdr:sp macro="" textlink="">
      <xdr:nvSpPr>
        <xdr:cNvPr id="5" name="TextBox 69">
          <a:extLst>
            <a:ext uri="{FF2B5EF4-FFF2-40B4-BE49-F238E27FC236}">
              <a16:creationId xmlns:a16="http://schemas.microsoft.com/office/drawing/2014/main" id="{41869BDC-66C3-403F-AC1A-DCF9FDA23245}"/>
            </a:ext>
          </a:extLst>
        </xdr:cNvPr>
        <xdr:cNvSpPr txBox="1"/>
      </xdr:nvSpPr>
      <xdr:spPr>
        <a:xfrm>
          <a:off x="8296275" y="12287250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60</xdr:row>
      <xdr:rowOff>0</xdr:rowOff>
    </xdr:from>
    <xdr:to>
      <xdr:col>2</xdr:col>
      <xdr:colOff>243905</xdr:colOff>
      <xdr:row>60</xdr:row>
      <xdr:rowOff>168417</xdr:rowOff>
    </xdr:to>
    <xdr:sp macro="" textlink="">
      <xdr:nvSpPr>
        <xdr:cNvPr id="6" name="TextBox 70">
          <a:extLst>
            <a:ext uri="{FF2B5EF4-FFF2-40B4-BE49-F238E27FC236}">
              <a16:creationId xmlns:a16="http://schemas.microsoft.com/office/drawing/2014/main" id="{1783EA10-2256-4692-BEC8-BA53174523BD}"/>
            </a:ext>
          </a:extLst>
        </xdr:cNvPr>
        <xdr:cNvSpPr txBox="1"/>
      </xdr:nvSpPr>
      <xdr:spPr>
        <a:xfrm>
          <a:off x="8296275" y="12287250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60</xdr:row>
      <xdr:rowOff>0</xdr:rowOff>
    </xdr:from>
    <xdr:to>
      <xdr:col>2</xdr:col>
      <xdr:colOff>243905</xdr:colOff>
      <xdr:row>60</xdr:row>
      <xdr:rowOff>168417</xdr:rowOff>
    </xdr:to>
    <xdr:sp macro="" textlink="">
      <xdr:nvSpPr>
        <xdr:cNvPr id="7" name="TextBox 71">
          <a:extLst>
            <a:ext uri="{FF2B5EF4-FFF2-40B4-BE49-F238E27FC236}">
              <a16:creationId xmlns:a16="http://schemas.microsoft.com/office/drawing/2014/main" id="{12D11D0E-DB27-466B-94B6-424C5F8D60F2}"/>
            </a:ext>
          </a:extLst>
        </xdr:cNvPr>
        <xdr:cNvSpPr txBox="1"/>
      </xdr:nvSpPr>
      <xdr:spPr>
        <a:xfrm>
          <a:off x="8296275" y="12287250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60</xdr:row>
      <xdr:rowOff>0</xdr:rowOff>
    </xdr:from>
    <xdr:to>
      <xdr:col>2</xdr:col>
      <xdr:colOff>243905</xdr:colOff>
      <xdr:row>60</xdr:row>
      <xdr:rowOff>168417</xdr:rowOff>
    </xdr:to>
    <xdr:sp macro="" textlink="">
      <xdr:nvSpPr>
        <xdr:cNvPr id="8" name="TextBox 63">
          <a:extLst>
            <a:ext uri="{FF2B5EF4-FFF2-40B4-BE49-F238E27FC236}">
              <a16:creationId xmlns:a16="http://schemas.microsoft.com/office/drawing/2014/main" id="{284D0A89-7E6E-43E6-ABF2-CD14392F2825}"/>
            </a:ext>
          </a:extLst>
        </xdr:cNvPr>
        <xdr:cNvSpPr txBox="1"/>
      </xdr:nvSpPr>
      <xdr:spPr>
        <a:xfrm>
          <a:off x="8296275" y="12287250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60</xdr:row>
      <xdr:rowOff>0</xdr:rowOff>
    </xdr:from>
    <xdr:to>
      <xdr:col>2</xdr:col>
      <xdr:colOff>228665</xdr:colOff>
      <xdr:row>60</xdr:row>
      <xdr:rowOff>168417</xdr:rowOff>
    </xdr:to>
    <xdr:sp macro="" textlink="">
      <xdr:nvSpPr>
        <xdr:cNvPr id="9" name="TextBox 64">
          <a:extLst>
            <a:ext uri="{FF2B5EF4-FFF2-40B4-BE49-F238E27FC236}">
              <a16:creationId xmlns:a16="http://schemas.microsoft.com/office/drawing/2014/main" id="{B46061DE-B043-4BDB-B5D1-17E323485115}"/>
            </a:ext>
          </a:extLst>
        </xdr:cNvPr>
        <xdr:cNvSpPr txBox="1"/>
      </xdr:nvSpPr>
      <xdr:spPr>
        <a:xfrm>
          <a:off x="8286750" y="12287250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3</xdr:col>
      <xdr:colOff>152400</xdr:colOff>
      <xdr:row>62</xdr:row>
      <xdr:rowOff>10884</xdr:rowOff>
    </xdr:from>
    <xdr:to>
      <xdr:col>3</xdr:col>
      <xdr:colOff>703761</xdr:colOff>
      <xdr:row>63</xdr:row>
      <xdr:rowOff>131173</xdr:rowOff>
    </xdr:to>
    <xdr:sp macro="" textlink="">
      <xdr:nvSpPr>
        <xdr:cNvPr id="10" name="TextBox 66">
          <a:extLst>
            <a:ext uri="{FF2B5EF4-FFF2-40B4-BE49-F238E27FC236}">
              <a16:creationId xmlns:a16="http://schemas.microsoft.com/office/drawing/2014/main" id="{E96E6E74-6E17-47F0-947D-D28AF8C00626}"/>
            </a:ext>
          </a:extLst>
        </xdr:cNvPr>
        <xdr:cNvSpPr txBox="1"/>
      </xdr:nvSpPr>
      <xdr:spPr>
        <a:xfrm flipV="1">
          <a:off x="8953500" y="12719139"/>
          <a:ext cx="551361" cy="2898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oneCellAnchor>
    <xdr:from>
      <xdr:col>6</xdr:col>
      <xdr:colOff>152400</xdr:colOff>
      <xdr:row>68</xdr:row>
      <xdr:rowOff>0</xdr:rowOff>
    </xdr:from>
    <xdr:ext cx="555171" cy="293916"/>
    <xdr:sp macro="" textlink="">
      <xdr:nvSpPr>
        <xdr:cNvPr id="11" name="TextBox 66">
          <a:extLst>
            <a:ext uri="{FF2B5EF4-FFF2-40B4-BE49-F238E27FC236}">
              <a16:creationId xmlns:a16="http://schemas.microsoft.com/office/drawing/2014/main" id="{52601732-1CD2-47FC-AECB-6D09EAE95F69}"/>
            </a:ext>
          </a:extLst>
        </xdr:cNvPr>
        <xdr:cNvSpPr txBox="1"/>
      </xdr:nvSpPr>
      <xdr:spPr>
        <a:xfrm flipV="1">
          <a:off x="12163425" y="13849350"/>
          <a:ext cx="555171" cy="293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twoCellAnchor editAs="oneCell">
    <xdr:from>
      <xdr:col>2</xdr:col>
      <xdr:colOff>228600</xdr:colOff>
      <xdr:row>60</xdr:row>
      <xdr:rowOff>0</xdr:rowOff>
    </xdr:from>
    <xdr:to>
      <xdr:col>2</xdr:col>
      <xdr:colOff>228665</xdr:colOff>
      <xdr:row>61</xdr:row>
      <xdr:rowOff>16017</xdr:rowOff>
    </xdr:to>
    <xdr:sp macro="" textlink="">
      <xdr:nvSpPr>
        <xdr:cNvPr id="12" name="TextBox 64">
          <a:extLst>
            <a:ext uri="{FF2B5EF4-FFF2-40B4-BE49-F238E27FC236}">
              <a16:creationId xmlns:a16="http://schemas.microsoft.com/office/drawing/2014/main" id="{39A7EB77-9389-42F5-BABB-CA06825210CE}"/>
            </a:ext>
          </a:extLst>
        </xdr:cNvPr>
        <xdr:cNvSpPr txBox="1"/>
      </xdr:nvSpPr>
      <xdr:spPr>
        <a:xfrm>
          <a:off x="8286750" y="12287250"/>
          <a:ext cx="65" cy="216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60</xdr:row>
      <xdr:rowOff>0</xdr:rowOff>
    </xdr:from>
    <xdr:to>
      <xdr:col>2</xdr:col>
      <xdr:colOff>228665</xdr:colOff>
      <xdr:row>61</xdr:row>
      <xdr:rowOff>16017</xdr:rowOff>
    </xdr:to>
    <xdr:sp macro="" textlink="">
      <xdr:nvSpPr>
        <xdr:cNvPr id="13" name="TextBox 65">
          <a:extLst>
            <a:ext uri="{FF2B5EF4-FFF2-40B4-BE49-F238E27FC236}">
              <a16:creationId xmlns:a16="http://schemas.microsoft.com/office/drawing/2014/main" id="{692C8DE6-9A1C-468F-A879-D36B5FD7656F}"/>
            </a:ext>
          </a:extLst>
        </xdr:cNvPr>
        <xdr:cNvSpPr txBox="1"/>
      </xdr:nvSpPr>
      <xdr:spPr>
        <a:xfrm>
          <a:off x="8286750" y="12287250"/>
          <a:ext cx="65" cy="216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60</xdr:row>
      <xdr:rowOff>0</xdr:rowOff>
    </xdr:from>
    <xdr:to>
      <xdr:col>2</xdr:col>
      <xdr:colOff>228665</xdr:colOff>
      <xdr:row>61</xdr:row>
      <xdr:rowOff>16017</xdr:rowOff>
    </xdr:to>
    <xdr:sp macro="" textlink="">
      <xdr:nvSpPr>
        <xdr:cNvPr id="14" name="TextBox 67">
          <a:extLst>
            <a:ext uri="{FF2B5EF4-FFF2-40B4-BE49-F238E27FC236}">
              <a16:creationId xmlns:a16="http://schemas.microsoft.com/office/drawing/2014/main" id="{C3562954-31A3-48B5-ACC8-72CF86528AC8}"/>
            </a:ext>
          </a:extLst>
        </xdr:cNvPr>
        <xdr:cNvSpPr txBox="1"/>
      </xdr:nvSpPr>
      <xdr:spPr>
        <a:xfrm>
          <a:off x="8286750" y="12287250"/>
          <a:ext cx="65" cy="216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60</xdr:row>
      <xdr:rowOff>0</xdr:rowOff>
    </xdr:from>
    <xdr:to>
      <xdr:col>2</xdr:col>
      <xdr:colOff>243905</xdr:colOff>
      <xdr:row>61</xdr:row>
      <xdr:rowOff>16017</xdr:rowOff>
    </xdr:to>
    <xdr:sp macro="" textlink="">
      <xdr:nvSpPr>
        <xdr:cNvPr id="15" name="TextBox 69">
          <a:extLst>
            <a:ext uri="{FF2B5EF4-FFF2-40B4-BE49-F238E27FC236}">
              <a16:creationId xmlns:a16="http://schemas.microsoft.com/office/drawing/2014/main" id="{D17BDB5A-193C-4E5A-8FB0-A74C14A8C264}"/>
            </a:ext>
          </a:extLst>
        </xdr:cNvPr>
        <xdr:cNvSpPr txBox="1"/>
      </xdr:nvSpPr>
      <xdr:spPr>
        <a:xfrm>
          <a:off x="8296275" y="12287250"/>
          <a:ext cx="5780" cy="216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60</xdr:row>
      <xdr:rowOff>0</xdr:rowOff>
    </xdr:from>
    <xdr:to>
      <xdr:col>2</xdr:col>
      <xdr:colOff>243905</xdr:colOff>
      <xdr:row>61</xdr:row>
      <xdr:rowOff>16017</xdr:rowOff>
    </xdr:to>
    <xdr:sp macro="" textlink="">
      <xdr:nvSpPr>
        <xdr:cNvPr id="16" name="TextBox 70">
          <a:extLst>
            <a:ext uri="{FF2B5EF4-FFF2-40B4-BE49-F238E27FC236}">
              <a16:creationId xmlns:a16="http://schemas.microsoft.com/office/drawing/2014/main" id="{C5D87804-20B2-447F-9533-3C8E542001B7}"/>
            </a:ext>
          </a:extLst>
        </xdr:cNvPr>
        <xdr:cNvSpPr txBox="1"/>
      </xdr:nvSpPr>
      <xdr:spPr>
        <a:xfrm>
          <a:off x="8296275" y="12287250"/>
          <a:ext cx="5780" cy="216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60</xdr:row>
      <xdr:rowOff>0</xdr:rowOff>
    </xdr:from>
    <xdr:to>
      <xdr:col>2</xdr:col>
      <xdr:colOff>243905</xdr:colOff>
      <xdr:row>61</xdr:row>
      <xdr:rowOff>16017</xdr:rowOff>
    </xdr:to>
    <xdr:sp macro="" textlink="">
      <xdr:nvSpPr>
        <xdr:cNvPr id="17" name="TextBox 71">
          <a:extLst>
            <a:ext uri="{FF2B5EF4-FFF2-40B4-BE49-F238E27FC236}">
              <a16:creationId xmlns:a16="http://schemas.microsoft.com/office/drawing/2014/main" id="{AE7BDF93-D081-4279-8157-B894BCCDEED7}"/>
            </a:ext>
          </a:extLst>
        </xdr:cNvPr>
        <xdr:cNvSpPr txBox="1"/>
      </xdr:nvSpPr>
      <xdr:spPr>
        <a:xfrm>
          <a:off x="8296275" y="12287250"/>
          <a:ext cx="5780" cy="216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60</xdr:row>
      <xdr:rowOff>0</xdr:rowOff>
    </xdr:from>
    <xdr:to>
      <xdr:col>2</xdr:col>
      <xdr:colOff>243905</xdr:colOff>
      <xdr:row>61</xdr:row>
      <xdr:rowOff>16017</xdr:rowOff>
    </xdr:to>
    <xdr:sp macro="" textlink="">
      <xdr:nvSpPr>
        <xdr:cNvPr id="18" name="TextBox 63">
          <a:extLst>
            <a:ext uri="{FF2B5EF4-FFF2-40B4-BE49-F238E27FC236}">
              <a16:creationId xmlns:a16="http://schemas.microsoft.com/office/drawing/2014/main" id="{7DF72CEE-1D6F-432E-8BEF-61672105075A}"/>
            </a:ext>
          </a:extLst>
        </xdr:cNvPr>
        <xdr:cNvSpPr txBox="1"/>
      </xdr:nvSpPr>
      <xdr:spPr>
        <a:xfrm>
          <a:off x="8296275" y="12287250"/>
          <a:ext cx="5780" cy="216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60</xdr:row>
      <xdr:rowOff>0</xdr:rowOff>
    </xdr:from>
    <xdr:to>
      <xdr:col>2</xdr:col>
      <xdr:colOff>228665</xdr:colOff>
      <xdr:row>61</xdr:row>
      <xdr:rowOff>16017</xdr:rowOff>
    </xdr:to>
    <xdr:sp macro="" textlink="">
      <xdr:nvSpPr>
        <xdr:cNvPr id="19" name="TextBox 64">
          <a:extLst>
            <a:ext uri="{FF2B5EF4-FFF2-40B4-BE49-F238E27FC236}">
              <a16:creationId xmlns:a16="http://schemas.microsoft.com/office/drawing/2014/main" id="{87FDB204-15C9-44B0-BC64-EC42B7C40A10}"/>
            </a:ext>
          </a:extLst>
        </xdr:cNvPr>
        <xdr:cNvSpPr txBox="1"/>
      </xdr:nvSpPr>
      <xdr:spPr>
        <a:xfrm>
          <a:off x="8286750" y="12287250"/>
          <a:ext cx="65" cy="216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60</xdr:row>
      <xdr:rowOff>0</xdr:rowOff>
    </xdr:from>
    <xdr:to>
      <xdr:col>2</xdr:col>
      <xdr:colOff>228665</xdr:colOff>
      <xdr:row>60</xdr:row>
      <xdr:rowOff>168417</xdr:rowOff>
    </xdr:to>
    <xdr:sp macro="" textlink="">
      <xdr:nvSpPr>
        <xdr:cNvPr id="20" name="TextBox 64">
          <a:extLst>
            <a:ext uri="{FF2B5EF4-FFF2-40B4-BE49-F238E27FC236}">
              <a16:creationId xmlns:a16="http://schemas.microsoft.com/office/drawing/2014/main" id="{CF8DF883-6DE1-4D2C-88A6-2B7B02782694}"/>
            </a:ext>
          </a:extLst>
        </xdr:cNvPr>
        <xdr:cNvSpPr txBox="1"/>
      </xdr:nvSpPr>
      <xdr:spPr>
        <a:xfrm>
          <a:off x="8286750" y="12287250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60</xdr:row>
      <xdr:rowOff>0</xdr:rowOff>
    </xdr:from>
    <xdr:to>
      <xdr:col>2</xdr:col>
      <xdr:colOff>228665</xdr:colOff>
      <xdr:row>60</xdr:row>
      <xdr:rowOff>168417</xdr:rowOff>
    </xdr:to>
    <xdr:sp macro="" textlink="">
      <xdr:nvSpPr>
        <xdr:cNvPr id="21" name="TextBox 65">
          <a:extLst>
            <a:ext uri="{FF2B5EF4-FFF2-40B4-BE49-F238E27FC236}">
              <a16:creationId xmlns:a16="http://schemas.microsoft.com/office/drawing/2014/main" id="{CAB7AA1D-C483-4046-9758-8E1064F4950B}"/>
            </a:ext>
          </a:extLst>
        </xdr:cNvPr>
        <xdr:cNvSpPr txBox="1"/>
      </xdr:nvSpPr>
      <xdr:spPr>
        <a:xfrm>
          <a:off x="8286750" y="12287250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60</xdr:row>
      <xdr:rowOff>0</xdr:rowOff>
    </xdr:from>
    <xdr:to>
      <xdr:col>2</xdr:col>
      <xdr:colOff>228665</xdr:colOff>
      <xdr:row>60</xdr:row>
      <xdr:rowOff>168417</xdr:rowOff>
    </xdr:to>
    <xdr:sp macro="" textlink="">
      <xdr:nvSpPr>
        <xdr:cNvPr id="22" name="TextBox 67">
          <a:extLst>
            <a:ext uri="{FF2B5EF4-FFF2-40B4-BE49-F238E27FC236}">
              <a16:creationId xmlns:a16="http://schemas.microsoft.com/office/drawing/2014/main" id="{BAE43D60-EBC1-4719-BDA2-D3472691D686}"/>
            </a:ext>
          </a:extLst>
        </xdr:cNvPr>
        <xdr:cNvSpPr txBox="1"/>
      </xdr:nvSpPr>
      <xdr:spPr>
        <a:xfrm>
          <a:off x="8286750" y="12287250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60</xdr:row>
      <xdr:rowOff>0</xdr:rowOff>
    </xdr:from>
    <xdr:to>
      <xdr:col>2</xdr:col>
      <xdr:colOff>243905</xdr:colOff>
      <xdr:row>60</xdr:row>
      <xdr:rowOff>168417</xdr:rowOff>
    </xdr:to>
    <xdr:sp macro="" textlink="">
      <xdr:nvSpPr>
        <xdr:cNvPr id="23" name="TextBox 69">
          <a:extLst>
            <a:ext uri="{FF2B5EF4-FFF2-40B4-BE49-F238E27FC236}">
              <a16:creationId xmlns:a16="http://schemas.microsoft.com/office/drawing/2014/main" id="{D785A684-59D6-4C00-91B5-94BAA300FA70}"/>
            </a:ext>
          </a:extLst>
        </xdr:cNvPr>
        <xdr:cNvSpPr txBox="1"/>
      </xdr:nvSpPr>
      <xdr:spPr>
        <a:xfrm>
          <a:off x="8296275" y="12287250"/>
          <a:ext cx="5780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60</xdr:row>
      <xdr:rowOff>0</xdr:rowOff>
    </xdr:from>
    <xdr:to>
      <xdr:col>2</xdr:col>
      <xdr:colOff>243905</xdr:colOff>
      <xdr:row>60</xdr:row>
      <xdr:rowOff>168417</xdr:rowOff>
    </xdr:to>
    <xdr:sp macro="" textlink="">
      <xdr:nvSpPr>
        <xdr:cNvPr id="24" name="TextBox 70">
          <a:extLst>
            <a:ext uri="{FF2B5EF4-FFF2-40B4-BE49-F238E27FC236}">
              <a16:creationId xmlns:a16="http://schemas.microsoft.com/office/drawing/2014/main" id="{A5F11FE7-B790-4C27-B7B7-C31AA041E189}"/>
            </a:ext>
          </a:extLst>
        </xdr:cNvPr>
        <xdr:cNvSpPr txBox="1"/>
      </xdr:nvSpPr>
      <xdr:spPr>
        <a:xfrm>
          <a:off x="8296275" y="12287250"/>
          <a:ext cx="5780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60</xdr:row>
      <xdr:rowOff>0</xdr:rowOff>
    </xdr:from>
    <xdr:to>
      <xdr:col>2</xdr:col>
      <xdr:colOff>243905</xdr:colOff>
      <xdr:row>60</xdr:row>
      <xdr:rowOff>168417</xdr:rowOff>
    </xdr:to>
    <xdr:sp macro="" textlink="">
      <xdr:nvSpPr>
        <xdr:cNvPr id="25" name="TextBox 71">
          <a:extLst>
            <a:ext uri="{FF2B5EF4-FFF2-40B4-BE49-F238E27FC236}">
              <a16:creationId xmlns:a16="http://schemas.microsoft.com/office/drawing/2014/main" id="{A4888B0F-D093-42E7-83E8-60402F5764E3}"/>
            </a:ext>
          </a:extLst>
        </xdr:cNvPr>
        <xdr:cNvSpPr txBox="1"/>
      </xdr:nvSpPr>
      <xdr:spPr>
        <a:xfrm>
          <a:off x="8296275" y="12287250"/>
          <a:ext cx="5780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60</xdr:row>
      <xdr:rowOff>0</xdr:rowOff>
    </xdr:from>
    <xdr:to>
      <xdr:col>2</xdr:col>
      <xdr:colOff>243905</xdr:colOff>
      <xdr:row>60</xdr:row>
      <xdr:rowOff>168417</xdr:rowOff>
    </xdr:to>
    <xdr:sp macro="" textlink="">
      <xdr:nvSpPr>
        <xdr:cNvPr id="26" name="TextBox 63">
          <a:extLst>
            <a:ext uri="{FF2B5EF4-FFF2-40B4-BE49-F238E27FC236}">
              <a16:creationId xmlns:a16="http://schemas.microsoft.com/office/drawing/2014/main" id="{AB49B9B9-2219-44DE-AA13-7DD5CFA833DB}"/>
            </a:ext>
          </a:extLst>
        </xdr:cNvPr>
        <xdr:cNvSpPr txBox="1"/>
      </xdr:nvSpPr>
      <xdr:spPr>
        <a:xfrm>
          <a:off x="8296275" y="12287250"/>
          <a:ext cx="5780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60</xdr:row>
      <xdr:rowOff>0</xdr:rowOff>
    </xdr:from>
    <xdr:to>
      <xdr:col>2</xdr:col>
      <xdr:colOff>228665</xdr:colOff>
      <xdr:row>60</xdr:row>
      <xdr:rowOff>168417</xdr:rowOff>
    </xdr:to>
    <xdr:sp macro="" textlink="">
      <xdr:nvSpPr>
        <xdr:cNvPr id="27" name="TextBox 64">
          <a:extLst>
            <a:ext uri="{FF2B5EF4-FFF2-40B4-BE49-F238E27FC236}">
              <a16:creationId xmlns:a16="http://schemas.microsoft.com/office/drawing/2014/main" id="{B55B1E63-DF15-48FE-9E6D-ACFED1443724}"/>
            </a:ext>
          </a:extLst>
        </xdr:cNvPr>
        <xdr:cNvSpPr txBox="1"/>
      </xdr:nvSpPr>
      <xdr:spPr>
        <a:xfrm>
          <a:off x="8286750" y="12287250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oneCellAnchor>
    <xdr:from>
      <xdr:col>2</xdr:col>
      <xdr:colOff>228600</xdr:colOff>
      <xdr:row>60</xdr:row>
      <xdr:rowOff>0</xdr:rowOff>
    </xdr:from>
    <xdr:ext cx="65" cy="210775"/>
    <xdr:sp macro="" textlink="">
      <xdr:nvSpPr>
        <xdr:cNvPr id="28" name="TextBox 64">
          <a:extLst>
            <a:ext uri="{FF2B5EF4-FFF2-40B4-BE49-F238E27FC236}">
              <a16:creationId xmlns:a16="http://schemas.microsoft.com/office/drawing/2014/main" id="{A9E75FC4-89ED-4FEF-9592-AEB8EC2B75CF}"/>
            </a:ext>
          </a:extLst>
        </xdr:cNvPr>
        <xdr:cNvSpPr txBox="1"/>
      </xdr:nvSpPr>
      <xdr:spPr>
        <a:xfrm>
          <a:off x="8286750" y="12287250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65" cy="210775"/>
    <xdr:sp macro="" textlink="">
      <xdr:nvSpPr>
        <xdr:cNvPr id="29" name="TextBox 65">
          <a:extLst>
            <a:ext uri="{FF2B5EF4-FFF2-40B4-BE49-F238E27FC236}">
              <a16:creationId xmlns:a16="http://schemas.microsoft.com/office/drawing/2014/main" id="{FE8AFFBB-9935-4479-B80A-27BBFD479D78}"/>
            </a:ext>
          </a:extLst>
        </xdr:cNvPr>
        <xdr:cNvSpPr txBox="1"/>
      </xdr:nvSpPr>
      <xdr:spPr>
        <a:xfrm>
          <a:off x="8286750" y="12287250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65" cy="210775"/>
    <xdr:sp macro="" textlink="">
      <xdr:nvSpPr>
        <xdr:cNvPr id="30" name="TextBox 67">
          <a:extLst>
            <a:ext uri="{FF2B5EF4-FFF2-40B4-BE49-F238E27FC236}">
              <a16:creationId xmlns:a16="http://schemas.microsoft.com/office/drawing/2014/main" id="{745272E4-23AC-48B0-A6DF-BD637E0356E5}"/>
            </a:ext>
          </a:extLst>
        </xdr:cNvPr>
        <xdr:cNvSpPr txBox="1"/>
      </xdr:nvSpPr>
      <xdr:spPr>
        <a:xfrm>
          <a:off x="8286750" y="12287250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60</xdr:row>
      <xdr:rowOff>0</xdr:rowOff>
    </xdr:from>
    <xdr:ext cx="11495" cy="210775"/>
    <xdr:sp macro="" textlink="">
      <xdr:nvSpPr>
        <xdr:cNvPr id="31" name="TextBox 69">
          <a:extLst>
            <a:ext uri="{FF2B5EF4-FFF2-40B4-BE49-F238E27FC236}">
              <a16:creationId xmlns:a16="http://schemas.microsoft.com/office/drawing/2014/main" id="{A586D060-7AC3-4ACF-9818-7C1D7B2AE50D}"/>
            </a:ext>
          </a:extLst>
        </xdr:cNvPr>
        <xdr:cNvSpPr txBox="1"/>
      </xdr:nvSpPr>
      <xdr:spPr>
        <a:xfrm>
          <a:off x="8296275" y="12287250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60</xdr:row>
      <xdr:rowOff>0</xdr:rowOff>
    </xdr:from>
    <xdr:ext cx="11495" cy="210775"/>
    <xdr:sp macro="" textlink="">
      <xdr:nvSpPr>
        <xdr:cNvPr id="32" name="TextBox 70">
          <a:extLst>
            <a:ext uri="{FF2B5EF4-FFF2-40B4-BE49-F238E27FC236}">
              <a16:creationId xmlns:a16="http://schemas.microsoft.com/office/drawing/2014/main" id="{0B8E2971-A61F-40A3-829B-CC7788C8538E}"/>
            </a:ext>
          </a:extLst>
        </xdr:cNvPr>
        <xdr:cNvSpPr txBox="1"/>
      </xdr:nvSpPr>
      <xdr:spPr>
        <a:xfrm>
          <a:off x="8296275" y="12287250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60</xdr:row>
      <xdr:rowOff>0</xdr:rowOff>
    </xdr:from>
    <xdr:ext cx="11495" cy="210775"/>
    <xdr:sp macro="" textlink="">
      <xdr:nvSpPr>
        <xdr:cNvPr id="33" name="TextBox 71">
          <a:extLst>
            <a:ext uri="{FF2B5EF4-FFF2-40B4-BE49-F238E27FC236}">
              <a16:creationId xmlns:a16="http://schemas.microsoft.com/office/drawing/2014/main" id="{42A12AFB-F6EE-4041-A061-E86BBD3D62E2}"/>
            </a:ext>
          </a:extLst>
        </xdr:cNvPr>
        <xdr:cNvSpPr txBox="1"/>
      </xdr:nvSpPr>
      <xdr:spPr>
        <a:xfrm>
          <a:off x="8296275" y="12287250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60</xdr:row>
      <xdr:rowOff>0</xdr:rowOff>
    </xdr:from>
    <xdr:ext cx="11495" cy="210775"/>
    <xdr:sp macro="" textlink="">
      <xdr:nvSpPr>
        <xdr:cNvPr id="34" name="TextBox 63">
          <a:extLst>
            <a:ext uri="{FF2B5EF4-FFF2-40B4-BE49-F238E27FC236}">
              <a16:creationId xmlns:a16="http://schemas.microsoft.com/office/drawing/2014/main" id="{D4EC1F15-0B5B-433D-9AED-AB4E83FAC9D6}"/>
            </a:ext>
          </a:extLst>
        </xdr:cNvPr>
        <xdr:cNvSpPr txBox="1"/>
      </xdr:nvSpPr>
      <xdr:spPr>
        <a:xfrm>
          <a:off x="8296275" y="12287250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65" cy="210775"/>
    <xdr:sp macro="" textlink="">
      <xdr:nvSpPr>
        <xdr:cNvPr id="35" name="TextBox 64">
          <a:extLst>
            <a:ext uri="{FF2B5EF4-FFF2-40B4-BE49-F238E27FC236}">
              <a16:creationId xmlns:a16="http://schemas.microsoft.com/office/drawing/2014/main" id="{4D6377F5-4C4A-4886-BBC3-D5E9CDBB11AF}"/>
            </a:ext>
          </a:extLst>
        </xdr:cNvPr>
        <xdr:cNvSpPr txBox="1"/>
      </xdr:nvSpPr>
      <xdr:spPr>
        <a:xfrm>
          <a:off x="8286750" y="12287250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65" cy="172227"/>
    <xdr:sp macro="" textlink="">
      <xdr:nvSpPr>
        <xdr:cNvPr id="36" name="TextBox 64">
          <a:extLst>
            <a:ext uri="{FF2B5EF4-FFF2-40B4-BE49-F238E27FC236}">
              <a16:creationId xmlns:a16="http://schemas.microsoft.com/office/drawing/2014/main" id="{B11D2DF7-FCB0-4385-A667-FA34A2DE4A13}"/>
            </a:ext>
          </a:extLst>
        </xdr:cNvPr>
        <xdr:cNvSpPr txBox="1"/>
      </xdr:nvSpPr>
      <xdr:spPr>
        <a:xfrm>
          <a:off x="8286750" y="1228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65" cy="172227"/>
    <xdr:sp macro="" textlink="">
      <xdr:nvSpPr>
        <xdr:cNvPr id="37" name="TextBox 65">
          <a:extLst>
            <a:ext uri="{FF2B5EF4-FFF2-40B4-BE49-F238E27FC236}">
              <a16:creationId xmlns:a16="http://schemas.microsoft.com/office/drawing/2014/main" id="{52EBC442-5074-4534-8FAF-18991F83CF13}"/>
            </a:ext>
          </a:extLst>
        </xdr:cNvPr>
        <xdr:cNvSpPr txBox="1"/>
      </xdr:nvSpPr>
      <xdr:spPr>
        <a:xfrm>
          <a:off x="8286750" y="1228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65" cy="172227"/>
    <xdr:sp macro="" textlink="">
      <xdr:nvSpPr>
        <xdr:cNvPr id="38" name="TextBox 67">
          <a:extLst>
            <a:ext uri="{FF2B5EF4-FFF2-40B4-BE49-F238E27FC236}">
              <a16:creationId xmlns:a16="http://schemas.microsoft.com/office/drawing/2014/main" id="{13404496-5E87-4FA6-8E65-27060F09DC14}"/>
            </a:ext>
          </a:extLst>
        </xdr:cNvPr>
        <xdr:cNvSpPr txBox="1"/>
      </xdr:nvSpPr>
      <xdr:spPr>
        <a:xfrm>
          <a:off x="8286750" y="1228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60</xdr:row>
      <xdr:rowOff>0</xdr:rowOff>
    </xdr:from>
    <xdr:ext cx="11495" cy="172227"/>
    <xdr:sp macro="" textlink="">
      <xdr:nvSpPr>
        <xdr:cNvPr id="39" name="TextBox 69">
          <a:extLst>
            <a:ext uri="{FF2B5EF4-FFF2-40B4-BE49-F238E27FC236}">
              <a16:creationId xmlns:a16="http://schemas.microsoft.com/office/drawing/2014/main" id="{4100E08F-8938-4028-A127-51BBCD54DF27}"/>
            </a:ext>
          </a:extLst>
        </xdr:cNvPr>
        <xdr:cNvSpPr txBox="1"/>
      </xdr:nvSpPr>
      <xdr:spPr>
        <a:xfrm>
          <a:off x="8296275" y="12287250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60</xdr:row>
      <xdr:rowOff>0</xdr:rowOff>
    </xdr:from>
    <xdr:ext cx="11495" cy="172227"/>
    <xdr:sp macro="" textlink="">
      <xdr:nvSpPr>
        <xdr:cNvPr id="40" name="TextBox 70">
          <a:extLst>
            <a:ext uri="{FF2B5EF4-FFF2-40B4-BE49-F238E27FC236}">
              <a16:creationId xmlns:a16="http://schemas.microsoft.com/office/drawing/2014/main" id="{4BAE4E7A-A51C-4786-B7C7-37207B825603}"/>
            </a:ext>
          </a:extLst>
        </xdr:cNvPr>
        <xdr:cNvSpPr txBox="1"/>
      </xdr:nvSpPr>
      <xdr:spPr>
        <a:xfrm>
          <a:off x="8296275" y="12287250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60</xdr:row>
      <xdr:rowOff>0</xdr:rowOff>
    </xdr:from>
    <xdr:ext cx="11495" cy="172227"/>
    <xdr:sp macro="" textlink="">
      <xdr:nvSpPr>
        <xdr:cNvPr id="41" name="TextBox 71">
          <a:extLst>
            <a:ext uri="{FF2B5EF4-FFF2-40B4-BE49-F238E27FC236}">
              <a16:creationId xmlns:a16="http://schemas.microsoft.com/office/drawing/2014/main" id="{56C603D6-5E31-4132-B94B-958CDA1CB16A}"/>
            </a:ext>
          </a:extLst>
        </xdr:cNvPr>
        <xdr:cNvSpPr txBox="1"/>
      </xdr:nvSpPr>
      <xdr:spPr>
        <a:xfrm>
          <a:off x="8296275" y="12287250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60</xdr:row>
      <xdr:rowOff>0</xdr:rowOff>
    </xdr:from>
    <xdr:ext cx="11495" cy="172227"/>
    <xdr:sp macro="" textlink="">
      <xdr:nvSpPr>
        <xdr:cNvPr id="42" name="TextBox 63">
          <a:extLst>
            <a:ext uri="{FF2B5EF4-FFF2-40B4-BE49-F238E27FC236}">
              <a16:creationId xmlns:a16="http://schemas.microsoft.com/office/drawing/2014/main" id="{642F0C3B-AE8A-4DBE-9018-B3EDF37910DE}"/>
            </a:ext>
          </a:extLst>
        </xdr:cNvPr>
        <xdr:cNvSpPr txBox="1"/>
      </xdr:nvSpPr>
      <xdr:spPr>
        <a:xfrm>
          <a:off x="8296275" y="12287250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60</xdr:row>
      <xdr:rowOff>0</xdr:rowOff>
    </xdr:from>
    <xdr:ext cx="65" cy="172227"/>
    <xdr:sp macro="" textlink="">
      <xdr:nvSpPr>
        <xdr:cNvPr id="43" name="TextBox 64">
          <a:extLst>
            <a:ext uri="{FF2B5EF4-FFF2-40B4-BE49-F238E27FC236}">
              <a16:creationId xmlns:a16="http://schemas.microsoft.com/office/drawing/2014/main" id="{BC4F670A-89E2-4D52-B9B6-B5ADCA99BD17}"/>
            </a:ext>
          </a:extLst>
        </xdr:cNvPr>
        <xdr:cNvSpPr txBox="1"/>
      </xdr:nvSpPr>
      <xdr:spPr>
        <a:xfrm>
          <a:off x="8286750" y="122872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160</xdr:row>
      <xdr:rowOff>0</xdr:rowOff>
    </xdr:from>
    <xdr:to>
      <xdr:col>2</xdr:col>
      <xdr:colOff>228665</xdr:colOff>
      <xdr:row>160</xdr:row>
      <xdr:rowOff>172227</xdr:rowOff>
    </xdr:to>
    <xdr:sp macro="" textlink="">
      <xdr:nvSpPr>
        <xdr:cNvPr id="2" name="TextBox 64">
          <a:extLst>
            <a:ext uri="{FF2B5EF4-FFF2-40B4-BE49-F238E27FC236}">
              <a16:creationId xmlns:a16="http://schemas.microsoft.com/office/drawing/2014/main" id="{DAD903A5-B275-459B-B2D8-0827CE26A4AF}"/>
            </a:ext>
          </a:extLst>
        </xdr:cNvPr>
        <xdr:cNvSpPr txBox="1"/>
      </xdr:nvSpPr>
      <xdr:spPr>
        <a:xfrm>
          <a:off x="8677275" y="33689925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160</xdr:row>
      <xdr:rowOff>0</xdr:rowOff>
    </xdr:from>
    <xdr:to>
      <xdr:col>2</xdr:col>
      <xdr:colOff>228665</xdr:colOff>
      <xdr:row>160</xdr:row>
      <xdr:rowOff>172227</xdr:rowOff>
    </xdr:to>
    <xdr:sp macro="" textlink="">
      <xdr:nvSpPr>
        <xdr:cNvPr id="3" name="TextBox 65">
          <a:extLst>
            <a:ext uri="{FF2B5EF4-FFF2-40B4-BE49-F238E27FC236}">
              <a16:creationId xmlns:a16="http://schemas.microsoft.com/office/drawing/2014/main" id="{3CA806D8-8222-4CD9-9D59-68595ABF1625}"/>
            </a:ext>
          </a:extLst>
        </xdr:cNvPr>
        <xdr:cNvSpPr txBox="1"/>
      </xdr:nvSpPr>
      <xdr:spPr>
        <a:xfrm>
          <a:off x="8677275" y="33689925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160</xdr:row>
      <xdr:rowOff>0</xdr:rowOff>
    </xdr:from>
    <xdr:to>
      <xdr:col>2</xdr:col>
      <xdr:colOff>228665</xdr:colOff>
      <xdr:row>160</xdr:row>
      <xdr:rowOff>172227</xdr:rowOff>
    </xdr:to>
    <xdr:sp macro="" textlink="">
      <xdr:nvSpPr>
        <xdr:cNvPr id="4" name="TextBox 67">
          <a:extLst>
            <a:ext uri="{FF2B5EF4-FFF2-40B4-BE49-F238E27FC236}">
              <a16:creationId xmlns:a16="http://schemas.microsoft.com/office/drawing/2014/main" id="{5BCDCCF5-0420-451F-AF44-4BBB0BBAA7EB}"/>
            </a:ext>
          </a:extLst>
        </xdr:cNvPr>
        <xdr:cNvSpPr txBox="1"/>
      </xdr:nvSpPr>
      <xdr:spPr>
        <a:xfrm>
          <a:off x="8677275" y="33689925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160</xdr:row>
      <xdr:rowOff>0</xdr:rowOff>
    </xdr:from>
    <xdr:to>
      <xdr:col>2</xdr:col>
      <xdr:colOff>247715</xdr:colOff>
      <xdr:row>160</xdr:row>
      <xdr:rowOff>172227</xdr:rowOff>
    </xdr:to>
    <xdr:sp macro="" textlink="">
      <xdr:nvSpPr>
        <xdr:cNvPr id="5" name="TextBox 69">
          <a:extLst>
            <a:ext uri="{FF2B5EF4-FFF2-40B4-BE49-F238E27FC236}">
              <a16:creationId xmlns:a16="http://schemas.microsoft.com/office/drawing/2014/main" id="{EDA8BBA9-0DBF-42EE-BFDF-EA7A18061858}"/>
            </a:ext>
          </a:extLst>
        </xdr:cNvPr>
        <xdr:cNvSpPr txBox="1"/>
      </xdr:nvSpPr>
      <xdr:spPr>
        <a:xfrm>
          <a:off x="8686800" y="33689925"/>
          <a:ext cx="5780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160</xdr:row>
      <xdr:rowOff>0</xdr:rowOff>
    </xdr:from>
    <xdr:to>
      <xdr:col>2</xdr:col>
      <xdr:colOff>247715</xdr:colOff>
      <xdr:row>160</xdr:row>
      <xdr:rowOff>172227</xdr:rowOff>
    </xdr:to>
    <xdr:sp macro="" textlink="">
      <xdr:nvSpPr>
        <xdr:cNvPr id="6" name="TextBox 70">
          <a:extLst>
            <a:ext uri="{FF2B5EF4-FFF2-40B4-BE49-F238E27FC236}">
              <a16:creationId xmlns:a16="http://schemas.microsoft.com/office/drawing/2014/main" id="{DF339BE3-40ED-416F-80E5-4A550E7C9AF9}"/>
            </a:ext>
          </a:extLst>
        </xdr:cNvPr>
        <xdr:cNvSpPr txBox="1"/>
      </xdr:nvSpPr>
      <xdr:spPr>
        <a:xfrm>
          <a:off x="8686800" y="33689925"/>
          <a:ext cx="5780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160</xdr:row>
      <xdr:rowOff>0</xdr:rowOff>
    </xdr:from>
    <xdr:to>
      <xdr:col>2</xdr:col>
      <xdr:colOff>247715</xdr:colOff>
      <xdr:row>160</xdr:row>
      <xdr:rowOff>172227</xdr:rowOff>
    </xdr:to>
    <xdr:sp macro="" textlink="">
      <xdr:nvSpPr>
        <xdr:cNvPr id="7" name="TextBox 71">
          <a:extLst>
            <a:ext uri="{FF2B5EF4-FFF2-40B4-BE49-F238E27FC236}">
              <a16:creationId xmlns:a16="http://schemas.microsoft.com/office/drawing/2014/main" id="{24DFF418-5A76-44A6-B952-A611D8555DD7}"/>
            </a:ext>
          </a:extLst>
        </xdr:cNvPr>
        <xdr:cNvSpPr txBox="1"/>
      </xdr:nvSpPr>
      <xdr:spPr>
        <a:xfrm>
          <a:off x="8686800" y="33689925"/>
          <a:ext cx="5780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160</xdr:row>
      <xdr:rowOff>0</xdr:rowOff>
    </xdr:from>
    <xdr:to>
      <xdr:col>2</xdr:col>
      <xdr:colOff>247715</xdr:colOff>
      <xdr:row>160</xdr:row>
      <xdr:rowOff>172227</xdr:rowOff>
    </xdr:to>
    <xdr:sp macro="" textlink="">
      <xdr:nvSpPr>
        <xdr:cNvPr id="8" name="TextBox 63">
          <a:extLst>
            <a:ext uri="{FF2B5EF4-FFF2-40B4-BE49-F238E27FC236}">
              <a16:creationId xmlns:a16="http://schemas.microsoft.com/office/drawing/2014/main" id="{76EBCEC0-4454-4E56-9E4E-CA9E67532BAD}"/>
            </a:ext>
          </a:extLst>
        </xdr:cNvPr>
        <xdr:cNvSpPr txBox="1"/>
      </xdr:nvSpPr>
      <xdr:spPr>
        <a:xfrm>
          <a:off x="8686800" y="33689925"/>
          <a:ext cx="5780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160</xdr:row>
      <xdr:rowOff>0</xdr:rowOff>
    </xdr:from>
    <xdr:to>
      <xdr:col>2</xdr:col>
      <xdr:colOff>228665</xdr:colOff>
      <xdr:row>160</xdr:row>
      <xdr:rowOff>172227</xdr:rowOff>
    </xdr:to>
    <xdr:sp macro="" textlink="">
      <xdr:nvSpPr>
        <xdr:cNvPr id="9" name="TextBox 64">
          <a:extLst>
            <a:ext uri="{FF2B5EF4-FFF2-40B4-BE49-F238E27FC236}">
              <a16:creationId xmlns:a16="http://schemas.microsoft.com/office/drawing/2014/main" id="{4B92F0B9-EE64-463D-82FF-441EF0EAA47D}"/>
            </a:ext>
          </a:extLst>
        </xdr:cNvPr>
        <xdr:cNvSpPr txBox="1"/>
      </xdr:nvSpPr>
      <xdr:spPr>
        <a:xfrm>
          <a:off x="8677275" y="33689925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3</xdr:col>
      <xdr:colOff>152400</xdr:colOff>
      <xdr:row>162</xdr:row>
      <xdr:rowOff>10884</xdr:rowOff>
    </xdr:from>
    <xdr:to>
      <xdr:col>3</xdr:col>
      <xdr:colOff>707571</xdr:colOff>
      <xdr:row>163</xdr:row>
      <xdr:rowOff>134982</xdr:rowOff>
    </xdr:to>
    <xdr:sp macro="" textlink="">
      <xdr:nvSpPr>
        <xdr:cNvPr id="10" name="TextBox 66">
          <a:extLst>
            <a:ext uri="{FF2B5EF4-FFF2-40B4-BE49-F238E27FC236}">
              <a16:creationId xmlns:a16="http://schemas.microsoft.com/office/drawing/2014/main" id="{FD92A54D-1F5F-49D2-A39C-27F497DCAD54}"/>
            </a:ext>
          </a:extLst>
        </xdr:cNvPr>
        <xdr:cNvSpPr txBox="1"/>
      </xdr:nvSpPr>
      <xdr:spPr>
        <a:xfrm flipV="1">
          <a:off x="9344025" y="34121814"/>
          <a:ext cx="551361" cy="2993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oneCellAnchor>
    <xdr:from>
      <xdr:col>6</xdr:col>
      <xdr:colOff>152400</xdr:colOff>
      <xdr:row>169</xdr:row>
      <xdr:rowOff>0</xdr:rowOff>
    </xdr:from>
    <xdr:ext cx="555171" cy="293916"/>
    <xdr:sp macro="" textlink="">
      <xdr:nvSpPr>
        <xdr:cNvPr id="11" name="TextBox 66">
          <a:extLst>
            <a:ext uri="{FF2B5EF4-FFF2-40B4-BE49-F238E27FC236}">
              <a16:creationId xmlns:a16="http://schemas.microsoft.com/office/drawing/2014/main" id="{F4661F62-A6DD-4A11-A87E-0E2EADF6AC30}"/>
            </a:ext>
          </a:extLst>
        </xdr:cNvPr>
        <xdr:cNvSpPr txBox="1"/>
      </xdr:nvSpPr>
      <xdr:spPr>
        <a:xfrm flipV="1">
          <a:off x="12553950" y="35433000"/>
          <a:ext cx="555171" cy="293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twoCellAnchor editAs="oneCell">
    <xdr:from>
      <xdr:col>2</xdr:col>
      <xdr:colOff>228600</xdr:colOff>
      <xdr:row>160</xdr:row>
      <xdr:rowOff>0</xdr:rowOff>
    </xdr:from>
    <xdr:to>
      <xdr:col>2</xdr:col>
      <xdr:colOff>228665</xdr:colOff>
      <xdr:row>161</xdr:row>
      <xdr:rowOff>19827</xdr:rowOff>
    </xdr:to>
    <xdr:sp macro="" textlink="">
      <xdr:nvSpPr>
        <xdr:cNvPr id="12" name="TextBox 64">
          <a:extLst>
            <a:ext uri="{FF2B5EF4-FFF2-40B4-BE49-F238E27FC236}">
              <a16:creationId xmlns:a16="http://schemas.microsoft.com/office/drawing/2014/main" id="{280A297A-A376-4F7E-9530-B57E2A34E5E3}"/>
            </a:ext>
          </a:extLst>
        </xdr:cNvPr>
        <xdr:cNvSpPr txBox="1"/>
      </xdr:nvSpPr>
      <xdr:spPr>
        <a:xfrm>
          <a:off x="8677275" y="33689925"/>
          <a:ext cx="65" cy="216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160</xdr:row>
      <xdr:rowOff>0</xdr:rowOff>
    </xdr:from>
    <xdr:to>
      <xdr:col>2</xdr:col>
      <xdr:colOff>228665</xdr:colOff>
      <xdr:row>161</xdr:row>
      <xdr:rowOff>19827</xdr:rowOff>
    </xdr:to>
    <xdr:sp macro="" textlink="">
      <xdr:nvSpPr>
        <xdr:cNvPr id="13" name="TextBox 65">
          <a:extLst>
            <a:ext uri="{FF2B5EF4-FFF2-40B4-BE49-F238E27FC236}">
              <a16:creationId xmlns:a16="http://schemas.microsoft.com/office/drawing/2014/main" id="{7E5F7606-3558-405B-A392-A098521880BA}"/>
            </a:ext>
          </a:extLst>
        </xdr:cNvPr>
        <xdr:cNvSpPr txBox="1"/>
      </xdr:nvSpPr>
      <xdr:spPr>
        <a:xfrm>
          <a:off x="8677275" y="33689925"/>
          <a:ext cx="65" cy="216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160</xdr:row>
      <xdr:rowOff>0</xdr:rowOff>
    </xdr:from>
    <xdr:to>
      <xdr:col>2</xdr:col>
      <xdr:colOff>228665</xdr:colOff>
      <xdr:row>161</xdr:row>
      <xdr:rowOff>19827</xdr:rowOff>
    </xdr:to>
    <xdr:sp macro="" textlink="">
      <xdr:nvSpPr>
        <xdr:cNvPr id="14" name="TextBox 67">
          <a:extLst>
            <a:ext uri="{FF2B5EF4-FFF2-40B4-BE49-F238E27FC236}">
              <a16:creationId xmlns:a16="http://schemas.microsoft.com/office/drawing/2014/main" id="{808ABF18-1D77-4CFB-B93B-F41F96F60001}"/>
            </a:ext>
          </a:extLst>
        </xdr:cNvPr>
        <xdr:cNvSpPr txBox="1"/>
      </xdr:nvSpPr>
      <xdr:spPr>
        <a:xfrm>
          <a:off x="8677275" y="33689925"/>
          <a:ext cx="65" cy="216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160</xdr:row>
      <xdr:rowOff>0</xdr:rowOff>
    </xdr:from>
    <xdr:to>
      <xdr:col>2</xdr:col>
      <xdr:colOff>247715</xdr:colOff>
      <xdr:row>161</xdr:row>
      <xdr:rowOff>19827</xdr:rowOff>
    </xdr:to>
    <xdr:sp macro="" textlink="">
      <xdr:nvSpPr>
        <xdr:cNvPr id="15" name="TextBox 69">
          <a:extLst>
            <a:ext uri="{FF2B5EF4-FFF2-40B4-BE49-F238E27FC236}">
              <a16:creationId xmlns:a16="http://schemas.microsoft.com/office/drawing/2014/main" id="{9BA60DAF-EF3F-437E-A8D1-E52C22864756}"/>
            </a:ext>
          </a:extLst>
        </xdr:cNvPr>
        <xdr:cNvSpPr txBox="1"/>
      </xdr:nvSpPr>
      <xdr:spPr>
        <a:xfrm>
          <a:off x="8686800" y="33689925"/>
          <a:ext cx="5780" cy="216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160</xdr:row>
      <xdr:rowOff>0</xdr:rowOff>
    </xdr:from>
    <xdr:to>
      <xdr:col>2</xdr:col>
      <xdr:colOff>247715</xdr:colOff>
      <xdr:row>161</xdr:row>
      <xdr:rowOff>19827</xdr:rowOff>
    </xdr:to>
    <xdr:sp macro="" textlink="">
      <xdr:nvSpPr>
        <xdr:cNvPr id="16" name="TextBox 70">
          <a:extLst>
            <a:ext uri="{FF2B5EF4-FFF2-40B4-BE49-F238E27FC236}">
              <a16:creationId xmlns:a16="http://schemas.microsoft.com/office/drawing/2014/main" id="{25BAA00F-5179-4670-9103-123C5953450E}"/>
            </a:ext>
          </a:extLst>
        </xdr:cNvPr>
        <xdr:cNvSpPr txBox="1"/>
      </xdr:nvSpPr>
      <xdr:spPr>
        <a:xfrm>
          <a:off x="8686800" y="33689925"/>
          <a:ext cx="5780" cy="216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160</xdr:row>
      <xdr:rowOff>0</xdr:rowOff>
    </xdr:from>
    <xdr:to>
      <xdr:col>2</xdr:col>
      <xdr:colOff>247715</xdr:colOff>
      <xdr:row>161</xdr:row>
      <xdr:rowOff>19827</xdr:rowOff>
    </xdr:to>
    <xdr:sp macro="" textlink="">
      <xdr:nvSpPr>
        <xdr:cNvPr id="17" name="TextBox 71">
          <a:extLst>
            <a:ext uri="{FF2B5EF4-FFF2-40B4-BE49-F238E27FC236}">
              <a16:creationId xmlns:a16="http://schemas.microsoft.com/office/drawing/2014/main" id="{E5997D63-3E42-4C71-9E6F-2CD610921519}"/>
            </a:ext>
          </a:extLst>
        </xdr:cNvPr>
        <xdr:cNvSpPr txBox="1"/>
      </xdr:nvSpPr>
      <xdr:spPr>
        <a:xfrm>
          <a:off x="8686800" y="33689925"/>
          <a:ext cx="5780" cy="216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160</xdr:row>
      <xdr:rowOff>0</xdr:rowOff>
    </xdr:from>
    <xdr:to>
      <xdr:col>2</xdr:col>
      <xdr:colOff>247715</xdr:colOff>
      <xdr:row>161</xdr:row>
      <xdr:rowOff>19827</xdr:rowOff>
    </xdr:to>
    <xdr:sp macro="" textlink="">
      <xdr:nvSpPr>
        <xdr:cNvPr id="18" name="TextBox 63">
          <a:extLst>
            <a:ext uri="{FF2B5EF4-FFF2-40B4-BE49-F238E27FC236}">
              <a16:creationId xmlns:a16="http://schemas.microsoft.com/office/drawing/2014/main" id="{13D2B6A9-B7E0-4D5B-A73D-F335C23EF21B}"/>
            </a:ext>
          </a:extLst>
        </xdr:cNvPr>
        <xdr:cNvSpPr txBox="1"/>
      </xdr:nvSpPr>
      <xdr:spPr>
        <a:xfrm>
          <a:off x="8686800" y="33689925"/>
          <a:ext cx="5780" cy="216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160</xdr:row>
      <xdr:rowOff>0</xdr:rowOff>
    </xdr:from>
    <xdr:to>
      <xdr:col>2</xdr:col>
      <xdr:colOff>228665</xdr:colOff>
      <xdr:row>161</xdr:row>
      <xdr:rowOff>19827</xdr:rowOff>
    </xdr:to>
    <xdr:sp macro="" textlink="">
      <xdr:nvSpPr>
        <xdr:cNvPr id="19" name="TextBox 64">
          <a:extLst>
            <a:ext uri="{FF2B5EF4-FFF2-40B4-BE49-F238E27FC236}">
              <a16:creationId xmlns:a16="http://schemas.microsoft.com/office/drawing/2014/main" id="{A9F08283-6062-4CE6-92F6-2796E4401FA6}"/>
            </a:ext>
          </a:extLst>
        </xdr:cNvPr>
        <xdr:cNvSpPr txBox="1"/>
      </xdr:nvSpPr>
      <xdr:spPr>
        <a:xfrm>
          <a:off x="8677275" y="33689925"/>
          <a:ext cx="65" cy="216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160</xdr:row>
      <xdr:rowOff>0</xdr:rowOff>
    </xdr:from>
    <xdr:to>
      <xdr:col>2</xdr:col>
      <xdr:colOff>228665</xdr:colOff>
      <xdr:row>160</xdr:row>
      <xdr:rowOff>172227</xdr:rowOff>
    </xdr:to>
    <xdr:sp macro="" textlink="">
      <xdr:nvSpPr>
        <xdr:cNvPr id="20" name="TextBox 64">
          <a:extLst>
            <a:ext uri="{FF2B5EF4-FFF2-40B4-BE49-F238E27FC236}">
              <a16:creationId xmlns:a16="http://schemas.microsoft.com/office/drawing/2014/main" id="{064C7054-0049-40C5-8618-F0B57E4C49C3}"/>
            </a:ext>
          </a:extLst>
        </xdr:cNvPr>
        <xdr:cNvSpPr txBox="1"/>
      </xdr:nvSpPr>
      <xdr:spPr>
        <a:xfrm>
          <a:off x="8677275" y="33689925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160</xdr:row>
      <xdr:rowOff>0</xdr:rowOff>
    </xdr:from>
    <xdr:to>
      <xdr:col>2</xdr:col>
      <xdr:colOff>228665</xdr:colOff>
      <xdr:row>160</xdr:row>
      <xdr:rowOff>172227</xdr:rowOff>
    </xdr:to>
    <xdr:sp macro="" textlink="">
      <xdr:nvSpPr>
        <xdr:cNvPr id="21" name="TextBox 65">
          <a:extLst>
            <a:ext uri="{FF2B5EF4-FFF2-40B4-BE49-F238E27FC236}">
              <a16:creationId xmlns:a16="http://schemas.microsoft.com/office/drawing/2014/main" id="{4618C05C-B247-4D55-ADDA-CD0F420A319E}"/>
            </a:ext>
          </a:extLst>
        </xdr:cNvPr>
        <xdr:cNvSpPr txBox="1"/>
      </xdr:nvSpPr>
      <xdr:spPr>
        <a:xfrm>
          <a:off x="8677275" y="33689925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160</xdr:row>
      <xdr:rowOff>0</xdr:rowOff>
    </xdr:from>
    <xdr:to>
      <xdr:col>2</xdr:col>
      <xdr:colOff>228665</xdr:colOff>
      <xdr:row>160</xdr:row>
      <xdr:rowOff>172227</xdr:rowOff>
    </xdr:to>
    <xdr:sp macro="" textlink="">
      <xdr:nvSpPr>
        <xdr:cNvPr id="22" name="TextBox 67">
          <a:extLst>
            <a:ext uri="{FF2B5EF4-FFF2-40B4-BE49-F238E27FC236}">
              <a16:creationId xmlns:a16="http://schemas.microsoft.com/office/drawing/2014/main" id="{A7EF4075-6F58-4BCC-8952-2B0E74A65051}"/>
            </a:ext>
          </a:extLst>
        </xdr:cNvPr>
        <xdr:cNvSpPr txBox="1"/>
      </xdr:nvSpPr>
      <xdr:spPr>
        <a:xfrm>
          <a:off x="8677275" y="33689925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160</xdr:row>
      <xdr:rowOff>0</xdr:rowOff>
    </xdr:from>
    <xdr:to>
      <xdr:col>2</xdr:col>
      <xdr:colOff>247715</xdr:colOff>
      <xdr:row>160</xdr:row>
      <xdr:rowOff>172227</xdr:rowOff>
    </xdr:to>
    <xdr:sp macro="" textlink="">
      <xdr:nvSpPr>
        <xdr:cNvPr id="23" name="TextBox 69">
          <a:extLst>
            <a:ext uri="{FF2B5EF4-FFF2-40B4-BE49-F238E27FC236}">
              <a16:creationId xmlns:a16="http://schemas.microsoft.com/office/drawing/2014/main" id="{39E99691-EA55-49E9-A736-8F1CE9F56FAB}"/>
            </a:ext>
          </a:extLst>
        </xdr:cNvPr>
        <xdr:cNvSpPr txBox="1"/>
      </xdr:nvSpPr>
      <xdr:spPr>
        <a:xfrm>
          <a:off x="8686800" y="33689925"/>
          <a:ext cx="5780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160</xdr:row>
      <xdr:rowOff>0</xdr:rowOff>
    </xdr:from>
    <xdr:to>
      <xdr:col>2</xdr:col>
      <xdr:colOff>247715</xdr:colOff>
      <xdr:row>160</xdr:row>
      <xdr:rowOff>172227</xdr:rowOff>
    </xdr:to>
    <xdr:sp macro="" textlink="">
      <xdr:nvSpPr>
        <xdr:cNvPr id="24" name="TextBox 70">
          <a:extLst>
            <a:ext uri="{FF2B5EF4-FFF2-40B4-BE49-F238E27FC236}">
              <a16:creationId xmlns:a16="http://schemas.microsoft.com/office/drawing/2014/main" id="{DE8AAC70-CA1B-4D93-ADE5-AFE9BF6FC5DD}"/>
            </a:ext>
          </a:extLst>
        </xdr:cNvPr>
        <xdr:cNvSpPr txBox="1"/>
      </xdr:nvSpPr>
      <xdr:spPr>
        <a:xfrm>
          <a:off x="8686800" y="33689925"/>
          <a:ext cx="5780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160</xdr:row>
      <xdr:rowOff>0</xdr:rowOff>
    </xdr:from>
    <xdr:to>
      <xdr:col>2</xdr:col>
      <xdr:colOff>247715</xdr:colOff>
      <xdr:row>160</xdr:row>
      <xdr:rowOff>172227</xdr:rowOff>
    </xdr:to>
    <xdr:sp macro="" textlink="">
      <xdr:nvSpPr>
        <xdr:cNvPr id="25" name="TextBox 71">
          <a:extLst>
            <a:ext uri="{FF2B5EF4-FFF2-40B4-BE49-F238E27FC236}">
              <a16:creationId xmlns:a16="http://schemas.microsoft.com/office/drawing/2014/main" id="{974F9668-23E6-4C8D-9E7E-AA155D470704}"/>
            </a:ext>
          </a:extLst>
        </xdr:cNvPr>
        <xdr:cNvSpPr txBox="1"/>
      </xdr:nvSpPr>
      <xdr:spPr>
        <a:xfrm>
          <a:off x="8686800" y="33689925"/>
          <a:ext cx="5780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160</xdr:row>
      <xdr:rowOff>0</xdr:rowOff>
    </xdr:from>
    <xdr:to>
      <xdr:col>2</xdr:col>
      <xdr:colOff>247715</xdr:colOff>
      <xdr:row>160</xdr:row>
      <xdr:rowOff>172227</xdr:rowOff>
    </xdr:to>
    <xdr:sp macro="" textlink="">
      <xdr:nvSpPr>
        <xdr:cNvPr id="26" name="TextBox 63">
          <a:extLst>
            <a:ext uri="{FF2B5EF4-FFF2-40B4-BE49-F238E27FC236}">
              <a16:creationId xmlns:a16="http://schemas.microsoft.com/office/drawing/2014/main" id="{4D24DFA7-EB25-471B-9E41-9DC4FB94836C}"/>
            </a:ext>
          </a:extLst>
        </xdr:cNvPr>
        <xdr:cNvSpPr txBox="1"/>
      </xdr:nvSpPr>
      <xdr:spPr>
        <a:xfrm>
          <a:off x="8686800" y="33689925"/>
          <a:ext cx="5780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160</xdr:row>
      <xdr:rowOff>0</xdr:rowOff>
    </xdr:from>
    <xdr:to>
      <xdr:col>2</xdr:col>
      <xdr:colOff>228665</xdr:colOff>
      <xdr:row>160</xdr:row>
      <xdr:rowOff>172227</xdr:rowOff>
    </xdr:to>
    <xdr:sp macro="" textlink="">
      <xdr:nvSpPr>
        <xdr:cNvPr id="27" name="TextBox 64">
          <a:extLst>
            <a:ext uri="{FF2B5EF4-FFF2-40B4-BE49-F238E27FC236}">
              <a16:creationId xmlns:a16="http://schemas.microsoft.com/office/drawing/2014/main" id="{5A9C9BF4-D2B2-4D55-8994-CC984FC63378}"/>
            </a:ext>
          </a:extLst>
        </xdr:cNvPr>
        <xdr:cNvSpPr txBox="1"/>
      </xdr:nvSpPr>
      <xdr:spPr>
        <a:xfrm>
          <a:off x="8677275" y="33689925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oneCellAnchor>
    <xdr:from>
      <xdr:col>2</xdr:col>
      <xdr:colOff>228600</xdr:colOff>
      <xdr:row>160</xdr:row>
      <xdr:rowOff>0</xdr:rowOff>
    </xdr:from>
    <xdr:ext cx="65" cy="210775"/>
    <xdr:sp macro="" textlink="">
      <xdr:nvSpPr>
        <xdr:cNvPr id="28" name="TextBox 64">
          <a:extLst>
            <a:ext uri="{FF2B5EF4-FFF2-40B4-BE49-F238E27FC236}">
              <a16:creationId xmlns:a16="http://schemas.microsoft.com/office/drawing/2014/main" id="{BA3F9750-D38F-4700-85FF-DA830633E229}"/>
            </a:ext>
          </a:extLst>
        </xdr:cNvPr>
        <xdr:cNvSpPr txBox="1"/>
      </xdr:nvSpPr>
      <xdr:spPr>
        <a:xfrm>
          <a:off x="8677275" y="33689925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160</xdr:row>
      <xdr:rowOff>0</xdr:rowOff>
    </xdr:from>
    <xdr:ext cx="65" cy="210775"/>
    <xdr:sp macro="" textlink="">
      <xdr:nvSpPr>
        <xdr:cNvPr id="29" name="TextBox 65">
          <a:extLst>
            <a:ext uri="{FF2B5EF4-FFF2-40B4-BE49-F238E27FC236}">
              <a16:creationId xmlns:a16="http://schemas.microsoft.com/office/drawing/2014/main" id="{E7915170-AA1F-4FA7-A61D-FAC08C9F5AA7}"/>
            </a:ext>
          </a:extLst>
        </xdr:cNvPr>
        <xdr:cNvSpPr txBox="1"/>
      </xdr:nvSpPr>
      <xdr:spPr>
        <a:xfrm>
          <a:off x="8677275" y="33689925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160</xdr:row>
      <xdr:rowOff>0</xdr:rowOff>
    </xdr:from>
    <xdr:ext cx="65" cy="210775"/>
    <xdr:sp macro="" textlink="">
      <xdr:nvSpPr>
        <xdr:cNvPr id="30" name="TextBox 67">
          <a:extLst>
            <a:ext uri="{FF2B5EF4-FFF2-40B4-BE49-F238E27FC236}">
              <a16:creationId xmlns:a16="http://schemas.microsoft.com/office/drawing/2014/main" id="{25297D2D-992B-4C80-B156-E4E5E345F153}"/>
            </a:ext>
          </a:extLst>
        </xdr:cNvPr>
        <xdr:cNvSpPr txBox="1"/>
      </xdr:nvSpPr>
      <xdr:spPr>
        <a:xfrm>
          <a:off x="8677275" y="33689925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160</xdr:row>
      <xdr:rowOff>0</xdr:rowOff>
    </xdr:from>
    <xdr:ext cx="11495" cy="210775"/>
    <xdr:sp macro="" textlink="">
      <xdr:nvSpPr>
        <xdr:cNvPr id="31" name="TextBox 69">
          <a:extLst>
            <a:ext uri="{FF2B5EF4-FFF2-40B4-BE49-F238E27FC236}">
              <a16:creationId xmlns:a16="http://schemas.microsoft.com/office/drawing/2014/main" id="{DA476D1D-4AE4-4C6A-AD57-34C4EFD39920}"/>
            </a:ext>
          </a:extLst>
        </xdr:cNvPr>
        <xdr:cNvSpPr txBox="1"/>
      </xdr:nvSpPr>
      <xdr:spPr>
        <a:xfrm>
          <a:off x="8686800" y="33689925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160</xdr:row>
      <xdr:rowOff>0</xdr:rowOff>
    </xdr:from>
    <xdr:ext cx="11495" cy="210775"/>
    <xdr:sp macro="" textlink="">
      <xdr:nvSpPr>
        <xdr:cNvPr id="32" name="TextBox 70">
          <a:extLst>
            <a:ext uri="{FF2B5EF4-FFF2-40B4-BE49-F238E27FC236}">
              <a16:creationId xmlns:a16="http://schemas.microsoft.com/office/drawing/2014/main" id="{EA5F5ED6-123B-44C1-B8FC-AEBDBAC3EA1F}"/>
            </a:ext>
          </a:extLst>
        </xdr:cNvPr>
        <xdr:cNvSpPr txBox="1"/>
      </xdr:nvSpPr>
      <xdr:spPr>
        <a:xfrm>
          <a:off x="8686800" y="33689925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160</xdr:row>
      <xdr:rowOff>0</xdr:rowOff>
    </xdr:from>
    <xdr:ext cx="11495" cy="210775"/>
    <xdr:sp macro="" textlink="">
      <xdr:nvSpPr>
        <xdr:cNvPr id="33" name="TextBox 71">
          <a:extLst>
            <a:ext uri="{FF2B5EF4-FFF2-40B4-BE49-F238E27FC236}">
              <a16:creationId xmlns:a16="http://schemas.microsoft.com/office/drawing/2014/main" id="{5AE96F85-12D9-441B-B499-E02BFB6DE80C}"/>
            </a:ext>
          </a:extLst>
        </xdr:cNvPr>
        <xdr:cNvSpPr txBox="1"/>
      </xdr:nvSpPr>
      <xdr:spPr>
        <a:xfrm>
          <a:off x="8686800" y="33689925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160</xdr:row>
      <xdr:rowOff>0</xdr:rowOff>
    </xdr:from>
    <xdr:ext cx="11495" cy="210775"/>
    <xdr:sp macro="" textlink="">
      <xdr:nvSpPr>
        <xdr:cNvPr id="34" name="TextBox 63">
          <a:extLst>
            <a:ext uri="{FF2B5EF4-FFF2-40B4-BE49-F238E27FC236}">
              <a16:creationId xmlns:a16="http://schemas.microsoft.com/office/drawing/2014/main" id="{4183BFAD-4B50-44ED-BA3F-4CD66DC73547}"/>
            </a:ext>
          </a:extLst>
        </xdr:cNvPr>
        <xdr:cNvSpPr txBox="1"/>
      </xdr:nvSpPr>
      <xdr:spPr>
        <a:xfrm>
          <a:off x="8686800" y="33689925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160</xdr:row>
      <xdr:rowOff>0</xdr:rowOff>
    </xdr:from>
    <xdr:ext cx="65" cy="210775"/>
    <xdr:sp macro="" textlink="">
      <xdr:nvSpPr>
        <xdr:cNvPr id="35" name="TextBox 64">
          <a:extLst>
            <a:ext uri="{FF2B5EF4-FFF2-40B4-BE49-F238E27FC236}">
              <a16:creationId xmlns:a16="http://schemas.microsoft.com/office/drawing/2014/main" id="{CD4AAEF9-B6AB-4AA2-A7AD-005F7113A262}"/>
            </a:ext>
          </a:extLst>
        </xdr:cNvPr>
        <xdr:cNvSpPr txBox="1"/>
      </xdr:nvSpPr>
      <xdr:spPr>
        <a:xfrm>
          <a:off x="8677275" y="33689925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160</xdr:row>
      <xdr:rowOff>0</xdr:rowOff>
    </xdr:from>
    <xdr:ext cx="65" cy="172227"/>
    <xdr:sp macro="" textlink="">
      <xdr:nvSpPr>
        <xdr:cNvPr id="36" name="TextBox 64">
          <a:extLst>
            <a:ext uri="{FF2B5EF4-FFF2-40B4-BE49-F238E27FC236}">
              <a16:creationId xmlns:a16="http://schemas.microsoft.com/office/drawing/2014/main" id="{0364518F-FEA6-4190-8F90-BFF4A56F8450}"/>
            </a:ext>
          </a:extLst>
        </xdr:cNvPr>
        <xdr:cNvSpPr txBox="1"/>
      </xdr:nvSpPr>
      <xdr:spPr>
        <a:xfrm>
          <a:off x="8677275" y="33689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160</xdr:row>
      <xdr:rowOff>0</xdr:rowOff>
    </xdr:from>
    <xdr:ext cx="65" cy="172227"/>
    <xdr:sp macro="" textlink="">
      <xdr:nvSpPr>
        <xdr:cNvPr id="37" name="TextBox 65">
          <a:extLst>
            <a:ext uri="{FF2B5EF4-FFF2-40B4-BE49-F238E27FC236}">
              <a16:creationId xmlns:a16="http://schemas.microsoft.com/office/drawing/2014/main" id="{F6D843F5-B44A-4F43-A94E-4726545954C6}"/>
            </a:ext>
          </a:extLst>
        </xdr:cNvPr>
        <xdr:cNvSpPr txBox="1"/>
      </xdr:nvSpPr>
      <xdr:spPr>
        <a:xfrm>
          <a:off x="8677275" y="33689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160</xdr:row>
      <xdr:rowOff>0</xdr:rowOff>
    </xdr:from>
    <xdr:ext cx="65" cy="172227"/>
    <xdr:sp macro="" textlink="">
      <xdr:nvSpPr>
        <xdr:cNvPr id="38" name="TextBox 67">
          <a:extLst>
            <a:ext uri="{FF2B5EF4-FFF2-40B4-BE49-F238E27FC236}">
              <a16:creationId xmlns:a16="http://schemas.microsoft.com/office/drawing/2014/main" id="{4014D801-2DBB-4E21-929D-E2F3E602A994}"/>
            </a:ext>
          </a:extLst>
        </xdr:cNvPr>
        <xdr:cNvSpPr txBox="1"/>
      </xdr:nvSpPr>
      <xdr:spPr>
        <a:xfrm>
          <a:off x="8677275" y="33689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160</xdr:row>
      <xdr:rowOff>0</xdr:rowOff>
    </xdr:from>
    <xdr:ext cx="11495" cy="172227"/>
    <xdr:sp macro="" textlink="">
      <xdr:nvSpPr>
        <xdr:cNvPr id="39" name="TextBox 69">
          <a:extLst>
            <a:ext uri="{FF2B5EF4-FFF2-40B4-BE49-F238E27FC236}">
              <a16:creationId xmlns:a16="http://schemas.microsoft.com/office/drawing/2014/main" id="{1BDF9DB6-E7FD-4E22-848A-445EBF036E27}"/>
            </a:ext>
          </a:extLst>
        </xdr:cNvPr>
        <xdr:cNvSpPr txBox="1"/>
      </xdr:nvSpPr>
      <xdr:spPr>
        <a:xfrm>
          <a:off x="8686800" y="33689925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160</xdr:row>
      <xdr:rowOff>0</xdr:rowOff>
    </xdr:from>
    <xdr:ext cx="11495" cy="172227"/>
    <xdr:sp macro="" textlink="">
      <xdr:nvSpPr>
        <xdr:cNvPr id="40" name="TextBox 70">
          <a:extLst>
            <a:ext uri="{FF2B5EF4-FFF2-40B4-BE49-F238E27FC236}">
              <a16:creationId xmlns:a16="http://schemas.microsoft.com/office/drawing/2014/main" id="{76BC3F9C-4157-43A7-B8D1-427D70F1D355}"/>
            </a:ext>
          </a:extLst>
        </xdr:cNvPr>
        <xdr:cNvSpPr txBox="1"/>
      </xdr:nvSpPr>
      <xdr:spPr>
        <a:xfrm>
          <a:off x="8686800" y="33689925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160</xdr:row>
      <xdr:rowOff>0</xdr:rowOff>
    </xdr:from>
    <xdr:ext cx="11495" cy="172227"/>
    <xdr:sp macro="" textlink="">
      <xdr:nvSpPr>
        <xdr:cNvPr id="41" name="TextBox 71">
          <a:extLst>
            <a:ext uri="{FF2B5EF4-FFF2-40B4-BE49-F238E27FC236}">
              <a16:creationId xmlns:a16="http://schemas.microsoft.com/office/drawing/2014/main" id="{F85516BC-8D30-408A-B794-59B492C8E69C}"/>
            </a:ext>
          </a:extLst>
        </xdr:cNvPr>
        <xdr:cNvSpPr txBox="1"/>
      </xdr:nvSpPr>
      <xdr:spPr>
        <a:xfrm>
          <a:off x="8686800" y="33689925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160</xdr:row>
      <xdr:rowOff>0</xdr:rowOff>
    </xdr:from>
    <xdr:ext cx="11495" cy="172227"/>
    <xdr:sp macro="" textlink="">
      <xdr:nvSpPr>
        <xdr:cNvPr id="42" name="TextBox 63">
          <a:extLst>
            <a:ext uri="{FF2B5EF4-FFF2-40B4-BE49-F238E27FC236}">
              <a16:creationId xmlns:a16="http://schemas.microsoft.com/office/drawing/2014/main" id="{32E11ADF-3511-4D50-83F2-116E85CA131A}"/>
            </a:ext>
          </a:extLst>
        </xdr:cNvPr>
        <xdr:cNvSpPr txBox="1"/>
      </xdr:nvSpPr>
      <xdr:spPr>
        <a:xfrm>
          <a:off x="8686800" y="33689925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160</xdr:row>
      <xdr:rowOff>0</xdr:rowOff>
    </xdr:from>
    <xdr:ext cx="65" cy="172227"/>
    <xdr:sp macro="" textlink="">
      <xdr:nvSpPr>
        <xdr:cNvPr id="43" name="TextBox 64">
          <a:extLst>
            <a:ext uri="{FF2B5EF4-FFF2-40B4-BE49-F238E27FC236}">
              <a16:creationId xmlns:a16="http://schemas.microsoft.com/office/drawing/2014/main" id="{8681E619-FAB1-45C1-B2F1-2F9FCE87D291}"/>
            </a:ext>
          </a:extLst>
        </xdr:cNvPr>
        <xdr:cNvSpPr txBox="1"/>
      </xdr:nvSpPr>
      <xdr:spPr>
        <a:xfrm>
          <a:off x="8677275" y="33689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71</xdr:row>
      <xdr:rowOff>0</xdr:rowOff>
    </xdr:from>
    <xdr:to>
      <xdr:col>2</xdr:col>
      <xdr:colOff>228665</xdr:colOff>
      <xdr:row>72</xdr:row>
      <xdr:rowOff>57927</xdr:rowOff>
    </xdr:to>
    <xdr:sp macro="" textlink="">
      <xdr:nvSpPr>
        <xdr:cNvPr id="2" name="TextBox 64">
          <a:extLst>
            <a:ext uri="{FF2B5EF4-FFF2-40B4-BE49-F238E27FC236}">
              <a16:creationId xmlns:a16="http://schemas.microsoft.com/office/drawing/2014/main" id="{134BD5B0-3C2D-4636-9516-EA04F4589B68}"/>
            </a:ext>
          </a:extLst>
        </xdr:cNvPr>
        <xdr:cNvSpPr txBox="1"/>
      </xdr:nvSpPr>
      <xdr:spPr>
        <a:xfrm>
          <a:off x="8963025" y="14420850"/>
          <a:ext cx="65" cy="2541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71</xdr:row>
      <xdr:rowOff>0</xdr:rowOff>
    </xdr:from>
    <xdr:to>
      <xdr:col>2</xdr:col>
      <xdr:colOff>228665</xdr:colOff>
      <xdr:row>72</xdr:row>
      <xdr:rowOff>57927</xdr:rowOff>
    </xdr:to>
    <xdr:sp macro="" textlink="">
      <xdr:nvSpPr>
        <xdr:cNvPr id="3" name="TextBox 65">
          <a:extLst>
            <a:ext uri="{FF2B5EF4-FFF2-40B4-BE49-F238E27FC236}">
              <a16:creationId xmlns:a16="http://schemas.microsoft.com/office/drawing/2014/main" id="{DC5D6282-8B64-4E24-9188-E0E968DF73D6}"/>
            </a:ext>
          </a:extLst>
        </xdr:cNvPr>
        <xdr:cNvSpPr txBox="1"/>
      </xdr:nvSpPr>
      <xdr:spPr>
        <a:xfrm>
          <a:off x="8963025" y="14420850"/>
          <a:ext cx="65" cy="2541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71</xdr:row>
      <xdr:rowOff>0</xdr:rowOff>
    </xdr:from>
    <xdr:to>
      <xdr:col>2</xdr:col>
      <xdr:colOff>228665</xdr:colOff>
      <xdr:row>72</xdr:row>
      <xdr:rowOff>57927</xdr:rowOff>
    </xdr:to>
    <xdr:sp macro="" textlink="">
      <xdr:nvSpPr>
        <xdr:cNvPr id="4" name="TextBox 67">
          <a:extLst>
            <a:ext uri="{FF2B5EF4-FFF2-40B4-BE49-F238E27FC236}">
              <a16:creationId xmlns:a16="http://schemas.microsoft.com/office/drawing/2014/main" id="{411E002E-653C-44A9-9A75-1C1B51230E9B}"/>
            </a:ext>
          </a:extLst>
        </xdr:cNvPr>
        <xdr:cNvSpPr txBox="1"/>
      </xdr:nvSpPr>
      <xdr:spPr>
        <a:xfrm>
          <a:off x="8963025" y="14420850"/>
          <a:ext cx="65" cy="2541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71</xdr:row>
      <xdr:rowOff>0</xdr:rowOff>
    </xdr:from>
    <xdr:to>
      <xdr:col>2</xdr:col>
      <xdr:colOff>247715</xdr:colOff>
      <xdr:row>72</xdr:row>
      <xdr:rowOff>57927</xdr:rowOff>
    </xdr:to>
    <xdr:sp macro="" textlink="">
      <xdr:nvSpPr>
        <xdr:cNvPr id="5" name="TextBox 69">
          <a:extLst>
            <a:ext uri="{FF2B5EF4-FFF2-40B4-BE49-F238E27FC236}">
              <a16:creationId xmlns:a16="http://schemas.microsoft.com/office/drawing/2014/main" id="{1EB230C2-7049-45A0-B2C4-0F6A6717C8DE}"/>
            </a:ext>
          </a:extLst>
        </xdr:cNvPr>
        <xdr:cNvSpPr txBox="1"/>
      </xdr:nvSpPr>
      <xdr:spPr>
        <a:xfrm>
          <a:off x="8972550" y="14420850"/>
          <a:ext cx="5780" cy="2541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71</xdr:row>
      <xdr:rowOff>0</xdr:rowOff>
    </xdr:from>
    <xdr:to>
      <xdr:col>2</xdr:col>
      <xdr:colOff>247715</xdr:colOff>
      <xdr:row>72</xdr:row>
      <xdr:rowOff>57927</xdr:rowOff>
    </xdr:to>
    <xdr:sp macro="" textlink="">
      <xdr:nvSpPr>
        <xdr:cNvPr id="6" name="TextBox 70">
          <a:extLst>
            <a:ext uri="{FF2B5EF4-FFF2-40B4-BE49-F238E27FC236}">
              <a16:creationId xmlns:a16="http://schemas.microsoft.com/office/drawing/2014/main" id="{FA27A28B-BDEC-4230-B6D9-871F4F886D6C}"/>
            </a:ext>
          </a:extLst>
        </xdr:cNvPr>
        <xdr:cNvSpPr txBox="1"/>
      </xdr:nvSpPr>
      <xdr:spPr>
        <a:xfrm>
          <a:off x="8972550" y="14420850"/>
          <a:ext cx="5780" cy="2541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71</xdr:row>
      <xdr:rowOff>0</xdr:rowOff>
    </xdr:from>
    <xdr:to>
      <xdr:col>2</xdr:col>
      <xdr:colOff>247715</xdr:colOff>
      <xdr:row>72</xdr:row>
      <xdr:rowOff>57927</xdr:rowOff>
    </xdr:to>
    <xdr:sp macro="" textlink="">
      <xdr:nvSpPr>
        <xdr:cNvPr id="7" name="TextBox 71">
          <a:extLst>
            <a:ext uri="{FF2B5EF4-FFF2-40B4-BE49-F238E27FC236}">
              <a16:creationId xmlns:a16="http://schemas.microsoft.com/office/drawing/2014/main" id="{26F44D6D-8A7B-49D7-A883-AA6D794581C6}"/>
            </a:ext>
          </a:extLst>
        </xdr:cNvPr>
        <xdr:cNvSpPr txBox="1"/>
      </xdr:nvSpPr>
      <xdr:spPr>
        <a:xfrm>
          <a:off x="8972550" y="14420850"/>
          <a:ext cx="5780" cy="2541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71</xdr:row>
      <xdr:rowOff>0</xdr:rowOff>
    </xdr:from>
    <xdr:to>
      <xdr:col>2</xdr:col>
      <xdr:colOff>247715</xdr:colOff>
      <xdr:row>72</xdr:row>
      <xdr:rowOff>57927</xdr:rowOff>
    </xdr:to>
    <xdr:sp macro="" textlink="">
      <xdr:nvSpPr>
        <xdr:cNvPr id="8" name="TextBox 63">
          <a:extLst>
            <a:ext uri="{FF2B5EF4-FFF2-40B4-BE49-F238E27FC236}">
              <a16:creationId xmlns:a16="http://schemas.microsoft.com/office/drawing/2014/main" id="{85364B0A-D95F-4208-8738-1581CE8306C7}"/>
            </a:ext>
          </a:extLst>
        </xdr:cNvPr>
        <xdr:cNvSpPr txBox="1"/>
      </xdr:nvSpPr>
      <xdr:spPr>
        <a:xfrm>
          <a:off x="8972550" y="14420850"/>
          <a:ext cx="5780" cy="2541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71</xdr:row>
      <xdr:rowOff>0</xdr:rowOff>
    </xdr:from>
    <xdr:to>
      <xdr:col>2</xdr:col>
      <xdr:colOff>228665</xdr:colOff>
      <xdr:row>72</xdr:row>
      <xdr:rowOff>57927</xdr:rowOff>
    </xdr:to>
    <xdr:sp macro="" textlink="">
      <xdr:nvSpPr>
        <xdr:cNvPr id="9" name="TextBox 64">
          <a:extLst>
            <a:ext uri="{FF2B5EF4-FFF2-40B4-BE49-F238E27FC236}">
              <a16:creationId xmlns:a16="http://schemas.microsoft.com/office/drawing/2014/main" id="{6F0D29B7-4C53-4858-B08C-0ABCF7E9736A}"/>
            </a:ext>
          </a:extLst>
        </xdr:cNvPr>
        <xdr:cNvSpPr txBox="1"/>
      </xdr:nvSpPr>
      <xdr:spPr>
        <a:xfrm>
          <a:off x="8963025" y="14420850"/>
          <a:ext cx="65" cy="2541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71</xdr:row>
      <xdr:rowOff>0</xdr:rowOff>
    </xdr:from>
    <xdr:to>
      <xdr:col>2</xdr:col>
      <xdr:colOff>228665</xdr:colOff>
      <xdr:row>72</xdr:row>
      <xdr:rowOff>19827</xdr:rowOff>
    </xdr:to>
    <xdr:sp macro="" textlink="">
      <xdr:nvSpPr>
        <xdr:cNvPr id="10" name="TextBox 64">
          <a:extLst>
            <a:ext uri="{FF2B5EF4-FFF2-40B4-BE49-F238E27FC236}">
              <a16:creationId xmlns:a16="http://schemas.microsoft.com/office/drawing/2014/main" id="{7005EB38-DFA5-40C6-881E-1AB027FCB326}"/>
            </a:ext>
          </a:extLst>
        </xdr:cNvPr>
        <xdr:cNvSpPr txBox="1"/>
      </xdr:nvSpPr>
      <xdr:spPr>
        <a:xfrm>
          <a:off x="8963025" y="14420850"/>
          <a:ext cx="65" cy="216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71</xdr:row>
      <xdr:rowOff>0</xdr:rowOff>
    </xdr:from>
    <xdr:to>
      <xdr:col>2</xdr:col>
      <xdr:colOff>228665</xdr:colOff>
      <xdr:row>72</xdr:row>
      <xdr:rowOff>19827</xdr:rowOff>
    </xdr:to>
    <xdr:sp macro="" textlink="">
      <xdr:nvSpPr>
        <xdr:cNvPr id="11" name="TextBox 65">
          <a:extLst>
            <a:ext uri="{FF2B5EF4-FFF2-40B4-BE49-F238E27FC236}">
              <a16:creationId xmlns:a16="http://schemas.microsoft.com/office/drawing/2014/main" id="{47B9238F-ED14-4250-8B1B-8781F5E75341}"/>
            </a:ext>
          </a:extLst>
        </xdr:cNvPr>
        <xdr:cNvSpPr txBox="1"/>
      </xdr:nvSpPr>
      <xdr:spPr>
        <a:xfrm>
          <a:off x="8963025" y="14420850"/>
          <a:ext cx="65" cy="216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71</xdr:row>
      <xdr:rowOff>0</xdr:rowOff>
    </xdr:from>
    <xdr:to>
      <xdr:col>2</xdr:col>
      <xdr:colOff>228665</xdr:colOff>
      <xdr:row>72</xdr:row>
      <xdr:rowOff>19827</xdr:rowOff>
    </xdr:to>
    <xdr:sp macro="" textlink="">
      <xdr:nvSpPr>
        <xdr:cNvPr id="12" name="TextBox 67">
          <a:extLst>
            <a:ext uri="{FF2B5EF4-FFF2-40B4-BE49-F238E27FC236}">
              <a16:creationId xmlns:a16="http://schemas.microsoft.com/office/drawing/2014/main" id="{75ADB817-AE5C-4F7F-9B6D-929B7CA7D39C}"/>
            </a:ext>
          </a:extLst>
        </xdr:cNvPr>
        <xdr:cNvSpPr txBox="1"/>
      </xdr:nvSpPr>
      <xdr:spPr>
        <a:xfrm>
          <a:off x="8963025" y="14420850"/>
          <a:ext cx="65" cy="216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71</xdr:row>
      <xdr:rowOff>0</xdr:rowOff>
    </xdr:from>
    <xdr:to>
      <xdr:col>2</xdr:col>
      <xdr:colOff>247715</xdr:colOff>
      <xdr:row>72</xdr:row>
      <xdr:rowOff>19827</xdr:rowOff>
    </xdr:to>
    <xdr:sp macro="" textlink="">
      <xdr:nvSpPr>
        <xdr:cNvPr id="13" name="TextBox 69">
          <a:extLst>
            <a:ext uri="{FF2B5EF4-FFF2-40B4-BE49-F238E27FC236}">
              <a16:creationId xmlns:a16="http://schemas.microsoft.com/office/drawing/2014/main" id="{45B647FF-4B2B-46C5-8FFF-00CE8C709ABC}"/>
            </a:ext>
          </a:extLst>
        </xdr:cNvPr>
        <xdr:cNvSpPr txBox="1"/>
      </xdr:nvSpPr>
      <xdr:spPr>
        <a:xfrm>
          <a:off x="8972550" y="14420850"/>
          <a:ext cx="5780" cy="216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71</xdr:row>
      <xdr:rowOff>0</xdr:rowOff>
    </xdr:from>
    <xdr:to>
      <xdr:col>2</xdr:col>
      <xdr:colOff>247715</xdr:colOff>
      <xdr:row>72</xdr:row>
      <xdr:rowOff>19827</xdr:rowOff>
    </xdr:to>
    <xdr:sp macro="" textlink="">
      <xdr:nvSpPr>
        <xdr:cNvPr id="14" name="TextBox 70">
          <a:extLst>
            <a:ext uri="{FF2B5EF4-FFF2-40B4-BE49-F238E27FC236}">
              <a16:creationId xmlns:a16="http://schemas.microsoft.com/office/drawing/2014/main" id="{4D9EA100-763F-4804-8B03-DD6A9455F637}"/>
            </a:ext>
          </a:extLst>
        </xdr:cNvPr>
        <xdr:cNvSpPr txBox="1"/>
      </xdr:nvSpPr>
      <xdr:spPr>
        <a:xfrm>
          <a:off x="8972550" y="14420850"/>
          <a:ext cx="5780" cy="216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71</xdr:row>
      <xdr:rowOff>0</xdr:rowOff>
    </xdr:from>
    <xdr:to>
      <xdr:col>2</xdr:col>
      <xdr:colOff>247715</xdr:colOff>
      <xdr:row>72</xdr:row>
      <xdr:rowOff>19827</xdr:rowOff>
    </xdr:to>
    <xdr:sp macro="" textlink="">
      <xdr:nvSpPr>
        <xdr:cNvPr id="15" name="TextBox 71">
          <a:extLst>
            <a:ext uri="{FF2B5EF4-FFF2-40B4-BE49-F238E27FC236}">
              <a16:creationId xmlns:a16="http://schemas.microsoft.com/office/drawing/2014/main" id="{0FF05943-E144-48B5-AD01-F03890522693}"/>
            </a:ext>
          </a:extLst>
        </xdr:cNvPr>
        <xdr:cNvSpPr txBox="1"/>
      </xdr:nvSpPr>
      <xdr:spPr>
        <a:xfrm>
          <a:off x="8972550" y="14420850"/>
          <a:ext cx="5780" cy="216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71</xdr:row>
      <xdr:rowOff>0</xdr:rowOff>
    </xdr:from>
    <xdr:to>
      <xdr:col>2</xdr:col>
      <xdr:colOff>247715</xdr:colOff>
      <xdr:row>72</xdr:row>
      <xdr:rowOff>19827</xdr:rowOff>
    </xdr:to>
    <xdr:sp macro="" textlink="">
      <xdr:nvSpPr>
        <xdr:cNvPr id="16" name="TextBox 63">
          <a:extLst>
            <a:ext uri="{FF2B5EF4-FFF2-40B4-BE49-F238E27FC236}">
              <a16:creationId xmlns:a16="http://schemas.microsoft.com/office/drawing/2014/main" id="{489D9188-79F2-48B5-9184-004B24F781E3}"/>
            </a:ext>
          </a:extLst>
        </xdr:cNvPr>
        <xdr:cNvSpPr txBox="1"/>
      </xdr:nvSpPr>
      <xdr:spPr>
        <a:xfrm>
          <a:off x="8972550" y="14420850"/>
          <a:ext cx="5780" cy="216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71</xdr:row>
      <xdr:rowOff>0</xdr:rowOff>
    </xdr:from>
    <xdr:to>
      <xdr:col>2</xdr:col>
      <xdr:colOff>228665</xdr:colOff>
      <xdr:row>72</xdr:row>
      <xdr:rowOff>19827</xdr:rowOff>
    </xdr:to>
    <xdr:sp macro="" textlink="">
      <xdr:nvSpPr>
        <xdr:cNvPr id="17" name="TextBox 64">
          <a:extLst>
            <a:ext uri="{FF2B5EF4-FFF2-40B4-BE49-F238E27FC236}">
              <a16:creationId xmlns:a16="http://schemas.microsoft.com/office/drawing/2014/main" id="{C502B887-CB32-4E59-8BC3-508D954EAC7F}"/>
            </a:ext>
          </a:extLst>
        </xdr:cNvPr>
        <xdr:cNvSpPr txBox="1"/>
      </xdr:nvSpPr>
      <xdr:spPr>
        <a:xfrm>
          <a:off x="8963025" y="14420850"/>
          <a:ext cx="65" cy="21604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71</xdr:row>
      <xdr:rowOff>0</xdr:rowOff>
    </xdr:from>
    <xdr:to>
      <xdr:col>2</xdr:col>
      <xdr:colOff>228665</xdr:colOff>
      <xdr:row>71</xdr:row>
      <xdr:rowOff>172227</xdr:rowOff>
    </xdr:to>
    <xdr:sp macro="" textlink="">
      <xdr:nvSpPr>
        <xdr:cNvPr id="18" name="TextBox 64">
          <a:extLst>
            <a:ext uri="{FF2B5EF4-FFF2-40B4-BE49-F238E27FC236}">
              <a16:creationId xmlns:a16="http://schemas.microsoft.com/office/drawing/2014/main" id="{2F758243-C5CF-41FB-90F8-0EEDC6767EB3}"/>
            </a:ext>
          </a:extLst>
        </xdr:cNvPr>
        <xdr:cNvSpPr txBox="1"/>
      </xdr:nvSpPr>
      <xdr:spPr>
        <a:xfrm>
          <a:off x="8963025" y="14420850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71</xdr:row>
      <xdr:rowOff>0</xdr:rowOff>
    </xdr:from>
    <xdr:to>
      <xdr:col>2</xdr:col>
      <xdr:colOff>228665</xdr:colOff>
      <xdr:row>71</xdr:row>
      <xdr:rowOff>172227</xdr:rowOff>
    </xdr:to>
    <xdr:sp macro="" textlink="">
      <xdr:nvSpPr>
        <xdr:cNvPr id="19" name="TextBox 65">
          <a:extLst>
            <a:ext uri="{FF2B5EF4-FFF2-40B4-BE49-F238E27FC236}">
              <a16:creationId xmlns:a16="http://schemas.microsoft.com/office/drawing/2014/main" id="{65D88D89-EAD3-42BE-902E-393B0C1DA4DD}"/>
            </a:ext>
          </a:extLst>
        </xdr:cNvPr>
        <xdr:cNvSpPr txBox="1"/>
      </xdr:nvSpPr>
      <xdr:spPr>
        <a:xfrm>
          <a:off x="8963025" y="14420850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71</xdr:row>
      <xdr:rowOff>0</xdr:rowOff>
    </xdr:from>
    <xdr:to>
      <xdr:col>2</xdr:col>
      <xdr:colOff>228665</xdr:colOff>
      <xdr:row>71</xdr:row>
      <xdr:rowOff>172227</xdr:rowOff>
    </xdr:to>
    <xdr:sp macro="" textlink="">
      <xdr:nvSpPr>
        <xdr:cNvPr id="20" name="TextBox 67">
          <a:extLst>
            <a:ext uri="{FF2B5EF4-FFF2-40B4-BE49-F238E27FC236}">
              <a16:creationId xmlns:a16="http://schemas.microsoft.com/office/drawing/2014/main" id="{5E98DA1B-46A9-4CF7-944B-846A19CD4091}"/>
            </a:ext>
          </a:extLst>
        </xdr:cNvPr>
        <xdr:cNvSpPr txBox="1"/>
      </xdr:nvSpPr>
      <xdr:spPr>
        <a:xfrm>
          <a:off x="8963025" y="14420850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71</xdr:row>
      <xdr:rowOff>0</xdr:rowOff>
    </xdr:from>
    <xdr:to>
      <xdr:col>2</xdr:col>
      <xdr:colOff>247715</xdr:colOff>
      <xdr:row>71</xdr:row>
      <xdr:rowOff>172227</xdr:rowOff>
    </xdr:to>
    <xdr:sp macro="" textlink="">
      <xdr:nvSpPr>
        <xdr:cNvPr id="21" name="TextBox 69">
          <a:extLst>
            <a:ext uri="{FF2B5EF4-FFF2-40B4-BE49-F238E27FC236}">
              <a16:creationId xmlns:a16="http://schemas.microsoft.com/office/drawing/2014/main" id="{E8EF748A-BA67-412F-B1A8-4E87B0CFD2EC}"/>
            </a:ext>
          </a:extLst>
        </xdr:cNvPr>
        <xdr:cNvSpPr txBox="1"/>
      </xdr:nvSpPr>
      <xdr:spPr>
        <a:xfrm>
          <a:off x="8972550" y="14420850"/>
          <a:ext cx="5780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71</xdr:row>
      <xdr:rowOff>0</xdr:rowOff>
    </xdr:from>
    <xdr:to>
      <xdr:col>2</xdr:col>
      <xdr:colOff>247715</xdr:colOff>
      <xdr:row>71</xdr:row>
      <xdr:rowOff>172227</xdr:rowOff>
    </xdr:to>
    <xdr:sp macro="" textlink="">
      <xdr:nvSpPr>
        <xdr:cNvPr id="22" name="TextBox 70">
          <a:extLst>
            <a:ext uri="{FF2B5EF4-FFF2-40B4-BE49-F238E27FC236}">
              <a16:creationId xmlns:a16="http://schemas.microsoft.com/office/drawing/2014/main" id="{E16129CD-09E9-48D0-BA87-593FFE3FF388}"/>
            </a:ext>
          </a:extLst>
        </xdr:cNvPr>
        <xdr:cNvSpPr txBox="1"/>
      </xdr:nvSpPr>
      <xdr:spPr>
        <a:xfrm>
          <a:off x="8972550" y="14420850"/>
          <a:ext cx="5780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71</xdr:row>
      <xdr:rowOff>0</xdr:rowOff>
    </xdr:from>
    <xdr:to>
      <xdr:col>2</xdr:col>
      <xdr:colOff>247715</xdr:colOff>
      <xdr:row>71</xdr:row>
      <xdr:rowOff>172227</xdr:rowOff>
    </xdr:to>
    <xdr:sp macro="" textlink="">
      <xdr:nvSpPr>
        <xdr:cNvPr id="23" name="TextBox 71">
          <a:extLst>
            <a:ext uri="{FF2B5EF4-FFF2-40B4-BE49-F238E27FC236}">
              <a16:creationId xmlns:a16="http://schemas.microsoft.com/office/drawing/2014/main" id="{84F5D4F7-1EA0-47F2-B3F6-8D32B3CB5EEC}"/>
            </a:ext>
          </a:extLst>
        </xdr:cNvPr>
        <xdr:cNvSpPr txBox="1"/>
      </xdr:nvSpPr>
      <xdr:spPr>
        <a:xfrm>
          <a:off x="8972550" y="14420850"/>
          <a:ext cx="5780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71</xdr:row>
      <xdr:rowOff>0</xdr:rowOff>
    </xdr:from>
    <xdr:to>
      <xdr:col>2</xdr:col>
      <xdr:colOff>247715</xdr:colOff>
      <xdr:row>71</xdr:row>
      <xdr:rowOff>172227</xdr:rowOff>
    </xdr:to>
    <xdr:sp macro="" textlink="">
      <xdr:nvSpPr>
        <xdr:cNvPr id="24" name="TextBox 63">
          <a:extLst>
            <a:ext uri="{FF2B5EF4-FFF2-40B4-BE49-F238E27FC236}">
              <a16:creationId xmlns:a16="http://schemas.microsoft.com/office/drawing/2014/main" id="{D8439C18-EDA2-46F8-9949-20BD3D9836ED}"/>
            </a:ext>
          </a:extLst>
        </xdr:cNvPr>
        <xdr:cNvSpPr txBox="1"/>
      </xdr:nvSpPr>
      <xdr:spPr>
        <a:xfrm>
          <a:off x="8972550" y="14420850"/>
          <a:ext cx="5780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71</xdr:row>
      <xdr:rowOff>0</xdr:rowOff>
    </xdr:from>
    <xdr:to>
      <xdr:col>2</xdr:col>
      <xdr:colOff>228665</xdr:colOff>
      <xdr:row>71</xdr:row>
      <xdr:rowOff>172227</xdr:rowOff>
    </xdr:to>
    <xdr:sp macro="" textlink="">
      <xdr:nvSpPr>
        <xdr:cNvPr id="25" name="TextBox 64">
          <a:extLst>
            <a:ext uri="{FF2B5EF4-FFF2-40B4-BE49-F238E27FC236}">
              <a16:creationId xmlns:a16="http://schemas.microsoft.com/office/drawing/2014/main" id="{D22A9474-82EC-4F99-90C8-942510CD22A1}"/>
            </a:ext>
          </a:extLst>
        </xdr:cNvPr>
        <xdr:cNvSpPr txBox="1"/>
      </xdr:nvSpPr>
      <xdr:spPr>
        <a:xfrm>
          <a:off x="8963025" y="14420850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oneCellAnchor>
    <xdr:from>
      <xdr:col>2</xdr:col>
      <xdr:colOff>228600</xdr:colOff>
      <xdr:row>71</xdr:row>
      <xdr:rowOff>0</xdr:rowOff>
    </xdr:from>
    <xdr:ext cx="65" cy="210775"/>
    <xdr:sp macro="" textlink="">
      <xdr:nvSpPr>
        <xdr:cNvPr id="26" name="TextBox 64">
          <a:extLst>
            <a:ext uri="{FF2B5EF4-FFF2-40B4-BE49-F238E27FC236}">
              <a16:creationId xmlns:a16="http://schemas.microsoft.com/office/drawing/2014/main" id="{D326A3DE-BAC6-4900-9725-DFD17CA8BEBF}"/>
            </a:ext>
          </a:extLst>
        </xdr:cNvPr>
        <xdr:cNvSpPr txBox="1"/>
      </xdr:nvSpPr>
      <xdr:spPr>
        <a:xfrm>
          <a:off x="8963025" y="14420850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71</xdr:row>
      <xdr:rowOff>0</xdr:rowOff>
    </xdr:from>
    <xdr:ext cx="65" cy="210775"/>
    <xdr:sp macro="" textlink="">
      <xdr:nvSpPr>
        <xdr:cNvPr id="27" name="TextBox 65">
          <a:extLst>
            <a:ext uri="{FF2B5EF4-FFF2-40B4-BE49-F238E27FC236}">
              <a16:creationId xmlns:a16="http://schemas.microsoft.com/office/drawing/2014/main" id="{05FB26A0-B222-42C2-9A2A-888C3B266AC4}"/>
            </a:ext>
          </a:extLst>
        </xdr:cNvPr>
        <xdr:cNvSpPr txBox="1"/>
      </xdr:nvSpPr>
      <xdr:spPr>
        <a:xfrm>
          <a:off x="8963025" y="14420850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71</xdr:row>
      <xdr:rowOff>0</xdr:rowOff>
    </xdr:from>
    <xdr:ext cx="65" cy="210775"/>
    <xdr:sp macro="" textlink="">
      <xdr:nvSpPr>
        <xdr:cNvPr id="28" name="TextBox 67">
          <a:extLst>
            <a:ext uri="{FF2B5EF4-FFF2-40B4-BE49-F238E27FC236}">
              <a16:creationId xmlns:a16="http://schemas.microsoft.com/office/drawing/2014/main" id="{DA9983BD-F8D3-4F41-8AA5-EE054B5A1682}"/>
            </a:ext>
          </a:extLst>
        </xdr:cNvPr>
        <xdr:cNvSpPr txBox="1"/>
      </xdr:nvSpPr>
      <xdr:spPr>
        <a:xfrm>
          <a:off x="8963025" y="14420850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71</xdr:row>
      <xdr:rowOff>0</xdr:rowOff>
    </xdr:from>
    <xdr:ext cx="11495" cy="210775"/>
    <xdr:sp macro="" textlink="">
      <xdr:nvSpPr>
        <xdr:cNvPr id="29" name="TextBox 69">
          <a:extLst>
            <a:ext uri="{FF2B5EF4-FFF2-40B4-BE49-F238E27FC236}">
              <a16:creationId xmlns:a16="http://schemas.microsoft.com/office/drawing/2014/main" id="{2BBE32F5-5F91-49B5-8BCD-304E72692B97}"/>
            </a:ext>
          </a:extLst>
        </xdr:cNvPr>
        <xdr:cNvSpPr txBox="1"/>
      </xdr:nvSpPr>
      <xdr:spPr>
        <a:xfrm>
          <a:off x="8972550" y="14420850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71</xdr:row>
      <xdr:rowOff>0</xdr:rowOff>
    </xdr:from>
    <xdr:ext cx="11495" cy="210775"/>
    <xdr:sp macro="" textlink="">
      <xdr:nvSpPr>
        <xdr:cNvPr id="30" name="TextBox 70">
          <a:extLst>
            <a:ext uri="{FF2B5EF4-FFF2-40B4-BE49-F238E27FC236}">
              <a16:creationId xmlns:a16="http://schemas.microsoft.com/office/drawing/2014/main" id="{7D98F0FB-691D-42CD-B929-9490D8A4E188}"/>
            </a:ext>
          </a:extLst>
        </xdr:cNvPr>
        <xdr:cNvSpPr txBox="1"/>
      </xdr:nvSpPr>
      <xdr:spPr>
        <a:xfrm>
          <a:off x="8972550" y="14420850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71</xdr:row>
      <xdr:rowOff>0</xdr:rowOff>
    </xdr:from>
    <xdr:ext cx="11495" cy="210775"/>
    <xdr:sp macro="" textlink="">
      <xdr:nvSpPr>
        <xdr:cNvPr id="31" name="TextBox 71">
          <a:extLst>
            <a:ext uri="{FF2B5EF4-FFF2-40B4-BE49-F238E27FC236}">
              <a16:creationId xmlns:a16="http://schemas.microsoft.com/office/drawing/2014/main" id="{DED4913C-0EFE-48E6-B01D-18456A04AFDE}"/>
            </a:ext>
          </a:extLst>
        </xdr:cNvPr>
        <xdr:cNvSpPr txBox="1"/>
      </xdr:nvSpPr>
      <xdr:spPr>
        <a:xfrm>
          <a:off x="8972550" y="14420850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71</xdr:row>
      <xdr:rowOff>0</xdr:rowOff>
    </xdr:from>
    <xdr:ext cx="11495" cy="210775"/>
    <xdr:sp macro="" textlink="">
      <xdr:nvSpPr>
        <xdr:cNvPr id="32" name="TextBox 63">
          <a:extLst>
            <a:ext uri="{FF2B5EF4-FFF2-40B4-BE49-F238E27FC236}">
              <a16:creationId xmlns:a16="http://schemas.microsoft.com/office/drawing/2014/main" id="{771FDC4D-C58E-4DD9-8BB7-B1811016EE7B}"/>
            </a:ext>
          </a:extLst>
        </xdr:cNvPr>
        <xdr:cNvSpPr txBox="1"/>
      </xdr:nvSpPr>
      <xdr:spPr>
        <a:xfrm>
          <a:off x="8972550" y="14420850"/>
          <a:ext cx="1149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71</xdr:row>
      <xdr:rowOff>0</xdr:rowOff>
    </xdr:from>
    <xdr:ext cx="65" cy="210775"/>
    <xdr:sp macro="" textlink="">
      <xdr:nvSpPr>
        <xdr:cNvPr id="33" name="TextBox 64">
          <a:extLst>
            <a:ext uri="{FF2B5EF4-FFF2-40B4-BE49-F238E27FC236}">
              <a16:creationId xmlns:a16="http://schemas.microsoft.com/office/drawing/2014/main" id="{AD4ED2C8-AD95-4822-9CDD-0CABBC19A07E}"/>
            </a:ext>
          </a:extLst>
        </xdr:cNvPr>
        <xdr:cNvSpPr txBox="1"/>
      </xdr:nvSpPr>
      <xdr:spPr>
        <a:xfrm>
          <a:off x="8963025" y="14420850"/>
          <a:ext cx="65" cy="210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71</xdr:row>
      <xdr:rowOff>0</xdr:rowOff>
    </xdr:from>
    <xdr:ext cx="65" cy="172227"/>
    <xdr:sp macro="" textlink="">
      <xdr:nvSpPr>
        <xdr:cNvPr id="34" name="TextBox 64">
          <a:extLst>
            <a:ext uri="{FF2B5EF4-FFF2-40B4-BE49-F238E27FC236}">
              <a16:creationId xmlns:a16="http://schemas.microsoft.com/office/drawing/2014/main" id="{AF3B2F37-543B-48E9-B0CF-C71D60033E9C}"/>
            </a:ext>
          </a:extLst>
        </xdr:cNvPr>
        <xdr:cNvSpPr txBox="1"/>
      </xdr:nvSpPr>
      <xdr:spPr>
        <a:xfrm>
          <a:off x="8963025" y="14420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71</xdr:row>
      <xdr:rowOff>0</xdr:rowOff>
    </xdr:from>
    <xdr:ext cx="65" cy="172227"/>
    <xdr:sp macro="" textlink="">
      <xdr:nvSpPr>
        <xdr:cNvPr id="35" name="TextBox 65">
          <a:extLst>
            <a:ext uri="{FF2B5EF4-FFF2-40B4-BE49-F238E27FC236}">
              <a16:creationId xmlns:a16="http://schemas.microsoft.com/office/drawing/2014/main" id="{EC9322DA-F790-483C-B99C-165F35443CB9}"/>
            </a:ext>
          </a:extLst>
        </xdr:cNvPr>
        <xdr:cNvSpPr txBox="1"/>
      </xdr:nvSpPr>
      <xdr:spPr>
        <a:xfrm>
          <a:off x="8963025" y="14420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71</xdr:row>
      <xdr:rowOff>0</xdr:rowOff>
    </xdr:from>
    <xdr:ext cx="65" cy="172227"/>
    <xdr:sp macro="" textlink="">
      <xdr:nvSpPr>
        <xdr:cNvPr id="36" name="TextBox 67">
          <a:extLst>
            <a:ext uri="{FF2B5EF4-FFF2-40B4-BE49-F238E27FC236}">
              <a16:creationId xmlns:a16="http://schemas.microsoft.com/office/drawing/2014/main" id="{5A506845-94C5-4482-8CE7-75D51B6227B3}"/>
            </a:ext>
          </a:extLst>
        </xdr:cNvPr>
        <xdr:cNvSpPr txBox="1"/>
      </xdr:nvSpPr>
      <xdr:spPr>
        <a:xfrm>
          <a:off x="8963025" y="14420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71</xdr:row>
      <xdr:rowOff>0</xdr:rowOff>
    </xdr:from>
    <xdr:ext cx="11495" cy="172227"/>
    <xdr:sp macro="" textlink="">
      <xdr:nvSpPr>
        <xdr:cNvPr id="37" name="TextBox 69">
          <a:extLst>
            <a:ext uri="{FF2B5EF4-FFF2-40B4-BE49-F238E27FC236}">
              <a16:creationId xmlns:a16="http://schemas.microsoft.com/office/drawing/2014/main" id="{EF14FE33-2018-49E5-804C-6F59C1E54D50}"/>
            </a:ext>
          </a:extLst>
        </xdr:cNvPr>
        <xdr:cNvSpPr txBox="1"/>
      </xdr:nvSpPr>
      <xdr:spPr>
        <a:xfrm>
          <a:off x="8972550" y="14420850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71</xdr:row>
      <xdr:rowOff>0</xdr:rowOff>
    </xdr:from>
    <xdr:ext cx="11495" cy="172227"/>
    <xdr:sp macro="" textlink="">
      <xdr:nvSpPr>
        <xdr:cNvPr id="38" name="TextBox 70">
          <a:extLst>
            <a:ext uri="{FF2B5EF4-FFF2-40B4-BE49-F238E27FC236}">
              <a16:creationId xmlns:a16="http://schemas.microsoft.com/office/drawing/2014/main" id="{84D67787-9E38-499F-AAE4-D850E6A99CE8}"/>
            </a:ext>
          </a:extLst>
        </xdr:cNvPr>
        <xdr:cNvSpPr txBox="1"/>
      </xdr:nvSpPr>
      <xdr:spPr>
        <a:xfrm>
          <a:off x="8972550" y="14420850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71</xdr:row>
      <xdr:rowOff>0</xdr:rowOff>
    </xdr:from>
    <xdr:ext cx="11495" cy="172227"/>
    <xdr:sp macro="" textlink="">
      <xdr:nvSpPr>
        <xdr:cNvPr id="39" name="TextBox 71">
          <a:extLst>
            <a:ext uri="{FF2B5EF4-FFF2-40B4-BE49-F238E27FC236}">
              <a16:creationId xmlns:a16="http://schemas.microsoft.com/office/drawing/2014/main" id="{411F9133-3A36-4AB4-99B6-A80411A15CEC}"/>
            </a:ext>
          </a:extLst>
        </xdr:cNvPr>
        <xdr:cNvSpPr txBox="1"/>
      </xdr:nvSpPr>
      <xdr:spPr>
        <a:xfrm>
          <a:off x="8972550" y="14420850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236220</xdr:colOff>
      <xdr:row>71</xdr:row>
      <xdr:rowOff>0</xdr:rowOff>
    </xdr:from>
    <xdr:ext cx="11495" cy="172227"/>
    <xdr:sp macro="" textlink="">
      <xdr:nvSpPr>
        <xdr:cNvPr id="40" name="TextBox 63">
          <a:extLst>
            <a:ext uri="{FF2B5EF4-FFF2-40B4-BE49-F238E27FC236}">
              <a16:creationId xmlns:a16="http://schemas.microsoft.com/office/drawing/2014/main" id="{DCD3D405-74A9-4C4F-8F8B-753820C02646}"/>
            </a:ext>
          </a:extLst>
        </xdr:cNvPr>
        <xdr:cNvSpPr txBox="1"/>
      </xdr:nvSpPr>
      <xdr:spPr>
        <a:xfrm>
          <a:off x="8972550" y="14420850"/>
          <a:ext cx="1149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  <xdr:oneCellAnchor>
    <xdr:from>
      <xdr:col>2</xdr:col>
      <xdr:colOff>228600</xdr:colOff>
      <xdr:row>71</xdr:row>
      <xdr:rowOff>0</xdr:rowOff>
    </xdr:from>
    <xdr:ext cx="65" cy="172227"/>
    <xdr:sp macro="" textlink="">
      <xdr:nvSpPr>
        <xdr:cNvPr id="41" name="TextBox 64">
          <a:extLst>
            <a:ext uri="{FF2B5EF4-FFF2-40B4-BE49-F238E27FC236}">
              <a16:creationId xmlns:a16="http://schemas.microsoft.com/office/drawing/2014/main" id="{79C0B0B7-60A8-443D-BFAF-FE81A30241A4}"/>
            </a:ext>
          </a:extLst>
        </xdr:cNvPr>
        <xdr:cNvSpPr txBox="1"/>
      </xdr:nvSpPr>
      <xdr:spPr>
        <a:xfrm>
          <a:off x="8963025" y="144208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60</xdr:row>
      <xdr:rowOff>0</xdr:rowOff>
    </xdr:from>
    <xdr:to>
      <xdr:col>2</xdr:col>
      <xdr:colOff>228665</xdr:colOff>
      <xdr:row>60</xdr:row>
      <xdr:rowOff>168417</xdr:rowOff>
    </xdr:to>
    <xdr:sp macro="" textlink="">
      <xdr:nvSpPr>
        <xdr:cNvPr id="2" name="TextBox 64">
          <a:extLst>
            <a:ext uri="{FF2B5EF4-FFF2-40B4-BE49-F238E27FC236}">
              <a16:creationId xmlns:a16="http://schemas.microsoft.com/office/drawing/2014/main" id="{6C9369C4-AD2C-477B-A9E3-11FEF5773F29}"/>
            </a:ext>
          </a:extLst>
        </xdr:cNvPr>
        <xdr:cNvSpPr txBox="1"/>
      </xdr:nvSpPr>
      <xdr:spPr>
        <a:xfrm>
          <a:off x="8286750" y="12287250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60</xdr:row>
      <xdr:rowOff>0</xdr:rowOff>
    </xdr:from>
    <xdr:to>
      <xdr:col>2</xdr:col>
      <xdr:colOff>228665</xdr:colOff>
      <xdr:row>60</xdr:row>
      <xdr:rowOff>168417</xdr:rowOff>
    </xdr:to>
    <xdr:sp macro="" textlink="">
      <xdr:nvSpPr>
        <xdr:cNvPr id="3" name="TextBox 65">
          <a:extLst>
            <a:ext uri="{FF2B5EF4-FFF2-40B4-BE49-F238E27FC236}">
              <a16:creationId xmlns:a16="http://schemas.microsoft.com/office/drawing/2014/main" id="{52344BF2-A829-4118-915C-07BB7A1BFDB4}"/>
            </a:ext>
          </a:extLst>
        </xdr:cNvPr>
        <xdr:cNvSpPr txBox="1"/>
      </xdr:nvSpPr>
      <xdr:spPr>
        <a:xfrm>
          <a:off x="8286750" y="12287250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60</xdr:row>
      <xdr:rowOff>0</xdr:rowOff>
    </xdr:from>
    <xdr:to>
      <xdr:col>2</xdr:col>
      <xdr:colOff>228665</xdr:colOff>
      <xdr:row>60</xdr:row>
      <xdr:rowOff>168417</xdr:rowOff>
    </xdr:to>
    <xdr:sp macro="" textlink="">
      <xdr:nvSpPr>
        <xdr:cNvPr id="4" name="TextBox 67">
          <a:extLst>
            <a:ext uri="{FF2B5EF4-FFF2-40B4-BE49-F238E27FC236}">
              <a16:creationId xmlns:a16="http://schemas.microsoft.com/office/drawing/2014/main" id="{2D545A0D-2660-49E1-BB3A-568BC1735D9A}"/>
            </a:ext>
          </a:extLst>
        </xdr:cNvPr>
        <xdr:cNvSpPr txBox="1"/>
      </xdr:nvSpPr>
      <xdr:spPr>
        <a:xfrm>
          <a:off x="8286750" y="12287250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60</xdr:row>
      <xdr:rowOff>0</xdr:rowOff>
    </xdr:from>
    <xdr:to>
      <xdr:col>2</xdr:col>
      <xdr:colOff>243905</xdr:colOff>
      <xdr:row>60</xdr:row>
      <xdr:rowOff>168417</xdr:rowOff>
    </xdr:to>
    <xdr:sp macro="" textlink="">
      <xdr:nvSpPr>
        <xdr:cNvPr id="5" name="TextBox 69">
          <a:extLst>
            <a:ext uri="{FF2B5EF4-FFF2-40B4-BE49-F238E27FC236}">
              <a16:creationId xmlns:a16="http://schemas.microsoft.com/office/drawing/2014/main" id="{D04D5D77-A4B5-4391-AC4A-0F7B0945847D}"/>
            </a:ext>
          </a:extLst>
        </xdr:cNvPr>
        <xdr:cNvSpPr txBox="1"/>
      </xdr:nvSpPr>
      <xdr:spPr>
        <a:xfrm>
          <a:off x="8296275" y="12287250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60</xdr:row>
      <xdr:rowOff>0</xdr:rowOff>
    </xdr:from>
    <xdr:to>
      <xdr:col>2</xdr:col>
      <xdr:colOff>243905</xdr:colOff>
      <xdr:row>60</xdr:row>
      <xdr:rowOff>168417</xdr:rowOff>
    </xdr:to>
    <xdr:sp macro="" textlink="">
      <xdr:nvSpPr>
        <xdr:cNvPr id="6" name="TextBox 70">
          <a:extLst>
            <a:ext uri="{FF2B5EF4-FFF2-40B4-BE49-F238E27FC236}">
              <a16:creationId xmlns:a16="http://schemas.microsoft.com/office/drawing/2014/main" id="{5E5B5F03-3846-47CE-BD04-3A701788BEF4}"/>
            </a:ext>
          </a:extLst>
        </xdr:cNvPr>
        <xdr:cNvSpPr txBox="1"/>
      </xdr:nvSpPr>
      <xdr:spPr>
        <a:xfrm>
          <a:off x="8296275" y="12287250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60</xdr:row>
      <xdr:rowOff>0</xdr:rowOff>
    </xdr:from>
    <xdr:to>
      <xdr:col>2</xdr:col>
      <xdr:colOff>243905</xdr:colOff>
      <xdr:row>60</xdr:row>
      <xdr:rowOff>168417</xdr:rowOff>
    </xdr:to>
    <xdr:sp macro="" textlink="">
      <xdr:nvSpPr>
        <xdr:cNvPr id="7" name="TextBox 71">
          <a:extLst>
            <a:ext uri="{FF2B5EF4-FFF2-40B4-BE49-F238E27FC236}">
              <a16:creationId xmlns:a16="http://schemas.microsoft.com/office/drawing/2014/main" id="{7D451707-495C-4EEE-A2CB-2AC58AB03B75}"/>
            </a:ext>
          </a:extLst>
        </xdr:cNvPr>
        <xdr:cNvSpPr txBox="1"/>
      </xdr:nvSpPr>
      <xdr:spPr>
        <a:xfrm>
          <a:off x="8296275" y="12287250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236220</xdr:colOff>
      <xdr:row>60</xdr:row>
      <xdr:rowOff>0</xdr:rowOff>
    </xdr:from>
    <xdr:to>
      <xdr:col>2</xdr:col>
      <xdr:colOff>243905</xdr:colOff>
      <xdr:row>60</xdr:row>
      <xdr:rowOff>168417</xdr:rowOff>
    </xdr:to>
    <xdr:sp macro="" textlink="">
      <xdr:nvSpPr>
        <xdr:cNvPr id="8" name="TextBox 63">
          <a:extLst>
            <a:ext uri="{FF2B5EF4-FFF2-40B4-BE49-F238E27FC236}">
              <a16:creationId xmlns:a16="http://schemas.microsoft.com/office/drawing/2014/main" id="{7A7A3E8F-18BE-4F34-9C01-4FCF7D979056}"/>
            </a:ext>
          </a:extLst>
        </xdr:cNvPr>
        <xdr:cNvSpPr txBox="1"/>
      </xdr:nvSpPr>
      <xdr:spPr>
        <a:xfrm>
          <a:off x="8296275" y="12287250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2</xdr:col>
      <xdr:colOff>228600</xdr:colOff>
      <xdr:row>60</xdr:row>
      <xdr:rowOff>0</xdr:rowOff>
    </xdr:from>
    <xdr:to>
      <xdr:col>2</xdr:col>
      <xdr:colOff>228665</xdr:colOff>
      <xdr:row>60</xdr:row>
      <xdr:rowOff>168417</xdr:rowOff>
    </xdr:to>
    <xdr:sp macro="" textlink="">
      <xdr:nvSpPr>
        <xdr:cNvPr id="9" name="TextBox 64">
          <a:extLst>
            <a:ext uri="{FF2B5EF4-FFF2-40B4-BE49-F238E27FC236}">
              <a16:creationId xmlns:a16="http://schemas.microsoft.com/office/drawing/2014/main" id="{A7D9BCEB-D475-46F7-A035-57A693F0A629}"/>
            </a:ext>
          </a:extLst>
        </xdr:cNvPr>
        <xdr:cNvSpPr txBox="1"/>
      </xdr:nvSpPr>
      <xdr:spPr>
        <a:xfrm>
          <a:off x="8286750" y="12287250"/>
          <a:ext cx="65" cy="1684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twoCellAnchor editAs="oneCell">
    <xdr:from>
      <xdr:col>3</xdr:col>
      <xdr:colOff>152400</xdr:colOff>
      <xdr:row>62</xdr:row>
      <xdr:rowOff>10884</xdr:rowOff>
    </xdr:from>
    <xdr:to>
      <xdr:col>3</xdr:col>
      <xdr:colOff>703761</xdr:colOff>
      <xdr:row>63</xdr:row>
      <xdr:rowOff>131173</xdr:rowOff>
    </xdr:to>
    <xdr:sp macro="" textlink="">
      <xdr:nvSpPr>
        <xdr:cNvPr id="10" name="TextBox 66">
          <a:extLst>
            <a:ext uri="{FF2B5EF4-FFF2-40B4-BE49-F238E27FC236}">
              <a16:creationId xmlns:a16="http://schemas.microsoft.com/office/drawing/2014/main" id="{525F5CC9-0219-4C1C-ADA2-6F58336B4335}"/>
            </a:ext>
          </a:extLst>
        </xdr:cNvPr>
        <xdr:cNvSpPr txBox="1"/>
      </xdr:nvSpPr>
      <xdr:spPr>
        <a:xfrm flipV="1">
          <a:off x="8953500" y="12719139"/>
          <a:ext cx="551361" cy="2898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twoCellAnchor>
  <xdr:oneCellAnchor>
    <xdr:from>
      <xdr:col>6</xdr:col>
      <xdr:colOff>152400</xdr:colOff>
      <xdr:row>68</xdr:row>
      <xdr:rowOff>0</xdr:rowOff>
    </xdr:from>
    <xdr:ext cx="555171" cy="293916"/>
    <xdr:sp macro="" textlink="">
      <xdr:nvSpPr>
        <xdr:cNvPr id="11" name="TextBox 66">
          <a:extLst>
            <a:ext uri="{FF2B5EF4-FFF2-40B4-BE49-F238E27FC236}">
              <a16:creationId xmlns:a16="http://schemas.microsoft.com/office/drawing/2014/main" id="{64A59E1A-0E70-45CB-9627-3C1729D1334A}"/>
            </a:ext>
          </a:extLst>
        </xdr:cNvPr>
        <xdr:cNvSpPr txBox="1"/>
      </xdr:nvSpPr>
      <xdr:spPr>
        <a:xfrm flipV="1">
          <a:off x="12163425" y="13849350"/>
          <a:ext cx="555171" cy="2939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lIns="0" tIns="0" rIns="0" bIns="0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3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4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A82E4-986E-4689-A725-2426B767ED74}">
  <dimension ref="A1:H189"/>
  <sheetViews>
    <sheetView tabSelected="1" zoomScaleNormal="100" zoomScaleSheetLayoutView="100" workbookViewId="0">
      <selection activeCell="E22" sqref="E21:E22"/>
    </sheetView>
  </sheetViews>
  <sheetFormatPr defaultColWidth="9.140625" defaultRowHeight="12"/>
  <cols>
    <col min="1" max="1" width="4.28515625" style="9" customWidth="1"/>
    <col min="2" max="2" width="67.42578125" style="1" customWidth="1"/>
    <col min="3" max="3" width="16.7109375" style="9" customWidth="1"/>
    <col min="4" max="4" width="16.42578125" style="2" customWidth="1"/>
    <col min="5" max="5" width="11.85546875" style="3" customWidth="1"/>
    <col min="6" max="6" width="15.7109375" style="19" customWidth="1"/>
    <col min="7" max="7" width="1" style="9" customWidth="1"/>
    <col min="8" max="8" width="14" style="9" customWidth="1"/>
    <col min="9" max="16384" width="9.140625" style="9"/>
  </cols>
  <sheetData>
    <row r="1" spans="1:8" ht="15">
      <c r="A1" s="448" t="s">
        <v>16</v>
      </c>
      <c r="B1" s="448"/>
      <c r="C1" s="448"/>
      <c r="D1" s="448"/>
      <c r="E1" s="448"/>
    </row>
    <row r="2" spans="1:8">
      <c r="A2" s="33"/>
      <c r="B2" s="449"/>
      <c r="C2" s="449"/>
      <c r="D2" s="449" t="s">
        <v>499</v>
      </c>
      <c r="E2" s="449"/>
    </row>
    <row r="3" spans="1:8">
      <c r="A3" s="1" t="s">
        <v>14</v>
      </c>
      <c r="C3" s="33"/>
      <c r="D3" s="33"/>
      <c r="E3" s="33"/>
    </row>
    <row r="4" spans="1:8">
      <c r="A4" s="36" t="s">
        <v>500</v>
      </c>
      <c r="B4" s="36"/>
      <c r="C4" s="450"/>
      <c r="D4" s="450"/>
      <c r="E4" s="450"/>
    </row>
    <row r="5" spans="1:8">
      <c r="A5" s="36" t="s">
        <v>520</v>
      </c>
      <c r="B5" s="36"/>
      <c r="C5" s="37"/>
      <c r="D5" s="38"/>
      <c r="E5" s="38"/>
    </row>
    <row r="6" spans="1:8" s="31" customFormat="1">
      <c r="A6" s="36"/>
      <c r="B6" s="36"/>
      <c r="C6" s="445"/>
      <c r="D6" s="446"/>
      <c r="E6" s="446"/>
      <c r="F6" s="20"/>
    </row>
    <row r="7" spans="1:8" s="31" customFormat="1">
      <c r="A7" s="36"/>
      <c r="B7" s="36"/>
      <c r="C7" s="34"/>
      <c r="D7" s="35"/>
      <c r="E7" s="35"/>
      <c r="F7" s="20"/>
    </row>
    <row r="8" spans="1:8" s="31" customFormat="1">
      <c r="A8" s="447"/>
      <c r="B8" s="447"/>
      <c r="C8" s="447"/>
      <c r="D8" s="447"/>
      <c r="E8" s="447"/>
      <c r="F8" s="20"/>
    </row>
    <row r="9" spans="1:8" ht="65.25" customHeight="1">
      <c r="A9" s="7" t="s">
        <v>17</v>
      </c>
      <c r="B9" s="8" t="s">
        <v>18</v>
      </c>
      <c r="C9" s="10" t="s">
        <v>521</v>
      </c>
      <c r="D9" s="11" t="s">
        <v>19</v>
      </c>
      <c r="E9" s="12" t="s">
        <v>45</v>
      </c>
    </row>
    <row r="10" spans="1:8" ht="9" customHeight="1">
      <c r="A10" s="14">
        <v>1</v>
      </c>
      <c r="B10" s="15">
        <v>2</v>
      </c>
      <c r="C10" s="15">
        <v>4</v>
      </c>
      <c r="D10" s="15">
        <v>6</v>
      </c>
      <c r="E10" s="16">
        <v>7</v>
      </c>
    </row>
    <row r="11" spans="1:8" s="31" customFormat="1">
      <c r="A11" s="18">
        <v>1</v>
      </c>
      <c r="B11" s="421" t="s">
        <v>492</v>
      </c>
      <c r="C11" s="422">
        <f>'VI el.'!I160</f>
        <v>0</v>
      </c>
      <c r="D11" s="423"/>
      <c r="E11" s="424"/>
      <c r="F11" s="87"/>
      <c r="H11" s="65"/>
    </row>
    <row r="12" spans="1:8" s="31" customFormat="1">
      <c r="A12" s="18">
        <v>2</v>
      </c>
      <c r="B12" s="421" t="s">
        <v>490</v>
      </c>
      <c r="C12" s="422">
        <f>'VI სდ'!I71</f>
        <v>0</v>
      </c>
      <c r="D12" s="423"/>
      <c r="E12" s="424"/>
      <c r="F12" s="87"/>
      <c r="H12" s="65"/>
    </row>
    <row r="13" spans="1:8" s="31" customFormat="1">
      <c r="A13" s="18">
        <v>3</v>
      </c>
      <c r="B13" s="421" t="s">
        <v>491</v>
      </c>
      <c r="C13" s="422">
        <f>'VI ბინები'!I62</f>
        <v>0</v>
      </c>
      <c r="D13" s="423"/>
      <c r="E13" s="424"/>
      <c r="F13" s="87"/>
      <c r="H13" s="65"/>
    </row>
    <row r="14" spans="1:8" s="31" customFormat="1">
      <c r="A14" s="18">
        <v>4</v>
      </c>
      <c r="B14" s="421" t="s">
        <v>241</v>
      </c>
      <c r="C14" s="422">
        <f>'VI სახანძრო'!H34</f>
        <v>0</v>
      </c>
      <c r="D14" s="423"/>
      <c r="E14" s="424"/>
      <c r="F14" s="21"/>
    </row>
    <row r="15" spans="1:8" s="31" customFormat="1">
      <c r="A15" s="18">
        <v>5</v>
      </c>
      <c r="B15" s="421" t="s">
        <v>242</v>
      </c>
      <c r="C15" s="422">
        <f>'VI  ვენტილაცია'!H39</f>
        <v>0</v>
      </c>
      <c r="D15" s="423"/>
      <c r="E15" s="424"/>
      <c r="F15" s="87"/>
    </row>
    <row r="16" spans="1:8" s="31" customFormat="1">
      <c r="A16" s="18">
        <v>6</v>
      </c>
      <c r="B16" s="421" t="s">
        <v>243</v>
      </c>
      <c r="C16" s="422">
        <f>'6 წყალკანალიზაცია'!J189</f>
        <v>0</v>
      </c>
      <c r="D16" s="423"/>
      <c r="E16" s="424"/>
      <c r="F16" s="87"/>
    </row>
    <row r="17" spans="1:8" s="31" customFormat="1">
      <c r="A17" s="18">
        <v>7</v>
      </c>
      <c r="B17" s="425" t="s">
        <v>493</v>
      </c>
      <c r="C17" s="426">
        <f>'VII el.'!I162</f>
        <v>0</v>
      </c>
      <c r="D17" s="427"/>
      <c r="E17" s="428"/>
      <c r="F17" s="87"/>
      <c r="H17" s="65"/>
    </row>
    <row r="18" spans="1:8" s="31" customFormat="1">
      <c r="A18" s="18">
        <v>8</v>
      </c>
      <c r="B18" s="425" t="s">
        <v>494</v>
      </c>
      <c r="C18" s="426">
        <f>'VII სდ'!I73</f>
        <v>0</v>
      </c>
      <c r="D18" s="427"/>
      <c r="E18" s="428"/>
      <c r="F18" s="87"/>
      <c r="H18" s="65"/>
    </row>
    <row r="19" spans="1:8" s="31" customFormat="1">
      <c r="A19" s="18">
        <v>9</v>
      </c>
      <c r="B19" s="425" t="s">
        <v>495</v>
      </c>
      <c r="C19" s="426">
        <f>'VII ბინები'!I62</f>
        <v>0</v>
      </c>
      <c r="D19" s="427"/>
      <c r="E19" s="428"/>
      <c r="F19" s="87"/>
      <c r="H19" s="65"/>
    </row>
    <row r="20" spans="1:8" s="31" customFormat="1">
      <c r="A20" s="18">
        <v>10</v>
      </c>
      <c r="B20" s="425" t="s">
        <v>244</v>
      </c>
      <c r="C20" s="426">
        <f>'VII სახანძრო'!H34</f>
        <v>0</v>
      </c>
      <c r="D20" s="427"/>
      <c r="E20" s="428"/>
      <c r="F20" s="87"/>
    </row>
    <row r="21" spans="1:8" s="31" customFormat="1">
      <c r="A21" s="18">
        <v>11</v>
      </c>
      <c r="B21" s="425" t="s">
        <v>245</v>
      </c>
      <c r="C21" s="426">
        <f>'VII ვენტილაცია'!H39</f>
        <v>0</v>
      </c>
      <c r="D21" s="427"/>
      <c r="E21" s="428"/>
      <c r="F21" s="87"/>
    </row>
    <row r="22" spans="1:8" s="31" customFormat="1">
      <c r="A22" s="18">
        <v>12</v>
      </c>
      <c r="B22" s="425" t="s">
        <v>246</v>
      </c>
      <c r="C22" s="426">
        <f>'7 წყალკანალიზაცია'!J193</f>
        <v>0</v>
      </c>
      <c r="D22" s="427"/>
      <c r="E22" s="428"/>
      <c r="F22" s="87"/>
    </row>
    <row r="23" spans="1:8" s="31" customFormat="1">
      <c r="A23" s="18">
        <v>13</v>
      </c>
      <c r="B23" s="429" t="s">
        <v>496</v>
      </c>
      <c r="C23" s="430">
        <f>'VIII el.'!I162</f>
        <v>0</v>
      </c>
      <c r="D23" s="431"/>
      <c r="E23" s="432"/>
      <c r="F23" s="87"/>
      <c r="H23" s="65"/>
    </row>
    <row r="24" spans="1:8" s="31" customFormat="1">
      <c r="A24" s="18">
        <v>14</v>
      </c>
      <c r="B24" s="429" t="s">
        <v>497</v>
      </c>
      <c r="C24" s="430">
        <f>'VIII სდ'!I73</f>
        <v>0</v>
      </c>
      <c r="D24" s="431"/>
      <c r="E24" s="432"/>
      <c r="F24" s="87"/>
      <c r="H24" s="65"/>
    </row>
    <row r="25" spans="1:8" s="31" customFormat="1">
      <c r="A25" s="18">
        <v>15</v>
      </c>
      <c r="B25" s="429" t="s">
        <v>498</v>
      </c>
      <c r="C25" s="430">
        <f>'VIII ბინები el.'!I62</f>
        <v>0</v>
      </c>
      <c r="D25" s="431"/>
      <c r="E25" s="432"/>
      <c r="F25" s="87"/>
      <c r="H25" s="65"/>
    </row>
    <row r="26" spans="1:8" s="31" customFormat="1">
      <c r="A26" s="18">
        <v>16</v>
      </c>
      <c r="B26" s="429" t="s">
        <v>247</v>
      </c>
      <c r="C26" s="430">
        <f>'VIII სახანძრო'!H34</f>
        <v>0</v>
      </c>
      <c r="D26" s="431"/>
      <c r="E26" s="432"/>
      <c r="F26" s="87"/>
    </row>
    <row r="27" spans="1:8" s="31" customFormat="1">
      <c r="A27" s="18">
        <v>17</v>
      </c>
      <c r="B27" s="429" t="s">
        <v>248</v>
      </c>
      <c r="C27" s="430">
        <f>'VIII ვენტილაცია'!H38</f>
        <v>0</v>
      </c>
      <c r="D27" s="431"/>
      <c r="E27" s="432"/>
      <c r="F27" s="87"/>
    </row>
    <row r="28" spans="1:8" s="31" customFormat="1">
      <c r="A28" s="18">
        <v>18</v>
      </c>
      <c r="B28" s="429" t="s">
        <v>249</v>
      </c>
      <c r="C28" s="430">
        <f>'8 წყალკანალიზაცია'!J194</f>
        <v>0</v>
      </c>
      <c r="D28" s="431"/>
      <c r="E28" s="432"/>
      <c r="F28" s="87"/>
    </row>
    <row r="29" spans="1:8" s="31" customFormat="1">
      <c r="A29" s="18">
        <v>19</v>
      </c>
      <c r="B29" s="425" t="s">
        <v>508</v>
      </c>
      <c r="C29" s="426">
        <f>' 9 el.'!I160</f>
        <v>0</v>
      </c>
      <c r="D29" s="427"/>
      <c r="E29" s="428"/>
      <c r="F29" s="87"/>
      <c r="H29" s="65"/>
    </row>
    <row r="30" spans="1:8" s="31" customFormat="1">
      <c r="A30" s="18">
        <v>20</v>
      </c>
      <c r="B30" s="425" t="s">
        <v>509</v>
      </c>
      <c r="C30" s="426">
        <f>'9 სდ'!I71</f>
        <v>0</v>
      </c>
      <c r="D30" s="427"/>
      <c r="E30" s="428"/>
      <c r="F30" s="87"/>
      <c r="H30" s="65"/>
    </row>
    <row r="31" spans="1:8" s="31" customFormat="1">
      <c r="A31" s="18">
        <v>21</v>
      </c>
      <c r="B31" s="425" t="s">
        <v>510</v>
      </c>
      <c r="C31" s="426">
        <f>'9 ბინები'!I62</f>
        <v>0</v>
      </c>
      <c r="D31" s="427"/>
      <c r="E31" s="428"/>
      <c r="F31" s="87"/>
      <c r="H31" s="65"/>
    </row>
    <row r="32" spans="1:8" s="31" customFormat="1">
      <c r="A32" s="18">
        <v>22</v>
      </c>
      <c r="B32" s="425" t="s">
        <v>511</v>
      </c>
      <c r="C32" s="427">
        <f>' 9 სახანძრო'!H34</f>
        <v>0</v>
      </c>
      <c r="D32" s="427"/>
      <c r="E32" s="428"/>
      <c r="F32" s="87"/>
    </row>
    <row r="33" spans="1:8" s="31" customFormat="1">
      <c r="A33" s="18">
        <v>23</v>
      </c>
      <c r="B33" s="425" t="s">
        <v>512</v>
      </c>
      <c r="C33" s="426">
        <f>'მე-9 ვენტ'!H39</f>
        <v>0</v>
      </c>
      <c r="D33" s="427"/>
      <c r="E33" s="428"/>
      <c r="F33" s="87"/>
    </row>
    <row r="34" spans="1:8" s="31" customFormat="1">
      <c r="A34" s="18">
        <v>24</v>
      </c>
      <c r="B34" s="425" t="s">
        <v>513</v>
      </c>
      <c r="C34" s="426">
        <f>'7 წყალკანალიზაცია'!J205</f>
        <v>0</v>
      </c>
      <c r="D34" s="427"/>
      <c r="E34" s="428"/>
      <c r="F34" s="87"/>
    </row>
    <row r="35" spans="1:8" s="31" customFormat="1">
      <c r="A35" s="18">
        <v>25</v>
      </c>
      <c r="B35" s="429" t="s">
        <v>514</v>
      </c>
      <c r="C35" s="430">
        <f>'10 el.'!I162</f>
        <v>0</v>
      </c>
      <c r="D35" s="431"/>
      <c r="E35" s="432"/>
      <c r="F35" s="87"/>
      <c r="H35" s="65"/>
    </row>
    <row r="36" spans="1:8" s="31" customFormat="1">
      <c r="A36" s="18">
        <v>26</v>
      </c>
      <c r="B36" s="429" t="s">
        <v>515</v>
      </c>
      <c r="C36" s="430">
        <f>'10 სდ'!I73</f>
        <v>0</v>
      </c>
      <c r="D36" s="431"/>
      <c r="E36" s="432"/>
      <c r="F36" s="87"/>
      <c r="H36" s="65"/>
    </row>
    <row r="37" spans="1:8" s="31" customFormat="1">
      <c r="A37" s="18">
        <v>27</v>
      </c>
      <c r="B37" s="429" t="s">
        <v>516</v>
      </c>
      <c r="C37" s="430">
        <f>'10 ბინები'!I62</f>
        <v>0</v>
      </c>
      <c r="D37" s="431"/>
      <c r="E37" s="432"/>
      <c r="F37" s="87"/>
      <c r="H37" s="65"/>
    </row>
    <row r="38" spans="1:8" s="31" customFormat="1">
      <c r="A38" s="18">
        <v>28</v>
      </c>
      <c r="B38" s="429" t="s">
        <v>517</v>
      </c>
      <c r="C38" s="430">
        <f>'10 სახანძრო'!H34</f>
        <v>0</v>
      </c>
      <c r="D38" s="431"/>
      <c r="E38" s="432"/>
      <c r="F38" s="87"/>
    </row>
    <row r="39" spans="1:8" s="31" customFormat="1">
      <c r="A39" s="18">
        <v>29</v>
      </c>
      <c r="B39" s="429" t="s">
        <v>518</v>
      </c>
      <c r="C39" s="430">
        <f>'მე-10 ვენტ'!H39</f>
        <v>0</v>
      </c>
      <c r="D39" s="431"/>
      <c r="E39" s="432"/>
      <c r="F39" s="87"/>
    </row>
    <row r="40" spans="1:8" s="31" customFormat="1">
      <c r="A40" s="18">
        <v>18</v>
      </c>
      <c r="B40" s="429" t="s">
        <v>519</v>
      </c>
      <c r="C40" s="430">
        <f>'8 წყალკანალიზაცია'!J206</f>
        <v>0</v>
      </c>
      <c r="D40" s="431"/>
      <c r="E40" s="432"/>
      <c r="F40" s="87"/>
    </row>
    <row r="41" spans="1:8" ht="15">
      <c r="B41" s="85" t="s">
        <v>46</v>
      </c>
      <c r="C41" s="86">
        <f>SUM(C11:C39)</f>
        <v>0</v>
      </c>
      <c r="D41" s="2" t="e">
        <f>C41/E41</f>
        <v>#DIV/0!</v>
      </c>
      <c r="F41" s="88"/>
      <c r="H41" s="65"/>
    </row>
    <row r="42" spans="1:8" ht="12.75" customHeight="1">
      <c r="A42" s="4"/>
      <c r="B42" s="28"/>
      <c r="D42" s="4"/>
      <c r="E42" s="4"/>
      <c r="F42" s="88"/>
    </row>
    <row r="43" spans="1:8" s="6" customFormat="1" ht="12.75">
      <c r="A43" s="4"/>
      <c r="B43" s="4"/>
      <c r="C43" s="9"/>
      <c r="D43" s="4"/>
      <c r="E43" s="4"/>
      <c r="F43" s="89"/>
    </row>
    <row r="44" spans="1:8" ht="10.5" customHeight="1">
      <c r="A44" s="4"/>
      <c r="B44" s="4"/>
      <c r="D44" s="4"/>
      <c r="E44" s="4"/>
      <c r="F44" s="88"/>
    </row>
    <row r="45" spans="1:8" ht="12" customHeight="1">
      <c r="A45" s="4"/>
      <c r="B45" s="4"/>
      <c r="D45" s="4"/>
      <c r="E45" s="4"/>
    </row>
    <row r="46" spans="1:8">
      <c r="A46" s="4"/>
      <c r="B46" s="4"/>
      <c r="D46" s="4"/>
      <c r="E46" s="4"/>
    </row>
    <row r="47" spans="1:8" ht="12" customHeight="1">
      <c r="A47" s="4"/>
      <c r="B47" s="4"/>
      <c r="D47" s="4"/>
      <c r="E47" s="4"/>
    </row>
    <row r="48" spans="1:8" s="5" customFormat="1" ht="27" customHeight="1">
      <c r="A48" s="4"/>
      <c r="B48" s="4"/>
      <c r="C48" s="9"/>
      <c r="D48" s="4"/>
      <c r="E48" s="4"/>
      <c r="F48" s="22"/>
    </row>
    <row r="49" spans="1:5">
      <c r="A49" s="4"/>
      <c r="B49" s="4"/>
      <c r="D49" s="4"/>
      <c r="E49" s="4"/>
    </row>
    <row r="50" spans="1:5">
      <c r="A50" s="4"/>
      <c r="B50" s="4"/>
      <c r="D50" s="4"/>
      <c r="E50" s="4"/>
    </row>
    <row r="51" spans="1:5">
      <c r="A51" s="4"/>
      <c r="B51" s="4"/>
      <c r="D51" s="4"/>
      <c r="E51" s="4"/>
    </row>
    <row r="52" spans="1:5">
      <c r="A52" s="4"/>
      <c r="B52" s="4"/>
      <c r="D52" s="4"/>
      <c r="E52" s="4"/>
    </row>
    <row r="53" spans="1:5" ht="24.75" customHeight="1">
      <c r="A53" s="4"/>
      <c r="B53" s="4"/>
      <c r="D53" s="4"/>
      <c r="E53" s="4"/>
    </row>
    <row r="54" spans="1:5" ht="12.75" customHeight="1">
      <c r="A54" s="4"/>
      <c r="B54" s="4"/>
      <c r="D54" s="4"/>
      <c r="E54" s="4"/>
    </row>
    <row r="55" spans="1:5" ht="12" customHeight="1">
      <c r="A55" s="4"/>
      <c r="B55" s="4"/>
      <c r="D55" s="4"/>
      <c r="E55" s="4"/>
    </row>
    <row r="56" spans="1:5" s="19" customFormat="1">
      <c r="A56" s="4"/>
      <c r="B56" s="4"/>
      <c r="C56" s="9"/>
      <c r="D56" s="4"/>
      <c r="E56" s="4"/>
    </row>
    <row r="57" spans="1:5" s="19" customFormat="1" ht="10.5" customHeight="1">
      <c r="A57" s="4"/>
      <c r="B57" s="4"/>
      <c r="C57" s="9"/>
      <c r="D57" s="4"/>
      <c r="E57" s="4"/>
    </row>
    <row r="58" spans="1:5" s="19" customFormat="1" ht="12" customHeight="1">
      <c r="A58" s="4"/>
      <c r="B58" s="4"/>
      <c r="C58" s="9"/>
      <c r="D58" s="4"/>
      <c r="E58" s="4"/>
    </row>
    <row r="59" spans="1:5" s="19" customFormat="1">
      <c r="A59" s="4"/>
      <c r="B59" s="4"/>
      <c r="C59" s="9"/>
      <c r="D59" s="4"/>
      <c r="E59" s="4"/>
    </row>
    <row r="60" spans="1:5" s="19" customFormat="1">
      <c r="A60" s="4"/>
      <c r="B60" s="4"/>
      <c r="C60" s="9"/>
      <c r="D60" s="4"/>
      <c r="E60" s="4"/>
    </row>
    <row r="61" spans="1:5" s="19" customFormat="1">
      <c r="A61" s="4"/>
      <c r="B61" s="4"/>
      <c r="C61" s="9"/>
      <c r="D61" s="4"/>
      <c r="E61" s="4"/>
    </row>
    <row r="62" spans="1:5" s="19" customFormat="1" ht="10.5" customHeight="1">
      <c r="A62" s="4"/>
      <c r="B62" s="4"/>
      <c r="C62" s="9"/>
      <c r="D62" s="4"/>
      <c r="E62" s="4"/>
    </row>
    <row r="63" spans="1:5" s="19" customFormat="1" ht="12" customHeight="1">
      <c r="A63" s="4"/>
      <c r="B63" s="4"/>
      <c r="C63" s="9"/>
      <c r="D63" s="4"/>
      <c r="E63" s="4"/>
    </row>
    <row r="64" spans="1:5" s="19" customFormat="1">
      <c r="A64" s="4"/>
      <c r="B64" s="4"/>
      <c r="C64" s="9"/>
      <c r="D64" s="4"/>
      <c r="E64" s="4"/>
    </row>
    <row r="65" spans="1:5" s="19" customFormat="1" ht="25.5" customHeight="1">
      <c r="A65" s="4"/>
      <c r="B65" s="4"/>
      <c r="C65" s="9"/>
      <c r="D65" s="4"/>
      <c r="E65" s="4"/>
    </row>
    <row r="66" spans="1:5" s="19" customFormat="1">
      <c r="A66" s="4"/>
      <c r="B66" s="4"/>
      <c r="C66" s="9"/>
      <c r="D66" s="4"/>
      <c r="E66" s="4"/>
    </row>
    <row r="67" spans="1:5" s="19" customFormat="1" ht="12.75" customHeight="1">
      <c r="A67" s="4"/>
      <c r="B67" s="4"/>
      <c r="C67" s="9"/>
      <c r="D67" s="4"/>
      <c r="E67" s="4"/>
    </row>
    <row r="68" spans="1:5" s="19" customFormat="1">
      <c r="A68" s="4"/>
      <c r="B68" s="4"/>
      <c r="C68" s="9"/>
      <c r="D68" s="4"/>
      <c r="E68" s="4"/>
    </row>
    <row r="69" spans="1:5" s="19" customFormat="1">
      <c r="A69" s="4"/>
      <c r="B69" s="4"/>
      <c r="C69" s="9"/>
      <c r="D69" s="4"/>
      <c r="E69" s="4"/>
    </row>
    <row r="70" spans="1:5" s="19" customFormat="1">
      <c r="A70" s="4"/>
      <c r="B70" s="4"/>
      <c r="C70" s="9"/>
      <c r="D70" s="4"/>
      <c r="E70" s="4"/>
    </row>
    <row r="71" spans="1:5" s="19" customFormat="1">
      <c r="A71" s="4"/>
      <c r="B71" s="4"/>
      <c r="C71" s="9"/>
      <c r="D71" s="4"/>
      <c r="E71" s="4"/>
    </row>
    <row r="72" spans="1:5" s="19" customFormat="1" ht="11.25" customHeight="1">
      <c r="A72" s="4"/>
      <c r="B72" s="4"/>
      <c r="C72" s="9"/>
      <c r="D72" s="4"/>
      <c r="E72" s="4"/>
    </row>
    <row r="73" spans="1:5" s="19" customFormat="1" ht="13.5" customHeight="1">
      <c r="A73" s="4"/>
      <c r="B73" s="4"/>
      <c r="C73" s="9"/>
      <c r="D73" s="4"/>
      <c r="E73" s="4"/>
    </row>
    <row r="74" spans="1:5" s="19" customFormat="1">
      <c r="A74" s="4"/>
      <c r="B74" s="4"/>
      <c r="C74" s="9"/>
      <c r="D74" s="4"/>
      <c r="E74" s="4"/>
    </row>
    <row r="75" spans="1:5" s="19" customFormat="1">
      <c r="A75" s="4"/>
      <c r="B75" s="4"/>
      <c r="C75" s="9"/>
      <c r="D75" s="4"/>
      <c r="E75" s="4"/>
    </row>
    <row r="76" spans="1:5" s="19" customFormat="1">
      <c r="A76" s="4"/>
      <c r="B76" s="4"/>
      <c r="C76" s="9"/>
      <c r="D76" s="4"/>
      <c r="E76" s="4"/>
    </row>
    <row r="77" spans="1:5" s="19" customFormat="1">
      <c r="A77" s="4"/>
      <c r="B77" s="4"/>
      <c r="C77" s="9"/>
      <c r="D77" s="4"/>
      <c r="E77" s="4"/>
    </row>
    <row r="78" spans="1:5" s="19" customFormat="1">
      <c r="A78" s="4"/>
      <c r="B78" s="4"/>
      <c r="C78" s="9"/>
      <c r="D78" s="4"/>
      <c r="E78" s="4"/>
    </row>
    <row r="79" spans="1:5" s="19" customFormat="1">
      <c r="A79" s="4"/>
      <c r="B79" s="4"/>
      <c r="C79" s="9"/>
      <c r="D79" s="4"/>
      <c r="E79" s="4"/>
    </row>
    <row r="80" spans="1:5" s="19" customFormat="1">
      <c r="A80" s="4"/>
      <c r="B80" s="4"/>
      <c r="C80" s="9"/>
      <c r="D80" s="4"/>
      <c r="E80" s="4"/>
    </row>
    <row r="81" spans="1:5" s="19" customFormat="1">
      <c r="A81" s="4"/>
      <c r="B81" s="4"/>
      <c r="C81" s="9"/>
      <c r="D81" s="4"/>
      <c r="E81" s="4"/>
    </row>
    <row r="82" spans="1:5" s="19" customFormat="1">
      <c r="A82" s="4"/>
      <c r="B82" s="4"/>
      <c r="C82" s="9"/>
      <c r="D82" s="4"/>
      <c r="E82" s="4"/>
    </row>
    <row r="83" spans="1:5" s="19" customFormat="1">
      <c r="A83" s="4"/>
      <c r="B83" s="4"/>
      <c r="C83" s="9"/>
      <c r="D83" s="4"/>
      <c r="E83" s="4"/>
    </row>
    <row r="84" spans="1:5" s="19" customFormat="1">
      <c r="A84" s="4"/>
      <c r="B84" s="1"/>
      <c r="C84" s="9"/>
      <c r="D84" s="2"/>
      <c r="E84" s="3"/>
    </row>
    <row r="85" spans="1:5" s="19" customFormat="1">
      <c r="A85" s="4"/>
      <c r="B85" s="1"/>
      <c r="C85" s="9"/>
      <c r="D85" s="2"/>
      <c r="E85" s="3"/>
    </row>
    <row r="86" spans="1:5" s="19" customFormat="1">
      <c r="A86" s="4"/>
      <c r="B86" s="1"/>
      <c r="C86" s="9"/>
      <c r="D86" s="2"/>
      <c r="E86" s="3"/>
    </row>
    <row r="87" spans="1:5" s="19" customFormat="1">
      <c r="A87" s="4"/>
      <c r="B87" s="1"/>
      <c r="C87" s="9"/>
      <c r="D87" s="2"/>
      <c r="E87" s="3"/>
    </row>
    <row r="88" spans="1:5" s="19" customFormat="1">
      <c r="A88" s="4"/>
      <c r="B88" s="1"/>
      <c r="C88" s="9"/>
      <c r="D88" s="2"/>
      <c r="E88" s="3"/>
    </row>
    <row r="89" spans="1:5" s="19" customFormat="1">
      <c r="A89" s="4"/>
      <c r="B89" s="1"/>
      <c r="C89" s="9"/>
      <c r="D89" s="2"/>
      <c r="E89" s="3"/>
    </row>
    <row r="90" spans="1:5" s="19" customFormat="1">
      <c r="A90" s="4"/>
      <c r="B90" s="1"/>
      <c r="C90" s="9"/>
      <c r="D90" s="2"/>
      <c r="E90" s="3"/>
    </row>
    <row r="98" spans="1:5" s="19" customFormat="1" ht="15" customHeight="1">
      <c r="A98" s="9"/>
      <c r="B98" s="9"/>
      <c r="C98" s="9"/>
      <c r="D98" s="9"/>
      <c r="E98" s="9"/>
    </row>
    <row r="99" spans="1:5" s="19" customFormat="1">
      <c r="A99" s="9"/>
      <c r="B99" s="9"/>
      <c r="C99" s="9"/>
      <c r="D99" s="9"/>
      <c r="E99" s="9"/>
    </row>
    <row r="100" spans="1:5" s="19" customFormat="1">
      <c r="A100" s="9"/>
      <c r="B100" s="9"/>
      <c r="C100" s="9"/>
      <c r="D100" s="9"/>
      <c r="E100" s="9"/>
    </row>
    <row r="101" spans="1:5" s="19" customFormat="1">
      <c r="A101" s="9"/>
      <c r="B101" s="9"/>
      <c r="C101" s="9"/>
      <c r="D101" s="9"/>
      <c r="E101" s="9"/>
    </row>
    <row r="102" spans="1:5" s="19" customFormat="1">
      <c r="A102" s="9"/>
      <c r="B102" s="9"/>
      <c r="C102" s="9"/>
      <c r="D102" s="9"/>
      <c r="E102" s="9"/>
    </row>
    <row r="103" spans="1:5" s="19" customFormat="1">
      <c r="A103" s="9"/>
      <c r="B103" s="9"/>
      <c r="C103" s="9"/>
      <c r="D103" s="9"/>
      <c r="E103" s="9"/>
    </row>
    <row r="104" spans="1:5" s="19" customFormat="1">
      <c r="A104" s="9"/>
      <c r="B104" s="9"/>
      <c r="C104" s="9"/>
      <c r="D104" s="9"/>
      <c r="E104" s="9"/>
    </row>
    <row r="105" spans="1:5" s="19" customFormat="1">
      <c r="A105" s="9"/>
      <c r="B105" s="9"/>
      <c r="C105" s="9"/>
      <c r="D105" s="9"/>
      <c r="E105" s="9"/>
    </row>
    <row r="106" spans="1:5" s="19" customFormat="1">
      <c r="A106" s="9"/>
      <c r="B106" s="9"/>
      <c r="C106" s="9"/>
      <c r="D106" s="9"/>
      <c r="E106" s="9"/>
    </row>
    <row r="107" spans="1:5" s="19" customFormat="1">
      <c r="A107" s="9"/>
      <c r="B107" s="9"/>
      <c r="C107" s="9"/>
      <c r="D107" s="9"/>
      <c r="E107" s="9"/>
    </row>
    <row r="108" spans="1:5" s="19" customFormat="1">
      <c r="A108" s="9"/>
      <c r="B108" s="9"/>
      <c r="C108" s="9"/>
      <c r="D108" s="9"/>
      <c r="E108" s="9"/>
    </row>
    <row r="109" spans="1:5" s="19" customFormat="1">
      <c r="A109" s="9"/>
      <c r="B109" s="9"/>
      <c r="C109" s="9"/>
      <c r="D109" s="9"/>
      <c r="E109" s="9"/>
    </row>
    <row r="110" spans="1:5" s="19" customFormat="1">
      <c r="A110" s="9"/>
      <c r="B110" s="9"/>
      <c r="C110" s="9"/>
      <c r="D110" s="9"/>
      <c r="E110" s="9"/>
    </row>
    <row r="111" spans="1:5" s="19" customFormat="1">
      <c r="A111" s="9"/>
      <c r="B111" s="9"/>
      <c r="C111" s="9"/>
      <c r="D111" s="9"/>
      <c r="E111" s="9"/>
    </row>
    <row r="112" spans="1:5" s="19" customFormat="1">
      <c r="A112" s="9"/>
      <c r="B112" s="9"/>
      <c r="C112" s="9"/>
      <c r="D112" s="9"/>
      <c r="E112" s="9"/>
    </row>
    <row r="113" spans="1:5" s="19" customFormat="1">
      <c r="A113" s="9"/>
      <c r="B113" s="9"/>
      <c r="C113" s="9"/>
      <c r="D113" s="9"/>
      <c r="E113" s="9"/>
    </row>
    <row r="114" spans="1:5" s="19" customFormat="1" ht="15" customHeight="1">
      <c r="A114" s="9"/>
      <c r="B114" s="9"/>
      <c r="C114" s="9"/>
      <c r="D114" s="9"/>
      <c r="E114" s="9"/>
    </row>
    <row r="115" spans="1:5" s="19" customFormat="1">
      <c r="A115" s="9"/>
      <c r="B115" s="9"/>
      <c r="C115" s="9"/>
      <c r="D115" s="9"/>
      <c r="E115" s="9"/>
    </row>
    <row r="116" spans="1:5" s="19" customFormat="1">
      <c r="A116" s="9"/>
      <c r="B116" s="9"/>
      <c r="C116" s="9"/>
      <c r="D116" s="9"/>
      <c r="E116" s="9"/>
    </row>
    <row r="117" spans="1:5" s="19" customFormat="1">
      <c r="A117" s="9"/>
      <c r="B117" s="9"/>
      <c r="C117" s="9"/>
      <c r="D117" s="9"/>
      <c r="E117" s="9"/>
    </row>
    <row r="118" spans="1:5" s="19" customFormat="1">
      <c r="A118" s="9"/>
      <c r="B118" s="9"/>
      <c r="C118" s="9"/>
      <c r="D118" s="9"/>
      <c r="E118" s="9"/>
    </row>
    <row r="119" spans="1:5" s="19" customFormat="1">
      <c r="A119" s="9"/>
      <c r="B119" s="9"/>
      <c r="C119" s="9"/>
      <c r="D119" s="9"/>
      <c r="E119" s="9"/>
    </row>
    <row r="120" spans="1:5" s="19" customFormat="1">
      <c r="A120" s="9"/>
      <c r="B120" s="9"/>
      <c r="C120" s="9"/>
      <c r="D120" s="9"/>
      <c r="E120" s="9"/>
    </row>
    <row r="121" spans="1:5" s="19" customFormat="1">
      <c r="A121" s="9"/>
      <c r="B121" s="9"/>
      <c r="C121" s="9"/>
      <c r="D121" s="9"/>
      <c r="E121" s="9"/>
    </row>
    <row r="122" spans="1:5" s="19" customFormat="1">
      <c r="A122" s="9"/>
      <c r="B122" s="9"/>
      <c r="C122" s="9"/>
      <c r="D122" s="9"/>
      <c r="E122" s="9"/>
    </row>
    <row r="123" spans="1:5" s="19" customFormat="1">
      <c r="A123" s="9"/>
      <c r="B123" s="9"/>
      <c r="C123" s="9"/>
      <c r="D123" s="9"/>
      <c r="E123" s="9"/>
    </row>
    <row r="124" spans="1:5" s="19" customFormat="1">
      <c r="A124" s="9"/>
      <c r="B124" s="9"/>
      <c r="C124" s="9"/>
      <c r="D124" s="9"/>
      <c r="E124" s="9"/>
    </row>
    <row r="125" spans="1:5" s="19" customFormat="1">
      <c r="A125" s="9"/>
      <c r="B125" s="9"/>
      <c r="C125" s="9"/>
      <c r="D125" s="9"/>
      <c r="E125" s="9"/>
    </row>
    <row r="126" spans="1:5" s="19" customFormat="1">
      <c r="A126" s="9"/>
      <c r="B126" s="9"/>
      <c r="C126" s="9"/>
      <c r="D126" s="9"/>
      <c r="E126" s="9"/>
    </row>
    <row r="127" spans="1:5" s="19" customFormat="1">
      <c r="A127" s="9"/>
      <c r="B127" s="9"/>
      <c r="C127" s="9"/>
      <c r="D127" s="9"/>
      <c r="E127" s="9"/>
    </row>
    <row r="128" spans="1:5" s="19" customFormat="1">
      <c r="A128" s="9"/>
      <c r="B128" s="9"/>
      <c r="C128" s="9"/>
      <c r="D128" s="9"/>
      <c r="E128" s="9"/>
    </row>
    <row r="129" spans="1:5" s="19" customFormat="1">
      <c r="A129" s="9"/>
      <c r="B129" s="9"/>
      <c r="C129" s="9"/>
      <c r="D129" s="9"/>
      <c r="E129" s="9"/>
    </row>
    <row r="141" spans="1:5" s="19" customFormat="1" ht="25.5" customHeight="1">
      <c r="A141" s="9"/>
      <c r="B141" s="1"/>
      <c r="C141" s="9"/>
      <c r="D141" s="2"/>
      <c r="E141" s="3"/>
    </row>
    <row r="145" spans="1:5" s="19" customFormat="1">
      <c r="A145" s="9"/>
      <c r="B145" s="9"/>
      <c r="C145" s="9"/>
      <c r="D145" s="9"/>
      <c r="E145" s="9"/>
    </row>
    <row r="146" spans="1:5" s="19" customFormat="1">
      <c r="A146" s="9"/>
      <c r="B146" s="9"/>
      <c r="C146" s="9"/>
      <c r="D146" s="9"/>
      <c r="E146" s="9"/>
    </row>
    <row r="147" spans="1:5" s="19" customFormat="1">
      <c r="A147" s="9"/>
      <c r="B147" s="9"/>
      <c r="C147" s="9"/>
      <c r="D147" s="9"/>
      <c r="E147" s="9"/>
    </row>
    <row r="148" spans="1:5" s="19" customFormat="1">
      <c r="A148" s="9"/>
      <c r="B148" s="9"/>
      <c r="C148" s="9"/>
      <c r="D148" s="9"/>
      <c r="E148" s="9"/>
    </row>
    <row r="149" spans="1:5" s="19" customFormat="1">
      <c r="A149" s="9"/>
      <c r="B149" s="9"/>
      <c r="C149" s="9"/>
      <c r="D149" s="9"/>
      <c r="E149" s="9"/>
    </row>
    <row r="150" spans="1:5" s="19" customFormat="1">
      <c r="A150" s="9"/>
      <c r="B150" s="9"/>
      <c r="C150" s="9"/>
      <c r="D150" s="9"/>
      <c r="E150" s="9"/>
    </row>
    <row r="151" spans="1:5" s="19" customFormat="1">
      <c r="A151" s="9"/>
      <c r="B151" s="9"/>
      <c r="C151" s="9"/>
      <c r="D151" s="9"/>
      <c r="E151" s="9"/>
    </row>
    <row r="152" spans="1:5" s="19" customFormat="1">
      <c r="A152" s="9"/>
      <c r="B152" s="9"/>
      <c r="C152" s="9"/>
      <c r="D152" s="9"/>
      <c r="E152" s="9"/>
    </row>
    <row r="153" spans="1:5" s="19" customFormat="1">
      <c r="A153" s="9"/>
      <c r="B153" s="9"/>
      <c r="C153" s="9"/>
      <c r="D153" s="9"/>
      <c r="E153" s="9"/>
    </row>
    <row r="154" spans="1:5" s="19" customFormat="1">
      <c r="A154" s="9"/>
      <c r="B154" s="9"/>
      <c r="C154" s="9"/>
      <c r="D154" s="9"/>
      <c r="E154" s="9"/>
    </row>
    <row r="155" spans="1:5" s="19" customFormat="1">
      <c r="A155" s="9"/>
      <c r="B155" s="9"/>
      <c r="C155" s="9"/>
      <c r="D155" s="9"/>
      <c r="E155" s="9"/>
    </row>
    <row r="156" spans="1:5" s="19" customFormat="1">
      <c r="A156" s="9"/>
      <c r="B156" s="9"/>
      <c r="C156" s="9"/>
      <c r="D156" s="9"/>
      <c r="E156" s="9"/>
    </row>
    <row r="157" spans="1:5" s="19" customFormat="1">
      <c r="A157" s="9"/>
      <c r="B157" s="9"/>
      <c r="C157" s="9"/>
      <c r="D157" s="9"/>
      <c r="E157" s="9"/>
    </row>
    <row r="158" spans="1:5" s="19" customFormat="1">
      <c r="A158" s="9"/>
      <c r="B158" s="9"/>
      <c r="C158" s="9"/>
      <c r="D158" s="9"/>
      <c r="E158" s="9"/>
    </row>
    <row r="159" spans="1:5" s="19" customFormat="1" ht="27.75" customHeight="1">
      <c r="A159" s="9"/>
      <c r="B159" s="9"/>
      <c r="C159" s="9"/>
      <c r="D159" s="9"/>
      <c r="E159" s="9"/>
    </row>
    <row r="160" spans="1:5" s="19" customFormat="1">
      <c r="A160" s="9"/>
      <c r="B160" s="9"/>
      <c r="C160" s="9"/>
      <c r="D160" s="9"/>
      <c r="E160" s="9"/>
    </row>
    <row r="161" spans="1:5" s="19" customFormat="1">
      <c r="A161" s="9"/>
      <c r="B161" s="9"/>
      <c r="C161" s="9"/>
      <c r="D161" s="9"/>
      <c r="E161" s="9"/>
    </row>
    <row r="162" spans="1:5" s="19" customFormat="1" ht="25.5" customHeight="1">
      <c r="A162" s="9"/>
      <c r="B162" s="9"/>
      <c r="C162" s="9"/>
      <c r="D162" s="9"/>
      <c r="E162" s="9"/>
    </row>
    <row r="163" spans="1:5" s="19" customFormat="1">
      <c r="A163" s="9"/>
      <c r="B163" s="9"/>
      <c r="C163" s="9"/>
      <c r="D163" s="9"/>
      <c r="E163" s="9"/>
    </row>
    <row r="164" spans="1:5" s="19" customFormat="1">
      <c r="A164" s="9"/>
      <c r="B164" s="9"/>
      <c r="C164" s="9"/>
      <c r="D164" s="9"/>
      <c r="E164" s="9"/>
    </row>
    <row r="165" spans="1:5" s="19" customFormat="1">
      <c r="A165" s="9"/>
      <c r="B165" s="9"/>
      <c r="C165" s="9"/>
      <c r="D165" s="9"/>
      <c r="E165" s="9"/>
    </row>
    <row r="166" spans="1:5" s="19" customFormat="1">
      <c r="A166" s="9"/>
      <c r="B166" s="9"/>
      <c r="C166" s="9"/>
      <c r="D166" s="9"/>
      <c r="E166" s="9"/>
    </row>
    <row r="167" spans="1:5" s="19" customFormat="1">
      <c r="A167" s="9"/>
      <c r="B167" s="9"/>
      <c r="C167" s="9"/>
      <c r="D167" s="9"/>
      <c r="E167" s="9"/>
    </row>
    <row r="168" spans="1:5" s="19" customFormat="1">
      <c r="A168" s="9"/>
      <c r="B168" s="9"/>
      <c r="C168" s="9"/>
      <c r="D168" s="9"/>
      <c r="E168" s="9"/>
    </row>
    <row r="169" spans="1:5" s="19" customFormat="1">
      <c r="A169" s="9"/>
      <c r="B169" s="9"/>
      <c r="C169" s="9"/>
      <c r="D169" s="9"/>
      <c r="E169" s="9"/>
    </row>
    <row r="170" spans="1:5" s="19" customFormat="1">
      <c r="A170" s="9"/>
      <c r="B170" s="9"/>
      <c r="C170" s="9"/>
      <c r="D170" s="9"/>
      <c r="E170" s="9"/>
    </row>
    <row r="171" spans="1:5" s="19" customFormat="1">
      <c r="A171" s="9"/>
      <c r="B171" s="9"/>
      <c r="C171" s="9"/>
      <c r="D171" s="9"/>
      <c r="E171" s="9"/>
    </row>
    <row r="172" spans="1:5" s="19" customFormat="1">
      <c r="A172" s="9"/>
      <c r="B172" s="9"/>
      <c r="C172" s="9"/>
      <c r="D172" s="9"/>
      <c r="E172" s="9"/>
    </row>
    <row r="173" spans="1:5" s="19" customFormat="1">
      <c r="A173" s="9"/>
      <c r="B173" s="9"/>
      <c r="C173" s="9"/>
      <c r="D173" s="9"/>
      <c r="E173" s="9"/>
    </row>
    <row r="174" spans="1:5" s="19" customFormat="1">
      <c r="A174" s="9"/>
      <c r="B174" s="9"/>
      <c r="C174" s="9"/>
      <c r="D174" s="9"/>
      <c r="E174" s="9"/>
    </row>
    <row r="175" spans="1:5" s="19" customFormat="1">
      <c r="A175" s="9"/>
      <c r="B175" s="9"/>
      <c r="C175" s="9"/>
      <c r="D175" s="9"/>
      <c r="E175" s="9"/>
    </row>
    <row r="176" spans="1:5" s="19" customFormat="1">
      <c r="A176" s="9"/>
      <c r="B176" s="9"/>
      <c r="C176" s="9"/>
      <c r="D176" s="9"/>
      <c r="E176" s="9"/>
    </row>
    <row r="178" spans="1:5" s="19" customFormat="1">
      <c r="A178" s="9"/>
      <c r="B178" s="9"/>
      <c r="C178" s="9"/>
      <c r="D178" s="9"/>
      <c r="E178" s="9"/>
    </row>
    <row r="179" spans="1:5" s="19" customFormat="1">
      <c r="A179" s="9"/>
      <c r="B179" s="9"/>
      <c r="C179" s="9"/>
      <c r="D179" s="9"/>
      <c r="E179" s="9"/>
    </row>
    <row r="180" spans="1:5" s="19" customFormat="1">
      <c r="A180" s="9"/>
      <c r="B180" s="9"/>
      <c r="C180" s="9"/>
      <c r="D180" s="9"/>
      <c r="E180" s="9"/>
    </row>
    <row r="181" spans="1:5" s="19" customFormat="1">
      <c r="A181" s="9"/>
      <c r="B181" s="9"/>
      <c r="C181" s="9"/>
      <c r="D181" s="9"/>
      <c r="E181" s="9"/>
    </row>
    <row r="182" spans="1:5" s="19" customFormat="1">
      <c r="A182" s="9"/>
      <c r="B182" s="9"/>
      <c r="C182" s="9"/>
      <c r="D182" s="9"/>
      <c r="E182" s="9"/>
    </row>
    <row r="183" spans="1:5" s="19" customFormat="1">
      <c r="A183" s="9"/>
      <c r="B183" s="9"/>
      <c r="C183" s="9"/>
      <c r="D183" s="9"/>
      <c r="E183" s="9"/>
    </row>
    <row r="184" spans="1:5" s="19" customFormat="1">
      <c r="A184" s="9"/>
      <c r="B184" s="9"/>
      <c r="C184" s="9"/>
      <c r="D184" s="9"/>
      <c r="E184" s="9"/>
    </row>
    <row r="185" spans="1:5" s="19" customFormat="1">
      <c r="A185" s="9"/>
      <c r="B185" s="9"/>
      <c r="C185" s="9"/>
      <c r="D185" s="9"/>
      <c r="E185" s="9"/>
    </row>
    <row r="186" spans="1:5" s="19" customFormat="1">
      <c r="A186" s="9"/>
      <c r="B186" s="9"/>
      <c r="C186" s="9"/>
      <c r="D186" s="9"/>
      <c r="E186" s="9"/>
    </row>
    <row r="187" spans="1:5" s="19" customFormat="1">
      <c r="A187" s="9"/>
      <c r="B187" s="9"/>
      <c r="C187" s="9"/>
      <c r="D187" s="9"/>
      <c r="E187" s="9"/>
    </row>
    <row r="188" spans="1:5" s="19" customFormat="1">
      <c r="A188" s="9"/>
      <c r="B188" s="9"/>
      <c r="C188" s="9"/>
      <c r="D188" s="9"/>
      <c r="E188" s="9"/>
    </row>
    <row r="189" spans="1:5" s="19" customFormat="1">
      <c r="A189" s="9"/>
      <c r="B189" s="9"/>
      <c r="C189" s="9"/>
      <c r="D189" s="9"/>
      <c r="E189" s="9"/>
    </row>
  </sheetData>
  <autoFilter ref="A10:E41" xr:uid="{00000000-0009-0000-0000-000000000000}"/>
  <mergeCells count="6">
    <mergeCell ref="C6:E6"/>
    <mergeCell ref="A8:E8"/>
    <mergeCell ref="A1:E1"/>
    <mergeCell ref="B2:C2"/>
    <mergeCell ref="D2:E2"/>
    <mergeCell ref="C4:E4"/>
  </mergeCells>
  <printOptions horizontalCentered="1"/>
  <pageMargins left="0" right="0" top="0" bottom="0" header="0" footer="0"/>
  <pageSetup scale="9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03300-45F2-4E2B-9219-32E21442503D}">
  <dimension ref="A1:AW73"/>
  <sheetViews>
    <sheetView view="pageBreakPreview" topLeftCell="A7" zoomScale="70" zoomScaleNormal="70" zoomScaleSheetLayoutView="70" workbookViewId="0">
      <selection activeCell="C57" sqref="C57:C62"/>
    </sheetView>
  </sheetViews>
  <sheetFormatPr defaultRowHeight="15"/>
  <cols>
    <col min="1" max="1" width="7.42578125" style="277" customWidth="1"/>
    <col min="2" max="2" width="110" style="121" customWidth="1"/>
    <col min="3" max="3" width="10.85546875" style="278" customWidth="1"/>
    <col min="4" max="4" width="14.42578125" style="279" customWidth="1"/>
    <col min="5" max="5" width="12.42578125" style="280" bestFit="1" customWidth="1"/>
    <col min="6" max="6" width="19.7109375" style="281" customWidth="1"/>
    <col min="7" max="7" width="11.42578125" style="282" customWidth="1"/>
    <col min="8" max="8" width="17.140625" style="281" customWidth="1"/>
    <col min="9" max="9" width="17.42578125" style="282" bestFit="1" customWidth="1"/>
    <col min="10" max="49" width="8.85546875" style="274"/>
    <col min="50" max="220" width="8.85546875" style="121"/>
    <col min="221" max="221" width="6" style="121" customWidth="1"/>
    <col min="222" max="222" width="44.28515625" style="121" customWidth="1"/>
    <col min="223" max="223" width="10.7109375" style="121" customWidth="1"/>
    <col min="224" max="224" width="11.42578125" style="121" bestFit="1" customWidth="1"/>
    <col min="225" max="225" width="12.42578125" style="121" bestFit="1" customWidth="1"/>
    <col min="226" max="226" width="17.42578125" style="121" bestFit="1" customWidth="1"/>
    <col min="227" max="227" width="10.85546875" style="121" bestFit="1" customWidth="1"/>
    <col min="228" max="228" width="13.7109375" style="121" bestFit="1" customWidth="1"/>
    <col min="229" max="229" width="11" style="121" bestFit="1" customWidth="1"/>
    <col min="230" max="230" width="14.140625" style="121" bestFit="1" customWidth="1"/>
    <col min="231" max="231" width="17.42578125" style="121" bestFit="1" customWidth="1"/>
    <col min="232" max="232" width="8.85546875" style="121"/>
    <col min="233" max="233" width="10.42578125" style="121" bestFit="1" customWidth="1"/>
    <col min="234" max="476" width="8.85546875" style="121"/>
    <col min="477" max="477" width="6" style="121" customWidth="1"/>
    <col min="478" max="478" width="44.28515625" style="121" customWidth="1"/>
    <col min="479" max="479" width="10.7109375" style="121" customWidth="1"/>
    <col min="480" max="480" width="11.42578125" style="121" bestFit="1" customWidth="1"/>
    <col min="481" max="481" width="12.42578125" style="121" bestFit="1" customWidth="1"/>
    <col min="482" max="482" width="17.42578125" style="121" bestFit="1" customWidth="1"/>
    <col min="483" max="483" width="10.85546875" style="121" bestFit="1" customWidth="1"/>
    <col min="484" max="484" width="13.7109375" style="121" bestFit="1" customWidth="1"/>
    <col min="485" max="485" width="11" style="121" bestFit="1" customWidth="1"/>
    <col min="486" max="486" width="14.140625" style="121" bestFit="1" customWidth="1"/>
    <col min="487" max="487" width="17.42578125" style="121" bestFit="1" customWidth="1"/>
    <col min="488" max="488" width="8.85546875" style="121"/>
    <col min="489" max="489" width="10.42578125" style="121" bestFit="1" customWidth="1"/>
    <col min="490" max="732" width="8.85546875" style="121"/>
    <col min="733" max="733" width="6" style="121" customWidth="1"/>
    <col min="734" max="734" width="44.28515625" style="121" customWidth="1"/>
    <col min="735" max="735" width="10.7109375" style="121" customWidth="1"/>
    <col min="736" max="736" width="11.42578125" style="121" bestFit="1" customWidth="1"/>
    <col min="737" max="737" width="12.42578125" style="121" bestFit="1" customWidth="1"/>
    <col min="738" max="738" width="17.42578125" style="121" bestFit="1" customWidth="1"/>
    <col min="739" max="739" width="10.85546875" style="121" bestFit="1" customWidth="1"/>
    <col min="740" max="740" width="13.7109375" style="121" bestFit="1" customWidth="1"/>
    <col min="741" max="741" width="11" style="121" bestFit="1" customWidth="1"/>
    <col min="742" max="742" width="14.140625" style="121" bestFit="1" customWidth="1"/>
    <col min="743" max="743" width="17.42578125" style="121" bestFit="1" customWidth="1"/>
    <col min="744" max="744" width="8.85546875" style="121"/>
    <col min="745" max="745" width="10.42578125" style="121" bestFit="1" customWidth="1"/>
    <col min="746" max="988" width="8.85546875" style="121"/>
    <col min="989" max="989" width="6" style="121" customWidth="1"/>
    <col min="990" max="990" width="44.28515625" style="121" customWidth="1"/>
    <col min="991" max="991" width="10.7109375" style="121" customWidth="1"/>
    <col min="992" max="992" width="11.42578125" style="121" bestFit="1" customWidth="1"/>
    <col min="993" max="993" width="12.42578125" style="121" bestFit="1" customWidth="1"/>
    <col min="994" max="994" width="17.42578125" style="121" bestFit="1" customWidth="1"/>
    <col min="995" max="995" width="10.85546875" style="121" bestFit="1" customWidth="1"/>
    <col min="996" max="996" width="13.7109375" style="121" bestFit="1" customWidth="1"/>
    <col min="997" max="997" width="11" style="121" bestFit="1" customWidth="1"/>
    <col min="998" max="998" width="14.140625" style="121" bestFit="1" customWidth="1"/>
    <col min="999" max="999" width="17.42578125" style="121" bestFit="1" customWidth="1"/>
    <col min="1000" max="1000" width="8.85546875" style="121"/>
    <col min="1001" max="1001" width="10.42578125" style="121" bestFit="1" customWidth="1"/>
    <col min="1002" max="1244" width="8.85546875" style="121"/>
    <col min="1245" max="1245" width="6" style="121" customWidth="1"/>
    <col min="1246" max="1246" width="44.28515625" style="121" customWidth="1"/>
    <col min="1247" max="1247" width="10.7109375" style="121" customWidth="1"/>
    <col min="1248" max="1248" width="11.42578125" style="121" bestFit="1" customWidth="1"/>
    <col min="1249" max="1249" width="12.42578125" style="121" bestFit="1" customWidth="1"/>
    <col min="1250" max="1250" width="17.42578125" style="121" bestFit="1" customWidth="1"/>
    <col min="1251" max="1251" width="10.85546875" style="121" bestFit="1" customWidth="1"/>
    <col min="1252" max="1252" width="13.7109375" style="121" bestFit="1" customWidth="1"/>
    <col min="1253" max="1253" width="11" style="121" bestFit="1" customWidth="1"/>
    <col min="1254" max="1254" width="14.140625" style="121" bestFit="1" customWidth="1"/>
    <col min="1255" max="1255" width="17.42578125" style="121" bestFit="1" customWidth="1"/>
    <col min="1256" max="1256" width="8.85546875" style="121"/>
    <col min="1257" max="1257" width="10.42578125" style="121" bestFit="1" customWidth="1"/>
    <col min="1258" max="1500" width="8.85546875" style="121"/>
    <col min="1501" max="1501" width="6" style="121" customWidth="1"/>
    <col min="1502" max="1502" width="44.28515625" style="121" customWidth="1"/>
    <col min="1503" max="1503" width="10.7109375" style="121" customWidth="1"/>
    <col min="1504" max="1504" width="11.42578125" style="121" bestFit="1" customWidth="1"/>
    <col min="1505" max="1505" width="12.42578125" style="121" bestFit="1" customWidth="1"/>
    <col min="1506" max="1506" width="17.42578125" style="121" bestFit="1" customWidth="1"/>
    <col min="1507" max="1507" width="10.85546875" style="121" bestFit="1" customWidth="1"/>
    <col min="1508" max="1508" width="13.7109375" style="121" bestFit="1" customWidth="1"/>
    <col min="1509" max="1509" width="11" style="121" bestFit="1" customWidth="1"/>
    <col min="1510" max="1510" width="14.140625" style="121" bestFit="1" customWidth="1"/>
    <col min="1511" max="1511" width="17.42578125" style="121" bestFit="1" customWidth="1"/>
    <col min="1512" max="1512" width="8.85546875" style="121"/>
    <col min="1513" max="1513" width="10.42578125" style="121" bestFit="1" customWidth="1"/>
    <col min="1514" max="1756" width="8.85546875" style="121"/>
    <col min="1757" max="1757" width="6" style="121" customWidth="1"/>
    <col min="1758" max="1758" width="44.28515625" style="121" customWidth="1"/>
    <col min="1759" max="1759" width="10.7109375" style="121" customWidth="1"/>
    <col min="1760" max="1760" width="11.42578125" style="121" bestFit="1" customWidth="1"/>
    <col min="1761" max="1761" width="12.42578125" style="121" bestFit="1" customWidth="1"/>
    <col min="1762" max="1762" width="17.42578125" style="121" bestFit="1" customWidth="1"/>
    <col min="1763" max="1763" width="10.85546875" style="121" bestFit="1" customWidth="1"/>
    <col min="1764" max="1764" width="13.7109375" style="121" bestFit="1" customWidth="1"/>
    <col min="1765" max="1765" width="11" style="121" bestFit="1" customWidth="1"/>
    <col min="1766" max="1766" width="14.140625" style="121" bestFit="1" customWidth="1"/>
    <col min="1767" max="1767" width="17.42578125" style="121" bestFit="1" customWidth="1"/>
    <col min="1768" max="1768" width="8.85546875" style="121"/>
    <col min="1769" max="1769" width="10.42578125" style="121" bestFit="1" customWidth="1"/>
    <col min="1770" max="2012" width="8.85546875" style="121"/>
    <col min="2013" max="2013" width="6" style="121" customWidth="1"/>
    <col min="2014" max="2014" width="44.28515625" style="121" customWidth="1"/>
    <col min="2015" max="2015" width="10.7109375" style="121" customWidth="1"/>
    <col min="2016" max="2016" width="11.42578125" style="121" bestFit="1" customWidth="1"/>
    <col min="2017" max="2017" width="12.42578125" style="121" bestFit="1" customWidth="1"/>
    <col min="2018" max="2018" width="17.42578125" style="121" bestFit="1" customWidth="1"/>
    <col min="2019" max="2019" width="10.85546875" style="121" bestFit="1" customWidth="1"/>
    <col min="2020" max="2020" width="13.7109375" style="121" bestFit="1" customWidth="1"/>
    <col min="2021" max="2021" width="11" style="121" bestFit="1" customWidth="1"/>
    <col min="2022" max="2022" width="14.140625" style="121" bestFit="1" customWidth="1"/>
    <col min="2023" max="2023" width="17.42578125" style="121" bestFit="1" customWidth="1"/>
    <col min="2024" max="2024" width="8.85546875" style="121"/>
    <col min="2025" max="2025" width="10.42578125" style="121" bestFit="1" customWidth="1"/>
    <col min="2026" max="2268" width="8.85546875" style="121"/>
    <col min="2269" max="2269" width="6" style="121" customWidth="1"/>
    <col min="2270" max="2270" width="44.28515625" style="121" customWidth="1"/>
    <col min="2271" max="2271" width="10.7109375" style="121" customWidth="1"/>
    <col min="2272" max="2272" width="11.42578125" style="121" bestFit="1" customWidth="1"/>
    <col min="2273" max="2273" width="12.42578125" style="121" bestFit="1" customWidth="1"/>
    <col min="2274" max="2274" width="17.42578125" style="121" bestFit="1" customWidth="1"/>
    <col min="2275" max="2275" width="10.85546875" style="121" bestFit="1" customWidth="1"/>
    <col min="2276" max="2276" width="13.7109375" style="121" bestFit="1" customWidth="1"/>
    <col min="2277" max="2277" width="11" style="121" bestFit="1" customWidth="1"/>
    <col min="2278" max="2278" width="14.140625" style="121" bestFit="1" customWidth="1"/>
    <col min="2279" max="2279" width="17.42578125" style="121" bestFit="1" customWidth="1"/>
    <col min="2280" max="2280" width="8.85546875" style="121"/>
    <col min="2281" max="2281" width="10.42578125" style="121" bestFit="1" customWidth="1"/>
    <col min="2282" max="2524" width="8.85546875" style="121"/>
    <col min="2525" max="2525" width="6" style="121" customWidth="1"/>
    <col min="2526" max="2526" width="44.28515625" style="121" customWidth="1"/>
    <col min="2527" max="2527" width="10.7109375" style="121" customWidth="1"/>
    <col min="2528" max="2528" width="11.42578125" style="121" bestFit="1" customWidth="1"/>
    <col min="2529" max="2529" width="12.42578125" style="121" bestFit="1" customWidth="1"/>
    <col min="2530" max="2530" width="17.42578125" style="121" bestFit="1" customWidth="1"/>
    <col min="2531" max="2531" width="10.85546875" style="121" bestFit="1" customWidth="1"/>
    <col min="2532" max="2532" width="13.7109375" style="121" bestFit="1" customWidth="1"/>
    <col min="2533" max="2533" width="11" style="121" bestFit="1" customWidth="1"/>
    <col min="2534" max="2534" width="14.140625" style="121" bestFit="1" customWidth="1"/>
    <col min="2535" max="2535" width="17.42578125" style="121" bestFit="1" customWidth="1"/>
    <col min="2536" max="2536" width="8.85546875" style="121"/>
    <col min="2537" max="2537" width="10.42578125" style="121" bestFit="1" customWidth="1"/>
    <col min="2538" max="2780" width="8.85546875" style="121"/>
    <col min="2781" max="2781" width="6" style="121" customWidth="1"/>
    <col min="2782" max="2782" width="44.28515625" style="121" customWidth="1"/>
    <col min="2783" max="2783" width="10.7109375" style="121" customWidth="1"/>
    <col min="2784" max="2784" width="11.42578125" style="121" bestFit="1" customWidth="1"/>
    <col min="2785" max="2785" width="12.42578125" style="121" bestFit="1" customWidth="1"/>
    <col min="2786" max="2786" width="17.42578125" style="121" bestFit="1" customWidth="1"/>
    <col min="2787" max="2787" width="10.85546875" style="121" bestFit="1" customWidth="1"/>
    <col min="2788" max="2788" width="13.7109375" style="121" bestFit="1" customWidth="1"/>
    <col min="2789" max="2789" width="11" style="121" bestFit="1" customWidth="1"/>
    <col min="2790" max="2790" width="14.140625" style="121" bestFit="1" customWidth="1"/>
    <col min="2791" max="2791" width="17.42578125" style="121" bestFit="1" customWidth="1"/>
    <col min="2792" max="2792" width="8.85546875" style="121"/>
    <col min="2793" max="2793" width="10.42578125" style="121" bestFit="1" customWidth="1"/>
    <col min="2794" max="3036" width="8.85546875" style="121"/>
    <col min="3037" max="3037" width="6" style="121" customWidth="1"/>
    <col min="3038" max="3038" width="44.28515625" style="121" customWidth="1"/>
    <col min="3039" max="3039" width="10.7109375" style="121" customWidth="1"/>
    <col min="3040" max="3040" width="11.42578125" style="121" bestFit="1" customWidth="1"/>
    <col min="3041" max="3041" width="12.42578125" style="121" bestFit="1" customWidth="1"/>
    <col min="3042" max="3042" width="17.42578125" style="121" bestFit="1" customWidth="1"/>
    <col min="3043" max="3043" width="10.85546875" style="121" bestFit="1" customWidth="1"/>
    <col min="3044" max="3044" width="13.7109375" style="121" bestFit="1" customWidth="1"/>
    <col min="3045" max="3045" width="11" style="121" bestFit="1" customWidth="1"/>
    <col min="3046" max="3046" width="14.140625" style="121" bestFit="1" customWidth="1"/>
    <col min="3047" max="3047" width="17.42578125" style="121" bestFit="1" customWidth="1"/>
    <col min="3048" max="3048" width="8.85546875" style="121"/>
    <col min="3049" max="3049" width="10.42578125" style="121" bestFit="1" customWidth="1"/>
    <col min="3050" max="3292" width="8.85546875" style="121"/>
    <col min="3293" max="3293" width="6" style="121" customWidth="1"/>
    <col min="3294" max="3294" width="44.28515625" style="121" customWidth="1"/>
    <col min="3295" max="3295" width="10.7109375" style="121" customWidth="1"/>
    <col min="3296" max="3296" width="11.42578125" style="121" bestFit="1" customWidth="1"/>
    <col min="3297" max="3297" width="12.42578125" style="121" bestFit="1" customWidth="1"/>
    <col min="3298" max="3298" width="17.42578125" style="121" bestFit="1" customWidth="1"/>
    <col min="3299" max="3299" width="10.85546875" style="121" bestFit="1" customWidth="1"/>
    <col min="3300" max="3300" width="13.7109375" style="121" bestFit="1" customWidth="1"/>
    <col min="3301" max="3301" width="11" style="121" bestFit="1" customWidth="1"/>
    <col min="3302" max="3302" width="14.140625" style="121" bestFit="1" customWidth="1"/>
    <col min="3303" max="3303" width="17.42578125" style="121" bestFit="1" customWidth="1"/>
    <col min="3304" max="3304" width="8.85546875" style="121"/>
    <col min="3305" max="3305" width="10.42578125" style="121" bestFit="1" customWidth="1"/>
    <col min="3306" max="3548" width="8.85546875" style="121"/>
    <col min="3549" max="3549" width="6" style="121" customWidth="1"/>
    <col min="3550" max="3550" width="44.28515625" style="121" customWidth="1"/>
    <col min="3551" max="3551" width="10.7109375" style="121" customWidth="1"/>
    <col min="3552" max="3552" width="11.42578125" style="121" bestFit="1" customWidth="1"/>
    <col min="3553" max="3553" width="12.42578125" style="121" bestFit="1" customWidth="1"/>
    <col min="3554" max="3554" width="17.42578125" style="121" bestFit="1" customWidth="1"/>
    <col min="3555" max="3555" width="10.85546875" style="121" bestFit="1" customWidth="1"/>
    <col min="3556" max="3556" width="13.7109375" style="121" bestFit="1" customWidth="1"/>
    <col min="3557" max="3557" width="11" style="121" bestFit="1" customWidth="1"/>
    <col min="3558" max="3558" width="14.140625" style="121" bestFit="1" customWidth="1"/>
    <col min="3559" max="3559" width="17.42578125" style="121" bestFit="1" customWidth="1"/>
    <col min="3560" max="3560" width="8.85546875" style="121"/>
    <col min="3561" max="3561" width="10.42578125" style="121" bestFit="1" customWidth="1"/>
    <col min="3562" max="3804" width="8.85546875" style="121"/>
    <col min="3805" max="3805" width="6" style="121" customWidth="1"/>
    <col min="3806" max="3806" width="44.28515625" style="121" customWidth="1"/>
    <col min="3807" max="3807" width="10.7109375" style="121" customWidth="1"/>
    <col min="3808" max="3808" width="11.42578125" style="121" bestFit="1" customWidth="1"/>
    <col min="3809" max="3809" width="12.42578125" style="121" bestFit="1" customWidth="1"/>
    <col min="3810" max="3810" width="17.42578125" style="121" bestFit="1" customWidth="1"/>
    <col min="3811" max="3811" width="10.85546875" style="121" bestFit="1" customWidth="1"/>
    <col min="3812" max="3812" width="13.7109375" style="121" bestFit="1" customWidth="1"/>
    <col min="3813" max="3813" width="11" style="121" bestFit="1" customWidth="1"/>
    <col min="3814" max="3814" width="14.140625" style="121" bestFit="1" customWidth="1"/>
    <col min="3815" max="3815" width="17.42578125" style="121" bestFit="1" customWidth="1"/>
    <col min="3816" max="3816" width="8.85546875" style="121"/>
    <col min="3817" max="3817" width="10.42578125" style="121" bestFit="1" customWidth="1"/>
    <col min="3818" max="4060" width="8.85546875" style="121"/>
    <col min="4061" max="4061" width="6" style="121" customWidth="1"/>
    <col min="4062" max="4062" width="44.28515625" style="121" customWidth="1"/>
    <col min="4063" max="4063" width="10.7109375" style="121" customWidth="1"/>
    <col min="4064" max="4064" width="11.42578125" style="121" bestFit="1" customWidth="1"/>
    <col min="4065" max="4065" width="12.42578125" style="121" bestFit="1" customWidth="1"/>
    <col min="4066" max="4066" width="17.42578125" style="121" bestFit="1" customWidth="1"/>
    <col min="4067" max="4067" width="10.85546875" style="121" bestFit="1" customWidth="1"/>
    <col min="4068" max="4068" width="13.7109375" style="121" bestFit="1" customWidth="1"/>
    <col min="4069" max="4069" width="11" style="121" bestFit="1" customWidth="1"/>
    <col min="4070" max="4070" width="14.140625" style="121" bestFit="1" customWidth="1"/>
    <col min="4071" max="4071" width="17.42578125" style="121" bestFit="1" customWidth="1"/>
    <col min="4072" max="4072" width="8.85546875" style="121"/>
    <col min="4073" max="4073" width="10.42578125" style="121" bestFit="1" customWidth="1"/>
    <col min="4074" max="4316" width="8.85546875" style="121"/>
    <col min="4317" max="4317" width="6" style="121" customWidth="1"/>
    <col min="4318" max="4318" width="44.28515625" style="121" customWidth="1"/>
    <col min="4319" max="4319" width="10.7109375" style="121" customWidth="1"/>
    <col min="4320" max="4320" width="11.42578125" style="121" bestFit="1" customWidth="1"/>
    <col min="4321" max="4321" width="12.42578125" style="121" bestFit="1" customWidth="1"/>
    <col min="4322" max="4322" width="17.42578125" style="121" bestFit="1" customWidth="1"/>
    <col min="4323" max="4323" width="10.85546875" style="121" bestFit="1" customWidth="1"/>
    <col min="4324" max="4324" width="13.7109375" style="121" bestFit="1" customWidth="1"/>
    <col min="4325" max="4325" width="11" style="121" bestFit="1" customWidth="1"/>
    <col min="4326" max="4326" width="14.140625" style="121" bestFit="1" customWidth="1"/>
    <col min="4327" max="4327" width="17.42578125" style="121" bestFit="1" customWidth="1"/>
    <col min="4328" max="4328" width="8.85546875" style="121"/>
    <col min="4329" max="4329" width="10.42578125" style="121" bestFit="1" customWidth="1"/>
    <col min="4330" max="4572" width="8.85546875" style="121"/>
    <col min="4573" max="4573" width="6" style="121" customWidth="1"/>
    <col min="4574" max="4574" width="44.28515625" style="121" customWidth="1"/>
    <col min="4575" max="4575" width="10.7109375" style="121" customWidth="1"/>
    <col min="4576" max="4576" width="11.42578125" style="121" bestFit="1" customWidth="1"/>
    <col min="4577" max="4577" width="12.42578125" style="121" bestFit="1" customWidth="1"/>
    <col min="4578" max="4578" width="17.42578125" style="121" bestFit="1" customWidth="1"/>
    <col min="4579" max="4579" width="10.85546875" style="121" bestFit="1" customWidth="1"/>
    <col min="4580" max="4580" width="13.7109375" style="121" bestFit="1" customWidth="1"/>
    <col min="4581" max="4581" width="11" style="121" bestFit="1" customWidth="1"/>
    <col min="4582" max="4582" width="14.140625" style="121" bestFit="1" customWidth="1"/>
    <col min="4583" max="4583" width="17.42578125" style="121" bestFit="1" customWidth="1"/>
    <col min="4584" max="4584" width="8.85546875" style="121"/>
    <col min="4585" max="4585" width="10.42578125" style="121" bestFit="1" customWidth="1"/>
    <col min="4586" max="4828" width="8.85546875" style="121"/>
    <col min="4829" max="4829" width="6" style="121" customWidth="1"/>
    <col min="4830" max="4830" width="44.28515625" style="121" customWidth="1"/>
    <col min="4831" max="4831" width="10.7109375" style="121" customWidth="1"/>
    <col min="4832" max="4832" width="11.42578125" style="121" bestFit="1" customWidth="1"/>
    <col min="4833" max="4833" width="12.42578125" style="121" bestFit="1" customWidth="1"/>
    <col min="4834" max="4834" width="17.42578125" style="121" bestFit="1" customWidth="1"/>
    <col min="4835" max="4835" width="10.85546875" style="121" bestFit="1" customWidth="1"/>
    <col min="4836" max="4836" width="13.7109375" style="121" bestFit="1" customWidth="1"/>
    <col min="4837" max="4837" width="11" style="121" bestFit="1" customWidth="1"/>
    <col min="4838" max="4838" width="14.140625" style="121" bestFit="1" customWidth="1"/>
    <col min="4839" max="4839" width="17.42578125" style="121" bestFit="1" customWidth="1"/>
    <col min="4840" max="4840" width="8.85546875" style="121"/>
    <col min="4841" max="4841" width="10.42578125" style="121" bestFit="1" customWidth="1"/>
    <col min="4842" max="5084" width="8.85546875" style="121"/>
    <col min="5085" max="5085" width="6" style="121" customWidth="1"/>
    <col min="5086" max="5086" width="44.28515625" style="121" customWidth="1"/>
    <col min="5087" max="5087" width="10.7109375" style="121" customWidth="1"/>
    <col min="5088" max="5088" width="11.42578125" style="121" bestFit="1" customWidth="1"/>
    <col min="5089" max="5089" width="12.42578125" style="121" bestFit="1" customWidth="1"/>
    <col min="5090" max="5090" width="17.42578125" style="121" bestFit="1" customWidth="1"/>
    <col min="5091" max="5091" width="10.85546875" style="121" bestFit="1" customWidth="1"/>
    <col min="5092" max="5092" width="13.7109375" style="121" bestFit="1" customWidth="1"/>
    <col min="5093" max="5093" width="11" style="121" bestFit="1" customWidth="1"/>
    <col min="5094" max="5094" width="14.140625" style="121" bestFit="1" customWidth="1"/>
    <col min="5095" max="5095" width="17.42578125" style="121" bestFit="1" customWidth="1"/>
    <col min="5096" max="5096" width="8.85546875" style="121"/>
    <col min="5097" max="5097" width="10.42578125" style="121" bestFit="1" customWidth="1"/>
    <col min="5098" max="5340" width="8.85546875" style="121"/>
    <col min="5341" max="5341" width="6" style="121" customWidth="1"/>
    <col min="5342" max="5342" width="44.28515625" style="121" customWidth="1"/>
    <col min="5343" max="5343" width="10.7109375" style="121" customWidth="1"/>
    <col min="5344" max="5344" width="11.42578125" style="121" bestFit="1" customWidth="1"/>
    <col min="5345" max="5345" width="12.42578125" style="121" bestFit="1" customWidth="1"/>
    <col min="5346" max="5346" width="17.42578125" style="121" bestFit="1" customWidth="1"/>
    <col min="5347" max="5347" width="10.85546875" style="121" bestFit="1" customWidth="1"/>
    <col min="5348" max="5348" width="13.7109375" style="121" bestFit="1" customWidth="1"/>
    <col min="5349" max="5349" width="11" style="121" bestFit="1" customWidth="1"/>
    <col min="5350" max="5350" width="14.140625" style="121" bestFit="1" customWidth="1"/>
    <col min="5351" max="5351" width="17.42578125" style="121" bestFit="1" customWidth="1"/>
    <col min="5352" max="5352" width="8.85546875" style="121"/>
    <col min="5353" max="5353" width="10.42578125" style="121" bestFit="1" customWidth="1"/>
    <col min="5354" max="5596" width="8.85546875" style="121"/>
    <col min="5597" max="5597" width="6" style="121" customWidth="1"/>
    <col min="5598" max="5598" width="44.28515625" style="121" customWidth="1"/>
    <col min="5599" max="5599" width="10.7109375" style="121" customWidth="1"/>
    <col min="5600" max="5600" width="11.42578125" style="121" bestFit="1" customWidth="1"/>
    <col min="5601" max="5601" width="12.42578125" style="121" bestFit="1" customWidth="1"/>
    <col min="5602" max="5602" width="17.42578125" style="121" bestFit="1" customWidth="1"/>
    <col min="5603" max="5603" width="10.85546875" style="121" bestFit="1" customWidth="1"/>
    <col min="5604" max="5604" width="13.7109375" style="121" bestFit="1" customWidth="1"/>
    <col min="5605" max="5605" width="11" style="121" bestFit="1" customWidth="1"/>
    <col min="5606" max="5606" width="14.140625" style="121" bestFit="1" customWidth="1"/>
    <col min="5607" max="5607" width="17.42578125" style="121" bestFit="1" customWidth="1"/>
    <col min="5608" max="5608" width="8.85546875" style="121"/>
    <col min="5609" max="5609" width="10.42578125" style="121" bestFit="1" customWidth="1"/>
    <col min="5610" max="5852" width="8.85546875" style="121"/>
    <col min="5853" max="5853" width="6" style="121" customWidth="1"/>
    <col min="5854" max="5854" width="44.28515625" style="121" customWidth="1"/>
    <col min="5855" max="5855" width="10.7109375" style="121" customWidth="1"/>
    <col min="5856" max="5856" width="11.42578125" style="121" bestFit="1" customWidth="1"/>
    <col min="5857" max="5857" width="12.42578125" style="121" bestFit="1" customWidth="1"/>
    <col min="5858" max="5858" width="17.42578125" style="121" bestFit="1" customWidth="1"/>
    <col min="5859" max="5859" width="10.85546875" style="121" bestFit="1" customWidth="1"/>
    <col min="5860" max="5860" width="13.7109375" style="121" bestFit="1" customWidth="1"/>
    <col min="5861" max="5861" width="11" style="121" bestFit="1" customWidth="1"/>
    <col min="5862" max="5862" width="14.140625" style="121" bestFit="1" customWidth="1"/>
    <col min="5863" max="5863" width="17.42578125" style="121" bestFit="1" customWidth="1"/>
    <col min="5864" max="5864" width="8.85546875" style="121"/>
    <col min="5865" max="5865" width="10.42578125" style="121" bestFit="1" customWidth="1"/>
    <col min="5866" max="6108" width="8.85546875" style="121"/>
    <col min="6109" max="6109" width="6" style="121" customWidth="1"/>
    <col min="6110" max="6110" width="44.28515625" style="121" customWidth="1"/>
    <col min="6111" max="6111" width="10.7109375" style="121" customWidth="1"/>
    <col min="6112" max="6112" width="11.42578125" style="121" bestFit="1" customWidth="1"/>
    <col min="6113" max="6113" width="12.42578125" style="121" bestFit="1" customWidth="1"/>
    <col min="6114" max="6114" width="17.42578125" style="121" bestFit="1" customWidth="1"/>
    <col min="6115" max="6115" width="10.85546875" style="121" bestFit="1" customWidth="1"/>
    <col min="6116" max="6116" width="13.7109375" style="121" bestFit="1" customWidth="1"/>
    <col min="6117" max="6117" width="11" style="121" bestFit="1" customWidth="1"/>
    <col min="6118" max="6118" width="14.140625" style="121" bestFit="1" customWidth="1"/>
    <col min="6119" max="6119" width="17.42578125" style="121" bestFit="1" customWidth="1"/>
    <col min="6120" max="6120" width="8.85546875" style="121"/>
    <col min="6121" max="6121" width="10.42578125" style="121" bestFit="1" customWidth="1"/>
    <col min="6122" max="6364" width="8.85546875" style="121"/>
    <col min="6365" max="6365" width="6" style="121" customWidth="1"/>
    <col min="6366" max="6366" width="44.28515625" style="121" customWidth="1"/>
    <col min="6367" max="6367" width="10.7109375" style="121" customWidth="1"/>
    <col min="6368" max="6368" width="11.42578125" style="121" bestFit="1" customWidth="1"/>
    <col min="6369" max="6369" width="12.42578125" style="121" bestFit="1" customWidth="1"/>
    <col min="6370" max="6370" width="17.42578125" style="121" bestFit="1" customWidth="1"/>
    <col min="6371" max="6371" width="10.85546875" style="121" bestFit="1" customWidth="1"/>
    <col min="6372" max="6372" width="13.7109375" style="121" bestFit="1" customWidth="1"/>
    <col min="6373" max="6373" width="11" style="121" bestFit="1" customWidth="1"/>
    <col min="6374" max="6374" width="14.140625" style="121" bestFit="1" customWidth="1"/>
    <col min="6375" max="6375" width="17.42578125" style="121" bestFit="1" customWidth="1"/>
    <col min="6376" max="6376" width="8.85546875" style="121"/>
    <col min="6377" max="6377" width="10.42578125" style="121" bestFit="1" customWidth="1"/>
    <col min="6378" max="6620" width="8.85546875" style="121"/>
    <col min="6621" max="6621" width="6" style="121" customWidth="1"/>
    <col min="6622" max="6622" width="44.28515625" style="121" customWidth="1"/>
    <col min="6623" max="6623" width="10.7109375" style="121" customWidth="1"/>
    <col min="6624" max="6624" width="11.42578125" style="121" bestFit="1" customWidth="1"/>
    <col min="6625" max="6625" width="12.42578125" style="121" bestFit="1" customWidth="1"/>
    <col min="6626" max="6626" width="17.42578125" style="121" bestFit="1" customWidth="1"/>
    <col min="6627" max="6627" width="10.85546875" style="121" bestFit="1" customWidth="1"/>
    <col min="6628" max="6628" width="13.7109375" style="121" bestFit="1" customWidth="1"/>
    <col min="6629" max="6629" width="11" style="121" bestFit="1" customWidth="1"/>
    <col min="6630" max="6630" width="14.140625" style="121" bestFit="1" customWidth="1"/>
    <col min="6631" max="6631" width="17.42578125" style="121" bestFit="1" customWidth="1"/>
    <col min="6632" max="6632" width="8.85546875" style="121"/>
    <col min="6633" max="6633" width="10.42578125" style="121" bestFit="1" customWidth="1"/>
    <col min="6634" max="6876" width="8.85546875" style="121"/>
    <col min="6877" max="6877" width="6" style="121" customWidth="1"/>
    <col min="6878" max="6878" width="44.28515625" style="121" customWidth="1"/>
    <col min="6879" max="6879" width="10.7109375" style="121" customWidth="1"/>
    <col min="6880" max="6880" width="11.42578125" style="121" bestFit="1" customWidth="1"/>
    <col min="6881" max="6881" width="12.42578125" style="121" bestFit="1" customWidth="1"/>
    <col min="6882" max="6882" width="17.42578125" style="121" bestFit="1" customWidth="1"/>
    <col min="6883" max="6883" width="10.85546875" style="121" bestFit="1" customWidth="1"/>
    <col min="6884" max="6884" width="13.7109375" style="121" bestFit="1" customWidth="1"/>
    <col min="6885" max="6885" width="11" style="121" bestFit="1" customWidth="1"/>
    <col min="6886" max="6886" width="14.140625" style="121" bestFit="1" customWidth="1"/>
    <col min="6887" max="6887" width="17.42578125" style="121" bestFit="1" customWidth="1"/>
    <col min="6888" max="6888" width="8.85546875" style="121"/>
    <col min="6889" max="6889" width="10.42578125" style="121" bestFit="1" customWidth="1"/>
    <col min="6890" max="7132" width="8.85546875" style="121"/>
    <col min="7133" max="7133" width="6" style="121" customWidth="1"/>
    <col min="7134" max="7134" width="44.28515625" style="121" customWidth="1"/>
    <col min="7135" max="7135" width="10.7109375" style="121" customWidth="1"/>
    <col min="7136" max="7136" width="11.42578125" style="121" bestFit="1" customWidth="1"/>
    <col min="7137" max="7137" width="12.42578125" style="121" bestFit="1" customWidth="1"/>
    <col min="7138" max="7138" width="17.42578125" style="121" bestFit="1" customWidth="1"/>
    <col min="7139" max="7139" width="10.85546875" style="121" bestFit="1" customWidth="1"/>
    <col min="7140" max="7140" width="13.7109375" style="121" bestFit="1" customWidth="1"/>
    <col min="7141" max="7141" width="11" style="121" bestFit="1" customWidth="1"/>
    <col min="7142" max="7142" width="14.140625" style="121" bestFit="1" customWidth="1"/>
    <col min="7143" max="7143" width="17.42578125" style="121" bestFit="1" customWidth="1"/>
    <col min="7144" max="7144" width="8.85546875" style="121"/>
    <col min="7145" max="7145" width="10.42578125" style="121" bestFit="1" customWidth="1"/>
    <col min="7146" max="7388" width="8.85546875" style="121"/>
    <col min="7389" max="7389" width="6" style="121" customWidth="1"/>
    <col min="7390" max="7390" width="44.28515625" style="121" customWidth="1"/>
    <col min="7391" max="7391" width="10.7109375" style="121" customWidth="1"/>
    <col min="7392" max="7392" width="11.42578125" style="121" bestFit="1" customWidth="1"/>
    <col min="7393" max="7393" width="12.42578125" style="121" bestFit="1" customWidth="1"/>
    <col min="7394" max="7394" width="17.42578125" style="121" bestFit="1" customWidth="1"/>
    <col min="7395" max="7395" width="10.85546875" style="121" bestFit="1" customWidth="1"/>
    <col min="7396" max="7396" width="13.7109375" style="121" bestFit="1" customWidth="1"/>
    <col min="7397" max="7397" width="11" style="121" bestFit="1" customWidth="1"/>
    <col min="7398" max="7398" width="14.140625" style="121" bestFit="1" customWidth="1"/>
    <col min="7399" max="7399" width="17.42578125" style="121" bestFit="1" customWidth="1"/>
    <col min="7400" max="7400" width="8.85546875" style="121"/>
    <col min="7401" max="7401" width="10.42578125" style="121" bestFit="1" customWidth="1"/>
    <col min="7402" max="7644" width="8.85546875" style="121"/>
    <col min="7645" max="7645" width="6" style="121" customWidth="1"/>
    <col min="7646" max="7646" width="44.28515625" style="121" customWidth="1"/>
    <col min="7647" max="7647" width="10.7109375" style="121" customWidth="1"/>
    <col min="7648" max="7648" width="11.42578125" style="121" bestFit="1" customWidth="1"/>
    <col min="7649" max="7649" width="12.42578125" style="121" bestFit="1" customWidth="1"/>
    <col min="7650" max="7650" width="17.42578125" style="121" bestFit="1" customWidth="1"/>
    <col min="7651" max="7651" width="10.85546875" style="121" bestFit="1" customWidth="1"/>
    <col min="7652" max="7652" width="13.7109375" style="121" bestFit="1" customWidth="1"/>
    <col min="7653" max="7653" width="11" style="121" bestFit="1" customWidth="1"/>
    <col min="7654" max="7654" width="14.140625" style="121" bestFit="1" customWidth="1"/>
    <col min="7655" max="7655" width="17.42578125" style="121" bestFit="1" customWidth="1"/>
    <col min="7656" max="7656" width="8.85546875" style="121"/>
    <col min="7657" max="7657" width="10.42578125" style="121" bestFit="1" customWidth="1"/>
    <col min="7658" max="7900" width="8.85546875" style="121"/>
    <col min="7901" max="7901" width="6" style="121" customWidth="1"/>
    <col min="7902" max="7902" width="44.28515625" style="121" customWidth="1"/>
    <col min="7903" max="7903" width="10.7109375" style="121" customWidth="1"/>
    <col min="7904" max="7904" width="11.42578125" style="121" bestFit="1" customWidth="1"/>
    <col min="7905" max="7905" width="12.42578125" style="121" bestFit="1" customWidth="1"/>
    <col min="7906" max="7906" width="17.42578125" style="121" bestFit="1" customWidth="1"/>
    <col min="7907" max="7907" width="10.85546875" style="121" bestFit="1" customWidth="1"/>
    <col min="7908" max="7908" width="13.7109375" style="121" bestFit="1" customWidth="1"/>
    <col min="7909" max="7909" width="11" style="121" bestFit="1" customWidth="1"/>
    <col min="7910" max="7910" width="14.140625" style="121" bestFit="1" customWidth="1"/>
    <col min="7911" max="7911" width="17.42578125" style="121" bestFit="1" customWidth="1"/>
    <col min="7912" max="7912" width="8.85546875" style="121"/>
    <col min="7913" max="7913" width="10.42578125" style="121" bestFit="1" customWidth="1"/>
    <col min="7914" max="8156" width="8.85546875" style="121"/>
    <col min="8157" max="8157" width="6" style="121" customWidth="1"/>
    <col min="8158" max="8158" width="44.28515625" style="121" customWidth="1"/>
    <col min="8159" max="8159" width="10.7109375" style="121" customWidth="1"/>
    <col min="8160" max="8160" width="11.42578125" style="121" bestFit="1" customWidth="1"/>
    <col min="8161" max="8161" width="12.42578125" style="121" bestFit="1" customWidth="1"/>
    <col min="8162" max="8162" width="17.42578125" style="121" bestFit="1" customWidth="1"/>
    <col min="8163" max="8163" width="10.85546875" style="121" bestFit="1" customWidth="1"/>
    <col min="8164" max="8164" width="13.7109375" style="121" bestFit="1" customWidth="1"/>
    <col min="8165" max="8165" width="11" style="121" bestFit="1" customWidth="1"/>
    <col min="8166" max="8166" width="14.140625" style="121" bestFit="1" customWidth="1"/>
    <col min="8167" max="8167" width="17.42578125" style="121" bestFit="1" customWidth="1"/>
    <col min="8168" max="8168" width="8.85546875" style="121"/>
    <col min="8169" max="8169" width="10.42578125" style="121" bestFit="1" customWidth="1"/>
    <col min="8170" max="8412" width="8.85546875" style="121"/>
    <col min="8413" max="8413" width="6" style="121" customWidth="1"/>
    <col min="8414" max="8414" width="44.28515625" style="121" customWidth="1"/>
    <col min="8415" max="8415" width="10.7109375" style="121" customWidth="1"/>
    <col min="8416" max="8416" width="11.42578125" style="121" bestFit="1" customWidth="1"/>
    <col min="8417" max="8417" width="12.42578125" style="121" bestFit="1" customWidth="1"/>
    <col min="8418" max="8418" width="17.42578125" style="121" bestFit="1" customWidth="1"/>
    <col min="8419" max="8419" width="10.85546875" style="121" bestFit="1" customWidth="1"/>
    <col min="8420" max="8420" width="13.7109375" style="121" bestFit="1" customWidth="1"/>
    <col min="8421" max="8421" width="11" style="121" bestFit="1" customWidth="1"/>
    <col min="8422" max="8422" width="14.140625" style="121" bestFit="1" customWidth="1"/>
    <col min="8423" max="8423" width="17.42578125" style="121" bestFit="1" customWidth="1"/>
    <col min="8424" max="8424" width="8.85546875" style="121"/>
    <col min="8425" max="8425" width="10.42578125" style="121" bestFit="1" customWidth="1"/>
    <col min="8426" max="8668" width="8.85546875" style="121"/>
    <col min="8669" max="8669" width="6" style="121" customWidth="1"/>
    <col min="8670" max="8670" width="44.28515625" style="121" customWidth="1"/>
    <col min="8671" max="8671" width="10.7109375" style="121" customWidth="1"/>
    <col min="8672" max="8672" width="11.42578125" style="121" bestFit="1" customWidth="1"/>
    <col min="8673" max="8673" width="12.42578125" style="121" bestFit="1" customWidth="1"/>
    <col min="8674" max="8674" width="17.42578125" style="121" bestFit="1" customWidth="1"/>
    <col min="8675" max="8675" width="10.85546875" style="121" bestFit="1" customWidth="1"/>
    <col min="8676" max="8676" width="13.7109375" style="121" bestFit="1" customWidth="1"/>
    <col min="8677" max="8677" width="11" style="121" bestFit="1" customWidth="1"/>
    <col min="8678" max="8678" width="14.140625" style="121" bestFit="1" customWidth="1"/>
    <col min="8679" max="8679" width="17.42578125" style="121" bestFit="1" customWidth="1"/>
    <col min="8680" max="8680" width="8.85546875" style="121"/>
    <col min="8681" max="8681" width="10.42578125" style="121" bestFit="1" customWidth="1"/>
    <col min="8682" max="8924" width="8.85546875" style="121"/>
    <col min="8925" max="8925" width="6" style="121" customWidth="1"/>
    <col min="8926" max="8926" width="44.28515625" style="121" customWidth="1"/>
    <col min="8927" max="8927" width="10.7109375" style="121" customWidth="1"/>
    <col min="8928" max="8928" width="11.42578125" style="121" bestFit="1" customWidth="1"/>
    <col min="8929" max="8929" width="12.42578125" style="121" bestFit="1" customWidth="1"/>
    <col min="8930" max="8930" width="17.42578125" style="121" bestFit="1" customWidth="1"/>
    <col min="8931" max="8931" width="10.85546875" style="121" bestFit="1" customWidth="1"/>
    <col min="8932" max="8932" width="13.7109375" style="121" bestFit="1" customWidth="1"/>
    <col min="8933" max="8933" width="11" style="121" bestFit="1" customWidth="1"/>
    <col min="8934" max="8934" width="14.140625" style="121" bestFit="1" customWidth="1"/>
    <col min="8935" max="8935" width="17.42578125" style="121" bestFit="1" customWidth="1"/>
    <col min="8936" max="8936" width="8.85546875" style="121"/>
    <col min="8937" max="8937" width="10.42578125" style="121" bestFit="1" customWidth="1"/>
    <col min="8938" max="9180" width="8.85546875" style="121"/>
    <col min="9181" max="9181" width="6" style="121" customWidth="1"/>
    <col min="9182" max="9182" width="44.28515625" style="121" customWidth="1"/>
    <col min="9183" max="9183" width="10.7109375" style="121" customWidth="1"/>
    <col min="9184" max="9184" width="11.42578125" style="121" bestFit="1" customWidth="1"/>
    <col min="9185" max="9185" width="12.42578125" style="121" bestFit="1" customWidth="1"/>
    <col min="9186" max="9186" width="17.42578125" style="121" bestFit="1" customWidth="1"/>
    <col min="9187" max="9187" width="10.85546875" style="121" bestFit="1" customWidth="1"/>
    <col min="9188" max="9188" width="13.7109375" style="121" bestFit="1" customWidth="1"/>
    <col min="9189" max="9189" width="11" style="121" bestFit="1" customWidth="1"/>
    <col min="9190" max="9190" width="14.140625" style="121" bestFit="1" customWidth="1"/>
    <col min="9191" max="9191" width="17.42578125" style="121" bestFit="1" customWidth="1"/>
    <col min="9192" max="9192" width="8.85546875" style="121"/>
    <col min="9193" max="9193" width="10.42578125" style="121" bestFit="1" customWidth="1"/>
    <col min="9194" max="9436" width="8.85546875" style="121"/>
    <col min="9437" max="9437" width="6" style="121" customWidth="1"/>
    <col min="9438" max="9438" width="44.28515625" style="121" customWidth="1"/>
    <col min="9439" max="9439" width="10.7109375" style="121" customWidth="1"/>
    <col min="9440" max="9440" width="11.42578125" style="121" bestFit="1" customWidth="1"/>
    <col min="9441" max="9441" width="12.42578125" style="121" bestFit="1" customWidth="1"/>
    <col min="9442" max="9442" width="17.42578125" style="121" bestFit="1" customWidth="1"/>
    <col min="9443" max="9443" width="10.85546875" style="121" bestFit="1" customWidth="1"/>
    <col min="9444" max="9444" width="13.7109375" style="121" bestFit="1" customWidth="1"/>
    <col min="9445" max="9445" width="11" style="121" bestFit="1" customWidth="1"/>
    <col min="9446" max="9446" width="14.140625" style="121" bestFit="1" customWidth="1"/>
    <col min="9447" max="9447" width="17.42578125" style="121" bestFit="1" customWidth="1"/>
    <col min="9448" max="9448" width="8.85546875" style="121"/>
    <col min="9449" max="9449" width="10.42578125" style="121" bestFit="1" customWidth="1"/>
    <col min="9450" max="9692" width="8.85546875" style="121"/>
    <col min="9693" max="9693" width="6" style="121" customWidth="1"/>
    <col min="9694" max="9694" width="44.28515625" style="121" customWidth="1"/>
    <col min="9695" max="9695" width="10.7109375" style="121" customWidth="1"/>
    <col min="9696" max="9696" width="11.42578125" style="121" bestFit="1" customWidth="1"/>
    <col min="9697" max="9697" width="12.42578125" style="121" bestFit="1" customWidth="1"/>
    <col min="9698" max="9698" width="17.42578125" style="121" bestFit="1" customWidth="1"/>
    <col min="9699" max="9699" width="10.85546875" style="121" bestFit="1" customWidth="1"/>
    <col min="9700" max="9700" width="13.7109375" style="121" bestFit="1" customWidth="1"/>
    <col min="9701" max="9701" width="11" style="121" bestFit="1" customWidth="1"/>
    <col min="9702" max="9702" width="14.140625" style="121" bestFit="1" customWidth="1"/>
    <col min="9703" max="9703" width="17.42578125" style="121" bestFit="1" customWidth="1"/>
    <col min="9704" max="9704" width="8.85546875" style="121"/>
    <col min="9705" max="9705" width="10.42578125" style="121" bestFit="1" customWidth="1"/>
    <col min="9706" max="9948" width="8.85546875" style="121"/>
    <col min="9949" max="9949" width="6" style="121" customWidth="1"/>
    <col min="9950" max="9950" width="44.28515625" style="121" customWidth="1"/>
    <col min="9951" max="9951" width="10.7109375" style="121" customWidth="1"/>
    <col min="9952" max="9952" width="11.42578125" style="121" bestFit="1" customWidth="1"/>
    <col min="9953" max="9953" width="12.42578125" style="121" bestFit="1" customWidth="1"/>
    <col min="9954" max="9954" width="17.42578125" style="121" bestFit="1" customWidth="1"/>
    <col min="9955" max="9955" width="10.85546875" style="121" bestFit="1" customWidth="1"/>
    <col min="9956" max="9956" width="13.7109375" style="121" bestFit="1" customWidth="1"/>
    <col min="9957" max="9957" width="11" style="121" bestFit="1" customWidth="1"/>
    <col min="9958" max="9958" width="14.140625" style="121" bestFit="1" customWidth="1"/>
    <col min="9959" max="9959" width="17.42578125" style="121" bestFit="1" customWidth="1"/>
    <col min="9960" max="9960" width="8.85546875" style="121"/>
    <col min="9961" max="9961" width="10.42578125" style="121" bestFit="1" customWidth="1"/>
    <col min="9962" max="10204" width="8.85546875" style="121"/>
    <col min="10205" max="10205" width="6" style="121" customWidth="1"/>
    <col min="10206" max="10206" width="44.28515625" style="121" customWidth="1"/>
    <col min="10207" max="10207" width="10.7109375" style="121" customWidth="1"/>
    <col min="10208" max="10208" width="11.42578125" style="121" bestFit="1" customWidth="1"/>
    <col min="10209" max="10209" width="12.42578125" style="121" bestFit="1" customWidth="1"/>
    <col min="10210" max="10210" width="17.42578125" style="121" bestFit="1" customWidth="1"/>
    <col min="10211" max="10211" width="10.85546875" style="121" bestFit="1" customWidth="1"/>
    <col min="10212" max="10212" width="13.7109375" style="121" bestFit="1" customWidth="1"/>
    <col min="10213" max="10213" width="11" style="121" bestFit="1" customWidth="1"/>
    <col min="10214" max="10214" width="14.140625" style="121" bestFit="1" customWidth="1"/>
    <col min="10215" max="10215" width="17.42578125" style="121" bestFit="1" customWidth="1"/>
    <col min="10216" max="10216" width="8.85546875" style="121"/>
    <col min="10217" max="10217" width="10.42578125" style="121" bestFit="1" customWidth="1"/>
    <col min="10218" max="10460" width="8.85546875" style="121"/>
    <col min="10461" max="10461" width="6" style="121" customWidth="1"/>
    <col min="10462" max="10462" width="44.28515625" style="121" customWidth="1"/>
    <col min="10463" max="10463" width="10.7109375" style="121" customWidth="1"/>
    <col min="10464" max="10464" width="11.42578125" style="121" bestFit="1" customWidth="1"/>
    <col min="10465" max="10465" width="12.42578125" style="121" bestFit="1" customWidth="1"/>
    <col min="10466" max="10466" width="17.42578125" style="121" bestFit="1" customWidth="1"/>
    <col min="10467" max="10467" width="10.85546875" style="121" bestFit="1" customWidth="1"/>
    <col min="10468" max="10468" width="13.7109375" style="121" bestFit="1" customWidth="1"/>
    <col min="10469" max="10469" width="11" style="121" bestFit="1" customWidth="1"/>
    <col min="10470" max="10470" width="14.140625" style="121" bestFit="1" customWidth="1"/>
    <col min="10471" max="10471" width="17.42578125" style="121" bestFit="1" customWidth="1"/>
    <col min="10472" max="10472" width="8.85546875" style="121"/>
    <col min="10473" max="10473" width="10.42578125" style="121" bestFit="1" customWidth="1"/>
    <col min="10474" max="10716" width="8.85546875" style="121"/>
    <col min="10717" max="10717" width="6" style="121" customWidth="1"/>
    <col min="10718" max="10718" width="44.28515625" style="121" customWidth="1"/>
    <col min="10719" max="10719" width="10.7109375" style="121" customWidth="1"/>
    <col min="10720" max="10720" width="11.42578125" style="121" bestFit="1" customWidth="1"/>
    <col min="10721" max="10721" width="12.42578125" style="121" bestFit="1" customWidth="1"/>
    <col min="10722" max="10722" width="17.42578125" style="121" bestFit="1" customWidth="1"/>
    <col min="10723" max="10723" width="10.85546875" style="121" bestFit="1" customWidth="1"/>
    <col min="10724" max="10724" width="13.7109375" style="121" bestFit="1" customWidth="1"/>
    <col min="10725" max="10725" width="11" style="121" bestFit="1" customWidth="1"/>
    <col min="10726" max="10726" width="14.140625" style="121" bestFit="1" customWidth="1"/>
    <col min="10727" max="10727" width="17.42578125" style="121" bestFit="1" customWidth="1"/>
    <col min="10728" max="10728" width="8.85546875" style="121"/>
    <col min="10729" max="10729" width="10.42578125" style="121" bestFit="1" customWidth="1"/>
    <col min="10730" max="10972" width="8.85546875" style="121"/>
    <col min="10973" max="10973" width="6" style="121" customWidth="1"/>
    <col min="10974" max="10974" width="44.28515625" style="121" customWidth="1"/>
    <col min="10975" max="10975" width="10.7109375" style="121" customWidth="1"/>
    <col min="10976" max="10976" width="11.42578125" style="121" bestFit="1" customWidth="1"/>
    <col min="10977" max="10977" width="12.42578125" style="121" bestFit="1" customWidth="1"/>
    <col min="10978" max="10978" width="17.42578125" style="121" bestFit="1" customWidth="1"/>
    <col min="10979" max="10979" width="10.85546875" style="121" bestFit="1" customWidth="1"/>
    <col min="10980" max="10980" width="13.7109375" style="121" bestFit="1" customWidth="1"/>
    <col min="10981" max="10981" width="11" style="121" bestFit="1" customWidth="1"/>
    <col min="10982" max="10982" width="14.140625" style="121" bestFit="1" customWidth="1"/>
    <col min="10983" max="10983" width="17.42578125" style="121" bestFit="1" customWidth="1"/>
    <col min="10984" max="10984" width="8.85546875" style="121"/>
    <col min="10985" max="10985" width="10.42578125" style="121" bestFit="1" customWidth="1"/>
    <col min="10986" max="11228" width="8.85546875" style="121"/>
    <col min="11229" max="11229" width="6" style="121" customWidth="1"/>
    <col min="11230" max="11230" width="44.28515625" style="121" customWidth="1"/>
    <col min="11231" max="11231" width="10.7109375" style="121" customWidth="1"/>
    <col min="11232" max="11232" width="11.42578125" style="121" bestFit="1" customWidth="1"/>
    <col min="11233" max="11233" width="12.42578125" style="121" bestFit="1" customWidth="1"/>
    <col min="11234" max="11234" width="17.42578125" style="121" bestFit="1" customWidth="1"/>
    <col min="11235" max="11235" width="10.85546875" style="121" bestFit="1" customWidth="1"/>
    <col min="11236" max="11236" width="13.7109375" style="121" bestFit="1" customWidth="1"/>
    <col min="11237" max="11237" width="11" style="121" bestFit="1" customWidth="1"/>
    <col min="11238" max="11238" width="14.140625" style="121" bestFit="1" customWidth="1"/>
    <col min="11239" max="11239" width="17.42578125" style="121" bestFit="1" customWidth="1"/>
    <col min="11240" max="11240" width="8.85546875" style="121"/>
    <col min="11241" max="11241" width="10.42578125" style="121" bestFit="1" customWidth="1"/>
    <col min="11242" max="11484" width="8.85546875" style="121"/>
    <col min="11485" max="11485" width="6" style="121" customWidth="1"/>
    <col min="11486" max="11486" width="44.28515625" style="121" customWidth="1"/>
    <col min="11487" max="11487" width="10.7109375" style="121" customWidth="1"/>
    <col min="11488" max="11488" width="11.42578125" style="121" bestFit="1" customWidth="1"/>
    <col min="11489" max="11489" width="12.42578125" style="121" bestFit="1" customWidth="1"/>
    <col min="11490" max="11490" width="17.42578125" style="121" bestFit="1" customWidth="1"/>
    <col min="11491" max="11491" width="10.85546875" style="121" bestFit="1" customWidth="1"/>
    <col min="11492" max="11492" width="13.7109375" style="121" bestFit="1" customWidth="1"/>
    <col min="11493" max="11493" width="11" style="121" bestFit="1" customWidth="1"/>
    <col min="11494" max="11494" width="14.140625" style="121" bestFit="1" customWidth="1"/>
    <col min="11495" max="11495" width="17.42578125" style="121" bestFit="1" customWidth="1"/>
    <col min="11496" max="11496" width="8.85546875" style="121"/>
    <col min="11497" max="11497" width="10.42578125" style="121" bestFit="1" customWidth="1"/>
    <col min="11498" max="11740" width="8.85546875" style="121"/>
    <col min="11741" max="11741" width="6" style="121" customWidth="1"/>
    <col min="11742" max="11742" width="44.28515625" style="121" customWidth="1"/>
    <col min="11743" max="11743" width="10.7109375" style="121" customWidth="1"/>
    <col min="11744" max="11744" width="11.42578125" style="121" bestFit="1" customWidth="1"/>
    <col min="11745" max="11745" width="12.42578125" style="121" bestFit="1" customWidth="1"/>
    <col min="11746" max="11746" width="17.42578125" style="121" bestFit="1" customWidth="1"/>
    <col min="11747" max="11747" width="10.85546875" style="121" bestFit="1" customWidth="1"/>
    <col min="11748" max="11748" width="13.7109375" style="121" bestFit="1" customWidth="1"/>
    <col min="11749" max="11749" width="11" style="121" bestFit="1" customWidth="1"/>
    <col min="11750" max="11750" width="14.140625" style="121" bestFit="1" customWidth="1"/>
    <col min="11751" max="11751" width="17.42578125" style="121" bestFit="1" customWidth="1"/>
    <col min="11752" max="11752" width="8.85546875" style="121"/>
    <col min="11753" max="11753" width="10.42578125" style="121" bestFit="1" customWidth="1"/>
    <col min="11754" max="11996" width="8.85546875" style="121"/>
    <col min="11997" max="11997" width="6" style="121" customWidth="1"/>
    <col min="11998" max="11998" width="44.28515625" style="121" customWidth="1"/>
    <col min="11999" max="11999" width="10.7109375" style="121" customWidth="1"/>
    <col min="12000" max="12000" width="11.42578125" style="121" bestFit="1" customWidth="1"/>
    <col min="12001" max="12001" width="12.42578125" style="121" bestFit="1" customWidth="1"/>
    <col min="12002" max="12002" width="17.42578125" style="121" bestFit="1" customWidth="1"/>
    <col min="12003" max="12003" width="10.85546875" style="121" bestFit="1" customWidth="1"/>
    <col min="12004" max="12004" width="13.7109375" style="121" bestFit="1" customWidth="1"/>
    <col min="12005" max="12005" width="11" style="121" bestFit="1" customWidth="1"/>
    <col min="12006" max="12006" width="14.140625" style="121" bestFit="1" customWidth="1"/>
    <col min="12007" max="12007" width="17.42578125" style="121" bestFit="1" customWidth="1"/>
    <col min="12008" max="12008" width="8.85546875" style="121"/>
    <col min="12009" max="12009" width="10.42578125" style="121" bestFit="1" customWidth="1"/>
    <col min="12010" max="12252" width="8.85546875" style="121"/>
    <col min="12253" max="12253" width="6" style="121" customWidth="1"/>
    <col min="12254" max="12254" width="44.28515625" style="121" customWidth="1"/>
    <col min="12255" max="12255" width="10.7109375" style="121" customWidth="1"/>
    <col min="12256" max="12256" width="11.42578125" style="121" bestFit="1" customWidth="1"/>
    <col min="12257" max="12257" width="12.42578125" style="121" bestFit="1" customWidth="1"/>
    <col min="12258" max="12258" width="17.42578125" style="121" bestFit="1" customWidth="1"/>
    <col min="12259" max="12259" width="10.85546875" style="121" bestFit="1" customWidth="1"/>
    <col min="12260" max="12260" width="13.7109375" style="121" bestFit="1" customWidth="1"/>
    <col min="12261" max="12261" width="11" style="121" bestFit="1" customWidth="1"/>
    <col min="12262" max="12262" width="14.140625" style="121" bestFit="1" customWidth="1"/>
    <col min="12263" max="12263" width="17.42578125" style="121" bestFit="1" customWidth="1"/>
    <col min="12264" max="12264" width="8.85546875" style="121"/>
    <col min="12265" max="12265" width="10.42578125" style="121" bestFit="1" customWidth="1"/>
    <col min="12266" max="12508" width="8.85546875" style="121"/>
    <col min="12509" max="12509" width="6" style="121" customWidth="1"/>
    <col min="12510" max="12510" width="44.28515625" style="121" customWidth="1"/>
    <col min="12511" max="12511" width="10.7109375" style="121" customWidth="1"/>
    <col min="12512" max="12512" width="11.42578125" style="121" bestFit="1" customWidth="1"/>
    <col min="12513" max="12513" width="12.42578125" style="121" bestFit="1" customWidth="1"/>
    <col min="12514" max="12514" width="17.42578125" style="121" bestFit="1" customWidth="1"/>
    <col min="12515" max="12515" width="10.85546875" style="121" bestFit="1" customWidth="1"/>
    <col min="12516" max="12516" width="13.7109375" style="121" bestFit="1" customWidth="1"/>
    <col min="12517" max="12517" width="11" style="121" bestFit="1" customWidth="1"/>
    <col min="12518" max="12518" width="14.140625" style="121" bestFit="1" customWidth="1"/>
    <col min="12519" max="12519" width="17.42578125" style="121" bestFit="1" customWidth="1"/>
    <col min="12520" max="12520" width="8.85546875" style="121"/>
    <col min="12521" max="12521" width="10.42578125" style="121" bestFit="1" customWidth="1"/>
    <col min="12522" max="12764" width="8.85546875" style="121"/>
    <col min="12765" max="12765" width="6" style="121" customWidth="1"/>
    <col min="12766" max="12766" width="44.28515625" style="121" customWidth="1"/>
    <col min="12767" max="12767" width="10.7109375" style="121" customWidth="1"/>
    <col min="12768" max="12768" width="11.42578125" style="121" bestFit="1" customWidth="1"/>
    <col min="12769" max="12769" width="12.42578125" style="121" bestFit="1" customWidth="1"/>
    <col min="12770" max="12770" width="17.42578125" style="121" bestFit="1" customWidth="1"/>
    <col min="12771" max="12771" width="10.85546875" style="121" bestFit="1" customWidth="1"/>
    <col min="12772" max="12772" width="13.7109375" style="121" bestFit="1" customWidth="1"/>
    <col min="12773" max="12773" width="11" style="121" bestFit="1" customWidth="1"/>
    <col min="12774" max="12774" width="14.140625" style="121" bestFit="1" customWidth="1"/>
    <col min="12775" max="12775" width="17.42578125" style="121" bestFit="1" customWidth="1"/>
    <col min="12776" max="12776" width="8.85546875" style="121"/>
    <col min="12777" max="12777" width="10.42578125" style="121" bestFit="1" customWidth="1"/>
    <col min="12778" max="13020" width="8.85546875" style="121"/>
    <col min="13021" max="13021" width="6" style="121" customWidth="1"/>
    <col min="13022" max="13022" width="44.28515625" style="121" customWidth="1"/>
    <col min="13023" max="13023" width="10.7109375" style="121" customWidth="1"/>
    <col min="13024" max="13024" width="11.42578125" style="121" bestFit="1" customWidth="1"/>
    <col min="13025" max="13025" width="12.42578125" style="121" bestFit="1" customWidth="1"/>
    <col min="13026" max="13026" width="17.42578125" style="121" bestFit="1" customWidth="1"/>
    <col min="13027" max="13027" width="10.85546875" style="121" bestFit="1" customWidth="1"/>
    <col min="13028" max="13028" width="13.7109375" style="121" bestFit="1" customWidth="1"/>
    <col min="13029" max="13029" width="11" style="121" bestFit="1" customWidth="1"/>
    <col min="13030" max="13030" width="14.140625" style="121" bestFit="1" customWidth="1"/>
    <col min="13031" max="13031" width="17.42578125" style="121" bestFit="1" customWidth="1"/>
    <col min="13032" max="13032" width="8.85546875" style="121"/>
    <col min="13033" max="13033" width="10.42578125" style="121" bestFit="1" customWidth="1"/>
    <col min="13034" max="13276" width="8.85546875" style="121"/>
    <col min="13277" max="13277" width="6" style="121" customWidth="1"/>
    <col min="13278" max="13278" width="44.28515625" style="121" customWidth="1"/>
    <col min="13279" max="13279" width="10.7109375" style="121" customWidth="1"/>
    <col min="13280" max="13280" width="11.42578125" style="121" bestFit="1" customWidth="1"/>
    <col min="13281" max="13281" width="12.42578125" style="121" bestFit="1" customWidth="1"/>
    <col min="13282" max="13282" width="17.42578125" style="121" bestFit="1" customWidth="1"/>
    <col min="13283" max="13283" width="10.85546875" style="121" bestFit="1" customWidth="1"/>
    <col min="13284" max="13284" width="13.7109375" style="121" bestFit="1" customWidth="1"/>
    <col min="13285" max="13285" width="11" style="121" bestFit="1" customWidth="1"/>
    <col min="13286" max="13286" width="14.140625" style="121" bestFit="1" customWidth="1"/>
    <col min="13287" max="13287" width="17.42578125" style="121" bestFit="1" customWidth="1"/>
    <col min="13288" max="13288" width="8.85546875" style="121"/>
    <col min="13289" max="13289" width="10.42578125" style="121" bestFit="1" customWidth="1"/>
    <col min="13290" max="13532" width="8.85546875" style="121"/>
    <col min="13533" max="13533" width="6" style="121" customWidth="1"/>
    <col min="13534" max="13534" width="44.28515625" style="121" customWidth="1"/>
    <col min="13535" max="13535" width="10.7109375" style="121" customWidth="1"/>
    <col min="13536" max="13536" width="11.42578125" style="121" bestFit="1" customWidth="1"/>
    <col min="13537" max="13537" width="12.42578125" style="121" bestFit="1" customWidth="1"/>
    <col min="13538" max="13538" width="17.42578125" style="121" bestFit="1" customWidth="1"/>
    <col min="13539" max="13539" width="10.85546875" style="121" bestFit="1" customWidth="1"/>
    <col min="13540" max="13540" width="13.7109375" style="121" bestFit="1" customWidth="1"/>
    <col min="13541" max="13541" width="11" style="121" bestFit="1" customWidth="1"/>
    <col min="13542" max="13542" width="14.140625" style="121" bestFit="1" customWidth="1"/>
    <col min="13543" max="13543" width="17.42578125" style="121" bestFit="1" customWidth="1"/>
    <col min="13544" max="13544" width="8.85546875" style="121"/>
    <col min="13545" max="13545" width="10.42578125" style="121" bestFit="1" customWidth="1"/>
    <col min="13546" max="13788" width="8.85546875" style="121"/>
    <col min="13789" max="13789" width="6" style="121" customWidth="1"/>
    <col min="13790" max="13790" width="44.28515625" style="121" customWidth="1"/>
    <col min="13791" max="13791" width="10.7109375" style="121" customWidth="1"/>
    <col min="13792" max="13792" width="11.42578125" style="121" bestFit="1" customWidth="1"/>
    <col min="13793" max="13793" width="12.42578125" style="121" bestFit="1" customWidth="1"/>
    <col min="13794" max="13794" width="17.42578125" style="121" bestFit="1" customWidth="1"/>
    <col min="13795" max="13795" width="10.85546875" style="121" bestFit="1" customWidth="1"/>
    <col min="13796" max="13796" width="13.7109375" style="121" bestFit="1" customWidth="1"/>
    <col min="13797" max="13797" width="11" style="121" bestFit="1" customWidth="1"/>
    <col min="13798" max="13798" width="14.140625" style="121" bestFit="1" customWidth="1"/>
    <col min="13799" max="13799" width="17.42578125" style="121" bestFit="1" customWidth="1"/>
    <col min="13800" max="13800" width="8.85546875" style="121"/>
    <col min="13801" max="13801" width="10.42578125" style="121" bestFit="1" customWidth="1"/>
    <col min="13802" max="14044" width="8.85546875" style="121"/>
    <col min="14045" max="14045" width="6" style="121" customWidth="1"/>
    <col min="14046" max="14046" width="44.28515625" style="121" customWidth="1"/>
    <col min="14047" max="14047" width="10.7109375" style="121" customWidth="1"/>
    <col min="14048" max="14048" width="11.42578125" style="121" bestFit="1" customWidth="1"/>
    <col min="14049" max="14049" width="12.42578125" style="121" bestFit="1" customWidth="1"/>
    <col min="14050" max="14050" width="17.42578125" style="121" bestFit="1" customWidth="1"/>
    <col min="14051" max="14051" width="10.85546875" style="121" bestFit="1" customWidth="1"/>
    <col min="14052" max="14052" width="13.7109375" style="121" bestFit="1" customWidth="1"/>
    <col min="14053" max="14053" width="11" style="121" bestFit="1" customWidth="1"/>
    <col min="14054" max="14054" width="14.140625" style="121" bestFit="1" customWidth="1"/>
    <col min="14055" max="14055" width="17.42578125" style="121" bestFit="1" customWidth="1"/>
    <col min="14056" max="14056" width="8.85546875" style="121"/>
    <col min="14057" max="14057" width="10.42578125" style="121" bestFit="1" customWidth="1"/>
    <col min="14058" max="14300" width="8.85546875" style="121"/>
    <col min="14301" max="14301" width="6" style="121" customWidth="1"/>
    <col min="14302" max="14302" width="44.28515625" style="121" customWidth="1"/>
    <col min="14303" max="14303" width="10.7109375" style="121" customWidth="1"/>
    <col min="14304" max="14304" width="11.42578125" style="121" bestFit="1" customWidth="1"/>
    <col min="14305" max="14305" width="12.42578125" style="121" bestFit="1" customWidth="1"/>
    <col min="14306" max="14306" width="17.42578125" style="121" bestFit="1" customWidth="1"/>
    <col min="14307" max="14307" width="10.85546875" style="121" bestFit="1" customWidth="1"/>
    <col min="14308" max="14308" width="13.7109375" style="121" bestFit="1" customWidth="1"/>
    <col min="14309" max="14309" width="11" style="121" bestFit="1" customWidth="1"/>
    <col min="14310" max="14310" width="14.140625" style="121" bestFit="1" customWidth="1"/>
    <col min="14311" max="14311" width="17.42578125" style="121" bestFit="1" customWidth="1"/>
    <col min="14312" max="14312" width="8.85546875" style="121"/>
    <col min="14313" max="14313" width="10.42578125" style="121" bestFit="1" customWidth="1"/>
    <col min="14314" max="14556" width="8.85546875" style="121"/>
    <col min="14557" max="14557" width="6" style="121" customWidth="1"/>
    <col min="14558" max="14558" width="44.28515625" style="121" customWidth="1"/>
    <col min="14559" max="14559" width="10.7109375" style="121" customWidth="1"/>
    <col min="14560" max="14560" width="11.42578125" style="121" bestFit="1" customWidth="1"/>
    <col min="14561" max="14561" width="12.42578125" style="121" bestFit="1" customWidth="1"/>
    <col min="14562" max="14562" width="17.42578125" style="121" bestFit="1" customWidth="1"/>
    <col min="14563" max="14563" width="10.85546875" style="121" bestFit="1" customWidth="1"/>
    <col min="14564" max="14564" width="13.7109375" style="121" bestFit="1" customWidth="1"/>
    <col min="14565" max="14565" width="11" style="121" bestFit="1" customWidth="1"/>
    <col min="14566" max="14566" width="14.140625" style="121" bestFit="1" customWidth="1"/>
    <col min="14567" max="14567" width="17.42578125" style="121" bestFit="1" customWidth="1"/>
    <col min="14568" max="14568" width="8.85546875" style="121"/>
    <col min="14569" max="14569" width="10.42578125" style="121" bestFit="1" customWidth="1"/>
    <col min="14570" max="14812" width="8.85546875" style="121"/>
    <col min="14813" max="14813" width="6" style="121" customWidth="1"/>
    <col min="14814" max="14814" width="44.28515625" style="121" customWidth="1"/>
    <col min="14815" max="14815" width="10.7109375" style="121" customWidth="1"/>
    <col min="14816" max="14816" width="11.42578125" style="121" bestFit="1" customWidth="1"/>
    <col min="14817" max="14817" width="12.42578125" style="121" bestFit="1" customWidth="1"/>
    <col min="14818" max="14818" width="17.42578125" style="121" bestFit="1" customWidth="1"/>
    <col min="14819" max="14819" width="10.85546875" style="121" bestFit="1" customWidth="1"/>
    <col min="14820" max="14820" width="13.7109375" style="121" bestFit="1" customWidth="1"/>
    <col min="14821" max="14821" width="11" style="121" bestFit="1" customWidth="1"/>
    <col min="14822" max="14822" width="14.140625" style="121" bestFit="1" customWidth="1"/>
    <col min="14823" max="14823" width="17.42578125" style="121" bestFit="1" customWidth="1"/>
    <col min="14824" max="14824" width="8.85546875" style="121"/>
    <col min="14825" max="14825" width="10.42578125" style="121" bestFit="1" customWidth="1"/>
    <col min="14826" max="15068" width="8.85546875" style="121"/>
    <col min="15069" max="15069" width="6" style="121" customWidth="1"/>
    <col min="15070" max="15070" width="44.28515625" style="121" customWidth="1"/>
    <col min="15071" max="15071" width="10.7109375" style="121" customWidth="1"/>
    <col min="15072" max="15072" width="11.42578125" style="121" bestFit="1" customWidth="1"/>
    <col min="15073" max="15073" width="12.42578125" style="121" bestFit="1" customWidth="1"/>
    <col min="15074" max="15074" width="17.42578125" style="121" bestFit="1" customWidth="1"/>
    <col min="15075" max="15075" width="10.85546875" style="121" bestFit="1" customWidth="1"/>
    <col min="15076" max="15076" width="13.7109375" style="121" bestFit="1" customWidth="1"/>
    <col min="15077" max="15077" width="11" style="121" bestFit="1" customWidth="1"/>
    <col min="15078" max="15078" width="14.140625" style="121" bestFit="1" customWidth="1"/>
    <col min="15079" max="15079" width="17.42578125" style="121" bestFit="1" customWidth="1"/>
    <col min="15080" max="15080" width="8.85546875" style="121"/>
    <col min="15081" max="15081" width="10.42578125" style="121" bestFit="1" customWidth="1"/>
    <col min="15082" max="15324" width="8.85546875" style="121"/>
    <col min="15325" max="15325" width="6" style="121" customWidth="1"/>
    <col min="15326" max="15326" width="44.28515625" style="121" customWidth="1"/>
    <col min="15327" max="15327" width="10.7109375" style="121" customWidth="1"/>
    <col min="15328" max="15328" width="11.42578125" style="121" bestFit="1" customWidth="1"/>
    <col min="15329" max="15329" width="12.42578125" style="121" bestFit="1" customWidth="1"/>
    <col min="15330" max="15330" width="17.42578125" style="121" bestFit="1" customWidth="1"/>
    <col min="15331" max="15331" width="10.85546875" style="121" bestFit="1" customWidth="1"/>
    <col min="15332" max="15332" width="13.7109375" style="121" bestFit="1" customWidth="1"/>
    <col min="15333" max="15333" width="11" style="121" bestFit="1" customWidth="1"/>
    <col min="15334" max="15334" width="14.140625" style="121" bestFit="1" customWidth="1"/>
    <col min="15335" max="15335" width="17.42578125" style="121" bestFit="1" customWidth="1"/>
    <col min="15336" max="15336" width="8.85546875" style="121"/>
    <col min="15337" max="15337" width="10.42578125" style="121" bestFit="1" customWidth="1"/>
    <col min="15338" max="15580" width="8.85546875" style="121"/>
    <col min="15581" max="15581" width="6" style="121" customWidth="1"/>
    <col min="15582" max="15582" width="44.28515625" style="121" customWidth="1"/>
    <col min="15583" max="15583" width="10.7109375" style="121" customWidth="1"/>
    <col min="15584" max="15584" width="11.42578125" style="121" bestFit="1" customWidth="1"/>
    <col min="15585" max="15585" width="12.42578125" style="121" bestFit="1" customWidth="1"/>
    <col min="15586" max="15586" width="17.42578125" style="121" bestFit="1" customWidth="1"/>
    <col min="15587" max="15587" width="10.85546875" style="121" bestFit="1" customWidth="1"/>
    <col min="15588" max="15588" width="13.7109375" style="121" bestFit="1" customWidth="1"/>
    <col min="15589" max="15589" width="11" style="121" bestFit="1" customWidth="1"/>
    <col min="15590" max="15590" width="14.140625" style="121" bestFit="1" customWidth="1"/>
    <col min="15591" max="15591" width="17.42578125" style="121" bestFit="1" customWidth="1"/>
    <col min="15592" max="15592" width="8.85546875" style="121"/>
    <col min="15593" max="15593" width="10.42578125" style="121" bestFit="1" customWidth="1"/>
    <col min="15594" max="15836" width="8.85546875" style="121"/>
    <col min="15837" max="15837" width="6" style="121" customWidth="1"/>
    <col min="15838" max="15838" width="44.28515625" style="121" customWidth="1"/>
    <col min="15839" max="15839" width="10.7109375" style="121" customWidth="1"/>
    <col min="15840" max="15840" width="11.42578125" style="121" bestFit="1" customWidth="1"/>
    <col min="15841" max="15841" width="12.42578125" style="121" bestFit="1" customWidth="1"/>
    <col min="15842" max="15842" width="17.42578125" style="121" bestFit="1" customWidth="1"/>
    <col min="15843" max="15843" width="10.85546875" style="121" bestFit="1" customWidth="1"/>
    <col min="15844" max="15844" width="13.7109375" style="121" bestFit="1" customWidth="1"/>
    <col min="15845" max="15845" width="11" style="121" bestFit="1" customWidth="1"/>
    <col min="15846" max="15846" width="14.140625" style="121" bestFit="1" customWidth="1"/>
    <col min="15847" max="15847" width="17.42578125" style="121" bestFit="1" customWidth="1"/>
    <col min="15848" max="15848" width="8.85546875" style="121"/>
    <col min="15849" max="15849" width="10.42578125" style="121" bestFit="1" customWidth="1"/>
    <col min="15850" max="16092" width="8.85546875" style="121"/>
    <col min="16093" max="16093" width="6" style="121" customWidth="1"/>
    <col min="16094" max="16094" width="44.28515625" style="121" customWidth="1"/>
    <col min="16095" max="16095" width="10.7109375" style="121" customWidth="1"/>
    <col min="16096" max="16096" width="11.42578125" style="121" bestFit="1" customWidth="1"/>
    <col min="16097" max="16097" width="12.42578125" style="121" bestFit="1" customWidth="1"/>
    <col min="16098" max="16098" width="17.42578125" style="121" bestFit="1" customWidth="1"/>
    <col min="16099" max="16099" width="10.85546875" style="121" bestFit="1" customWidth="1"/>
    <col min="16100" max="16100" width="13.7109375" style="121" bestFit="1" customWidth="1"/>
    <col min="16101" max="16101" width="11" style="121" bestFit="1" customWidth="1"/>
    <col min="16102" max="16102" width="14.140625" style="121" bestFit="1" customWidth="1"/>
    <col min="16103" max="16103" width="17.42578125" style="121" bestFit="1" customWidth="1"/>
    <col min="16104" max="16104" width="8.85546875" style="121"/>
    <col min="16105" max="16105" width="10.42578125" style="121" bestFit="1" customWidth="1"/>
    <col min="16106" max="16384" width="8.85546875" style="121"/>
  </cols>
  <sheetData>
    <row r="1" spans="1:49" s="194" customFormat="1" ht="19.5">
      <c r="B1" s="195"/>
      <c r="C1" s="196"/>
      <c r="D1" s="197"/>
      <c r="E1" s="198"/>
      <c r="F1" s="199"/>
      <c r="G1" s="200" t="s">
        <v>250</v>
      </c>
      <c r="H1" s="288"/>
      <c r="I1" s="201">
        <f>I62</f>
        <v>0</v>
      </c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</row>
    <row r="2" spans="1:49" s="205" customFormat="1">
      <c r="A2" s="203"/>
      <c r="B2" s="356"/>
      <c r="C2" s="196"/>
      <c r="D2" s="197"/>
      <c r="E2" s="198"/>
      <c r="F2" s="199"/>
      <c r="G2" s="199"/>
      <c r="H2" s="199"/>
      <c r="I2" s="357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</row>
    <row r="3" spans="1:49" s="207" customFormat="1" ht="19.5">
      <c r="A3" s="454" t="s">
        <v>79</v>
      </c>
      <c r="B3" s="358"/>
      <c r="C3" s="465" t="s">
        <v>252</v>
      </c>
      <c r="D3" s="474"/>
      <c r="E3" s="469" t="s">
        <v>253</v>
      </c>
      <c r="F3" s="467"/>
      <c r="G3" s="469" t="s">
        <v>254</v>
      </c>
      <c r="H3" s="467"/>
      <c r="I3" s="462" t="s">
        <v>228</v>
      </c>
    </row>
    <row r="4" spans="1:49" s="207" customFormat="1" ht="19.5">
      <c r="A4" s="455"/>
      <c r="B4" s="358" t="s">
        <v>489</v>
      </c>
      <c r="C4" s="465"/>
      <c r="D4" s="475"/>
      <c r="E4" s="470"/>
      <c r="F4" s="468"/>
      <c r="G4" s="470"/>
      <c r="H4" s="468"/>
      <c r="I4" s="462"/>
    </row>
    <row r="5" spans="1:49" s="207" customFormat="1" ht="14.1" customHeight="1">
      <c r="A5" s="455"/>
      <c r="B5" s="359"/>
      <c r="C5" s="465"/>
      <c r="D5" s="472" t="s">
        <v>84</v>
      </c>
      <c r="E5" s="306" t="s">
        <v>26</v>
      </c>
      <c r="F5" s="461" t="s">
        <v>84</v>
      </c>
      <c r="G5" s="308" t="s">
        <v>26</v>
      </c>
      <c r="H5" s="461" t="s">
        <v>84</v>
      </c>
      <c r="I5" s="462"/>
    </row>
    <row r="6" spans="1:49" s="207" customFormat="1" ht="14.1" customHeight="1">
      <c r="A6" s="464"/>
      <c r="B6" s="360"/>
      <c r="C6" s="466"/>
      <c r="D6" s="473"/>
      <c r="E6" s="361" t="s">
        <v>441</v>
      </c>
      <c r="F6" s="463"/>
      <c r="G6" s="362" t="s">
        <v>441</v>
      </c>
      <c r="H6" s="463"/>
      <c r="I6" s="463"/>
    </row>
    <row r="7" spans="1:49" s="216" customFormat="1" ht="18">
      <c r="A7" s="210"/>
      <c r="B7" s="211" t="s">
        <v>442</v>
      </c>
      <c r="C7" s="212"/>
      <c r="D7" s="213"/>
      <c r="E7" s="214"/>
      <c r="F7" s="214"/>
      <c r="G7" s="214"/>
      <c r="H7" s="214"/>
      <c r="I7" s="214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</row>
    <row r="8" spans="1:49" s="216" customFormat="1" ht="18">
      <c r="A8" s="217">
        <v>1</v>
      </c>
      <c r="B8" s="246" t="s">
        <v>443</v>
      </c>
      <c r="C8" s="224" t="s">
        <v>109</v>
      </c>
      <c r="D8" s="417">
        <v>113</v>
      </c>
      <c r="E8" s="221"/>
      <c r="F8" s="221"/>
      <c r="G8" s="221"/>
      <c r="H8" s="221"/>
      <c r="I8" s="221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</row>
    <row r="9" spans="1:49" s="216" customFormat="1" ht="18">
      <c r="A9" s="217">
        <v>2</v>
      </c>
      <c r="B9" s="248" t="s">
        <v>444</v>
      </c>
      <c r="C9" s="224" t="s">
        <v>279</v>
      </c>
      <c r="D9" s="417">
        <v>119</v>
      </c>
      <c r="E9" s="221"/>
      <c r="F9" s="221"/>
      <c r="G9" s="221"/>
      <c r="H9" s="221"/>
      <c r="I9" s="221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</row>
    <row r="10" spans="1:49" s="216" customFormat="1" ht="18">
      <c r="A10" s="217">
        <v>3</v>
      </c>
      <c r="B10" s="248" t="s">
        <v>445</v>
      </c>
      <c r="C10" s="224" t="s">
        <v>279</v>
      </c>
      <c r="D10" s="417">
        <v>120</v>
      </c>
      <c r="E10" s="221"/>
      <c r="F10" s="221"/>
      <c r="G10" s="221"/>
      <c r="H10" s="221"/>
      <c r="I10" s="221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</row>
    <row r="11" spans="1:49" s="216" customFormat="1" ht="18">
      <c r="A11" s="217">
        <v>4</v>
      </c>
      <c r="B11" s="248" t="s">
        <v>446</v>
      </c>
      <c r="C11" s="224" t="s">
        <v>279</v>
      </c>
      <c r="D11" s="417">
        <v>685</v>
      </c>
      <c r="E11" s="221"/>
      <c r="F11" s="221"/>
      <c r="G11" s="221"/>
      <c r="H11" s="221"/>
      <c r="I11" s="221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</row>
    <row r="12" spans="1:49" s="216" customFormat="1" ht="18">
      <c r="A12" s="217">
        <v>5</v>
      </c>
      <c r="B12" s="223" t="s">
        <v>447</v>
      </c>
      <c r="C12" s="224" t="s">
        <v>279</v>
      </c>
      <c r="D12" s="418">
        <v>113</v>
      </c>
      <c r="E12" s="221"/>
      <c r="F12" s="221"/>
      <c r="G12" s="221"/>
      <c r="H12" s="221"/>
      <c r="I12" s="221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</row>
    <row r="13" spans="1:49" s="216" customFormat="1" ht="18">
      <c r="A13" s="210"/>
      <c r="B13" s="211" t="s">
        <v>255</v>
      </c>
      <c r="C13" s="212"/>
      <c r="D13" s="213"/>
      <c r="E13" s="239"/>
      <c r="F13" s="226"/>
      <c r="G13" s="239"/>
      <c r="H13" s="226"/>
      <c r="I13" s="226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</row>
    <row r="14" spans="1:49" s="216" customFormat="1" ht="18">
      <c r="A14" s="217">
        <v>1</v>
      </c>
      <c r="B14" s="366" t="s">
        <v>448</v>
      </c>
      <c r="C14" s="367" t="s">
        <v>135</v>
      </c>
      <c r="D14" s="257">
        <v>19560</v>
      </c>
      <c r="E14" s="221"/>
      <c r="F14" s="221"/>
      <c r="G14" s="221"/>
      <c r="H14" s="221"/>
      <c r="I14" s="221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</row>
    <row r="15" spans="1:49" s="216" customFormat="1" ht="18">
      <c r="A15" s="217">
        <v>2</v>
      </c>
      <c r="B15" s="366" t="s">
        <v>449</v>
      </c>
      <c r="C15" s="367" t="s">
        <v>135</v>
      </c>
      <c r="D15" s="257">
        <v>8310</v>
      </c>
      <c r="E15" s="221"/>
      <c r="F15" s="221"/>
      <c r="G15" s="221"/>
      <c r="H15" s="221"/>
      <c r="I15" s="221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</row>
    <row r="16" spans="1:49" s="216" customFormat="1" ht="18">
      <c r="A16" s="217">
        <v>3</v>
      </c>
      <c r="B16" s="366" t="s">
        <v>450</v>
      </c>
      <c r="C16" s="367" t="s">
        <v>135</v>
      </c>
      <c r="D16" s="257">
        <v>3280</v>
      </c>
      <c r="E16" s="221"/>
      <c r="F16" s="221"/>
      <c r="G16" s="221"/>
      <c r="H16" s="221"/>
      <c r="I16" s="221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</row>
    <row r="17" spans="1:49" s="216" customFormat="1" ht="18">
      <c r="A17" s="210"/>
      <c r="B17" s="211" t="s">
        <v>349</v>
      </c>
      <c r="C17" s="212"/>
      <c r="D17" s="213"/>
      <c r="E17" s="239"/>
      <c r="F17" s="226"/>
      <c r="G17" s="239"/>
      <c r="H17" s="226"/>
      <c r="I17" s="226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</row>
    <row r="18" spans="1:49" s="216" customFormat="1" ht="18">
      <c r="A18" s="217">
        <v>1</v>
      </c>
      <c r="B18" s="248" t="s">
        <v>350</v>
      </c>
      <c r="C18" s="224" t="s">
        <v>279</v>
      </c>
      <c r="D18" s="417">
        <v>521</v>
      </c>
      <c r="E18" s="221"/>
      <c r="F18" s="221"/>
      <c r="G18" s="221"/>
      <c r="H18" s="221"/>
      <c r="I18" s="221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</row>
    <row r="19" spans="1:49" s="216" customFormat="1" ht="18">
      <c r="A19" s="217">
        <v>2</v>
      </c>
      <c r="B19" s="248" t="s">
        <v>451</v>
      </c>
      <c r="C19" s="224" t="s">
        <v>279</v>
      </c>
      <c r="D19" s="417">
        <v>235</v>
      </c>
      <c r="E19" s="221"/>
      <c r="F19" s="221"/>
      <c r="G19" s="221"/>
      <c r="H19" s="221"/>
      <c r="I19" s="221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</row>
    <row r="20" spans="1:49" s="216" customFormat="1" ht="18">
      <c r="A20" s="217">
        <v>3</v>
      </c>
      <c r="B20" s="248" t="s">
        <v>452</v>
      </c>
      <c r="C20" s="224" t="s">
        <v>279</v>
      </c>
      <c r="D20" s="417">
        <v>2810</v>
      </c>
      <c r="E20" s="221"/>
      <c r="F20" s="221"/>
      <c r="G20" s="221"/>
      <c r="H20" s="221"/>
      <c r="I20" s="221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</row>
    <row r="21" spans="1:49" s="216" customFormat="1" ht="18">
      <c r="A21" s="217">
        <v>4</v>
      </c>
      <c r="B21" s="248" t="s">
        <v>453</v>
      </c>
      <c r="C21" s="224" t="s">
        <v>279</v>
      </c>
      <c r="D21" s="417">
        <v>124</v>
      </c>
      <c r="E21" s="221"/>
      <c r="F21" s="221"/>
      <c r="G21" s="221"/>
      <c r="H21" s="221"/>
      <c r="I21" s="221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</row>
    <row r="22" spans="1:49" s="216" customFormat="1" ht="18">
      <c r="A22" s="210"/>
      <c r="B22" s="211" t="s">
        <v>343</v>
      </c>
      <c r="C22" s="212"/>
      <c r="D22" s="213"/>
      <c r="E22" s="239"/>
      <c r="F22" s="226"/>
      <c r="G22" s="239"/>
      <c r="H22" s="226"/>
      <c r="I22" s="226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</row>
    <row r="23" spans="1:49" s="216" customFormat="1" ht="18">
      <c r="A23" s="217">
        <v>1</v>
      </c>
      <c r="B23" s="246" t="s">
        <v>454</v>
      </c>
      <c r="C23" s="247" t="s">
        <v>279</v>
      </c>
      <c r="D23" s="417">
        <v>441</v>
      </c>
      <c r="E23" s="221"/>
      <c r="F23" s="221"/>
      <c r="G23" s="221"/>
      <c r="H23" s="221"/>
      <c r="I23" s="221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</row>
    <row r="24" spans="1:49" s="216" customFormat="1" ht="18">
      <c r="A24" s="217">
        <v>2</v>
      </c>
      <c r="B24" s="246" t="s">
        <v>455</v>
      </c>
      <c r="C24" s="247" t="s">
        <v>279</v>
      </c>
      <c r="D24" s="417">
        <v>436</v>
      </c>
      <c r="E24" s="221"/>
      <c r="F24" s="221"/>
      <c r="G24" s="221"/>
      <c r="H24" s="221"/>
      <c r="I24" s="221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</row>
    <row r="25" spans="1:49" s="216" customFormat="1" ht="18">
      <c r="A25" s="217">
        <v>3</v>
      </c>
      <c r="B25" s="246" t="s">
        <v>456</v>
      </c>
      <c r="C25" s="247" t="s">
        <v>279</v>
      </c>
      <c r="D25" s="417">
        <v>113</v>
      </c>
      <c r="E25" s="221"/>
      <c r="F25" s="221"/>
      <c r="G25" s="221"/>
      <c r="H25" s="221"/>
      <c r="I25" s="221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</row>
    <row r="26" spans="1:49" s="216" customFormat="1" ht="18">
      <c r="A26" s="217">
        <v>4</v>
      </c>
      <c r="B26" s="246" t="s">
        <v>457</v>
      </c>
      <c r="C26" s="247" t="s">
        <v>279</v>
      </c>
      <c r="D26" s="417">
        <v>125</v>
      </c>
      <c r="E26" s="221"/>
      <c r="F26" s="221"/>
      <c r="G26" s="221"/>
      <c r="H26" s="221"/>
      <c r="I26" s="221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</row>
    <row r="27" spans="1:49" s="216" customFormat="1" ht="18">
      <c r="A27" s="217">
        <v>5</v>
      </c>
      <c r="B27" s="246" t="s">
        <v>458</v>
      </c>
      <c r="C27" s="247" t="s">
        <v>279</v>
      </c>
      <c r="D27" s="418">
        <v>113</v>
      </c>
      <c r="E27" s="221"/>
      <c r="F27" s="221"/>
      <c r="G27" s="221"/>
      <c r="H27" s="221"/>
      <c r="I27" s="221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</row>
    <row r="28" spans="1:49" s="325" customFormat="1" ht="15.95" customHeight="1">
      <c r="A28" s="210"/>
      <c r="B28" s="419" t="s">
        <v>459</v>
      </c>
      <c r="C28" s="369"/>
      <c r="D28" s="213"/>
      <c r="E28" s="239"/>
      <c r="F28" s="226"/>
      <c r="G28" s="239"/>
      <c r="H28" s="226"/>
      <c r="I28" s="226"/>
      <c r="J28" s="312"/>
      <c r="K28" s="312"/>
    </row>
    <row r="29" spans="1:49" s="325" customFormat="1" ht="15.95" customHeight="1">
      <c r="A29" s="210"/>
      <c r="B29" s="419" t="s">
        <v>460</v>
      </c>
      <c r="C29" s="369"/>
      <c r="D29" s="213"/>
      <c r="E29" s="239"/>
      <c r="F29" s="226"/>
      <c r="G29" s="239"/>
      <c r="H29" s="226"/>
      <c r="I29" s="226"/>
      <c r="J29" s="312"/>
      <c r="K29" s="312"/>
    </row>
    <row r="30" spans="1:49" s="325" customFormat="1" ht="15.95" customHeight="1">
      <c r="A30" s="338">
        <v>18</v>
      </c>
      <c r="B30" s="246" t="s">
        <v>443</v>
      </c>
      <c r="C30" s="224" t="s">
        <v>109</v>
      </c>
      <c r="D30" s="418">
        <v>113</v>
      </c>
      <c r="E30" s="221"/>
      <c r="F30" s="221"/>
      <c r="G30" s="221"/>
      <c r="H30" s="221"/>
      <c r="I30" s="221"/>
      <c r="J30" s="312"/>
      <c r="K30" s="312"/>
    </row>
    <row r="31" spans="1:49" s="325" customFormat="1" ht="15.95" customHeight="1">
      <c r="A31" s="338">
        <v>19</v>
      </c>
      <c r="B31" s="343" t="s">
        <v>420</v>
      </c>
      <c r="C31" s="315" t="s">
        <v>135</v>
      </c>
      <c r="D31" s="418">
        <v>2980</v>
      </c>
      <c r="E31" s="221"/>
      <c r="F31" s="221"/>
      <c r="G31" s="221"/>
      <c r="H31" s="221"/>
      <c r="I31" s="221"/>
      <c r="J31" s="312"/>
      <c r="K31" s="312"/>
    </row>
    <row r="32" spans="1:49" s="325" customFormat="1" ht="15.95" customHeight="1">
      <c r="A32" s="338">
        <v>20</v>
      </c>
      <c r="B32" s="314" t="s">
        <v>461</v>
      </c>
      <c r="C32" s="315" t="s">
        <v>279</v>
      </c>
      <c r="D32" s="418">
        <v>226</v>
      </c>
      <c r="E32" s="221"/>
      <c r="F32" s="221"/>
      <c r="G32" s="221"/>
      <c r="H32" s="221"/>
      <c r="I32" s="221"/>
      <c r="J32" s="312"/>
      <c r="K32" s="312"/>
    </row>
    <row r="33" spans="1:49" s="325" customFormat="1" ht="15.95" customHeight="1">
      <c r="A33" s="210"/>
      <c r="B33" s="211" t="s">
        <v>412</v>
      </c>
      <c r="C33" s="212"/>
      <c r="D33" s="213"/>
      <c r="E33" s="239"/>
      <c r="F33" s="226"/>
      <c r="G33" s="239"/>
      <c r="H33" s="226"/>
      <c r="I33" s="226"/>
      <c r="J33" s="312"/>
      <c r="K33" s="312"/>
    </row>
    <row r="34" spans="1:49" s="325" customFormat="1" ht="15.95" customHeight="1">
      <c r="A34" s="338">
        <v>21</v>
      </c>
      <c r="B34" s="412" t="s">
        <v>462</v>
      </c>
      <c r="C34" s="315" t="s">
        <v>135</v>
      </c>
      <c r="D34" s="418">
        <v>2980</v>
      </c>
      <c r="E34" s="221"/>
      <c r="F34" s="221"/>
      <c r="G34" s="221"/>
      <c r="H34" s="221"/>
      <c r="I34" s="221"/>
      <c r="J34" s="312"/>
      <c r="K34" s="312"/>
    </row>
    <row r="35" spans="1:49" s="325" customFormat="1" ht="15.95" customHeight="1">
      <c r="A35" s="338">
        <v>22</v>
      </c>
      <c r="B35" s="314" t="s">
        <v>463</v>
      </c>
      <c r="C35" s="315" t="s">
        <v>279</v>
      </c>
      <c r="D35" s="418">
        <v>113</v>
      </c>
      <c r="E35" s="221"/>
      <c r="F35" s="221"/>
      <c r="G35" s="221"/>
      <c r="H35" s="221"/>
      <c r="I35" s="221"/>
      <c r="J35" s="312"/>
      <c r="K35" s="312"/>
    </row>
    <row r="36" spans="1:49" s="325" customFormat="1" ht="15.95" customHeight="1">
      <c r="A36" s="338">
        <v>23</v>
      </c>
      <c r="B36" s="314" t="s">
        <v>464</v>
      </c>
      <c r="C36" s="315" t="s">
        <v>279</v>
      </c>
      <c r="D36" s="418">
        <v>226</v>
      </c>
      <c r="E36" s="221"/>
      <c r="F36" s="221"/>
      <c r="G36" s="221"/>
      <c r="H36" s="221"/>
      <c r="I36" s="221"/>
      <c r="J36" s="312"/>
      <c r="K36" s="312"/>
    </row>
    <row r="37" spans="1:49" s="325" customFormat="1" ht="15.95" customHeight="1">
      <c r="A37" s="210"/>
      <c r="B37" s="211" t="s">
        <v>389</v>
      </c>
      <c r="C37" s="212"/>
      <c r="D37" s="213"/>
      <c r="E37" s="239"/>
      <c r="F37" s="226"/>
      <c r="G37" s="239"/>
      <c r="H37" s="226"/>
      <c r="I37" s="226"/>
      <c r="J37" s="312"/>
      <c r="K37" s="312"/>
    </row>
    <row r="38" spans="1:49" s="325" customFormat="1" ht="15.95" customHeight="1">
      <c r="A38" s="313">
        <v>24</v>
      </c>
      <c r="B38" s="314" t="s">
        <v>393</v>
      </c>
      <c r="C38" s="315" t="s">
        <v>279</v>
      </c>
      <c r="D38" s="375">
        <v>113</v>
      </c>
      <c r="E38" s="221"/>
      <c r="F38" s="221"/>
      <c r="G38" s="221"/>
      <c r="H38" s="221"/>
      <c r="I38" s="221"/>
      <c r="J38" s="312"/>
      <c r="K38" s="312"/>
    </row>
    <row r="39" spans="1:49" s="325" customFormat="1" ht="15.95" customHeight="1">
      <c r="A39" s="313">
        <v>25</v>
      </c>
      <c r="B39" s="314" t="s">
        <v>465</v>
      </c>
      <c r="C39" s="315" t="s">
        <v>279</v>
      </c>
      <c r="D39" s="375">
        <v>113</v>
      </c>
      <c r="E39" s="221"/>
      <c r="F39" s="221"/>
      <c r="G39" s="221"/>
      <c r="H39" s="221"/>
      <c r="I39" s="221"/>
      <c r="J39" s="312"/>
      <c r="K39" s="312"/>
    </row>
    <row r="40" spans="1:49" s="325" customFormat="1" ht="15.75" customHeight="1">
      <c r="A40" s="210"/>
      <c r="B40" s="211" t="s">
        <v>404</v>
      </c>
      <c r="C40" s="212"/>
      <c r="D40" s="213"/>
      <c r="E40" s="239"/>
      <c r="F40" s="226"/>
      <c r="G40" s="239"/>
      <c r="H40" s="226"/>
      <c r="I40" s="226"/>
      <c r="J40" s="312"/>
      <c r="K40" s="312"/>
    </row>
    <row r="41" spans="1:49" s="325" customFormat="1" ht="15.95" customHeight="1">
      <c r="A41" s="313">
        <v>26</v>
      </c>
      <c r="B41" s="343" t="s">
        <v>466</v>
      </c>
      <c r="C41" s="315" t="s">
        <v>135</v>
      </c>
      <c r="D41" s="418">
        <v>339</v>
      </c>
      <c r="E41" s="221"/>
      <c r="F41" s="221"/>
      <c r="G41" s="221"/>
      <c r="H41" s="221"/>
      <c r="I41" s="221"/>
      <c r="J41" s="312"/>
      <c r="K41" s="312"/>
    </row>
    <row r="42" spans="1:49" s="325" customFormat="1" ht="15.95" customHeight="1">
      <c r="A42" s="313">
        <v>27</v>
      </c>
      <c r="B42" s="314" t="s">
        <v>467</v>
      </c>
      <c r="C42" s="315" t="s">
        <v>279</v>
      </c>
      <c r="D42" s="418">
        <v>113</v>
      </c>
      <c r="E42" s="221"/>
      <c r="F42" s="221"/>
      <c r="G42" s="221"/>
      <c r="H42" s="221"/>
      <c r="I42" s="221"/>
      <c r="J42" s="312"/>
      <c r="K42" s="312"/>
    </row>
    <row r="43" spans="1:49" s="325" customFormat="1" ht="15.95" customHeight="1">
      <c r="A43" s="313">
        <v>28</v>
      </c>
      <c r="B43" s="314" t="s">
        <v>468</v>
      </c>
      <c r="C43" s="315" t="s">
        <v>279</v>
      </c>
      <c r="D43" s="418">
        <v>113</v>
      </c>
      <c r="E43" s="221"/>
      <c r="F43" s="221"/>
      <c r="G43" s="221"/>
      <c r="H43" s="221"/>
      <c r="I43" s="221"/>
      <c r="J43" s="312"/>
      <c r="K43" s="312"/>
    </row>
    <row r="44" spans="1:49" s="216" customFormat="1" ht="18">
      <c r="A44" s="210"/>
      <c r="B44" s="211" t="s">
        <v>469</v>
      </c>
      <c r="C44" s="212"/>
      <c r="D44" s="213"/>
      <c r="E44" s="239"/>
      <c r="F44" s="226"/>
      <c r="G44" s="239"/>
      <c r="H44" s="226"/>
      <c r="I44" s="226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</row>
    <row r="45" spans="1:49" s="216" customFormat="1" ht="18">
      <c r="A45" s="217">
        <v>1</v>
      </c>
      <c r="B45" s="223" t="s">
        <v>450</v>
      </c>
      <c r="C45" s="224" t="s">
        <v>135</v>
      </c>
      <c r="D45" s="418">
        <v>339</v>
      </c>
      <c r="E45" s="221"/>
      <c r="F45" s="221"/>
      <c r="G45" s="221"/>
      <c r="H45" s="221"/>
      <c r="I45" s="221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</row>
    <row r="46" spans="1:49" s="216" customFormat="1" ht="18">
      <c r="A46" s="217">
        <v>2</v>
      </c>
      <c r="B46" s="248" t="s">
        <v>470</v>
      </c>
      <c r="C46" s="224" t="s">
        <v>279</v>
      </c>
      <c r="D46" s="418">
        <v>113</v>
      </c>
      <c r="E46" s="221"/>
      <c r="F46" s="221"/>
      <c r="G46" s="221"/>
      <c r="H46" s="221"/>
      <c r="I46" s="221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</row>
    <row r="47" spans="1:49" s="216" customFormat="1" ht="18">
      <c r="A47" s="210"/>
      <c r="B47" s="211" t="s">
        <v>353</v>
      </c>
      <c r="C47" s="212"/>
      <c r="D47" s="213"/>
      <c r="E47" s="239"/>
      <c r="F47" s="226"/>
      <c r="G47" s="239"/>
      <c r="H47" s="226"/>
      <c r="I47" s="226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</row>
    <row r="48" spans="1:49" s="216" customFormat="1" ht="18">
      <c r="A48" s="217">
        <v>1</v>
      </c>
      <c r="B48" s="248" t="s">
        <v>471</v>
      </c>
      <c r="C48" s="347" t="s">
        <v>279</v>
      </c>
      <c r="D48" s="418">
        <v>4015</v>
      </c>
      <c r="E48" s="221"/>
      <c r="F48" s="221"/>
      <c r="G48" s="221"/>
      <c r="H48" s="221"/>
      <c r="I48" s="221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</row>
    <row r="49" spans="1:49" s="216" customFormat="1" ht="18">
      <c r="A49" s="217">
        <v>2</v>
      </c>
      <c r="B49" s="248" t="s">
        <v>472</v>
      </c>
      <c r="C49" s="347" t="s">
        <v>279</v>
      </c>
      <c r="D49" s="418">
        <v>126</v>
      </c>
      <c r="E49" s="221"/>
      <c r="F49" s="221"/>
      <c r="G49" s="221"/>
      <c r="H49" s="221"/>
      <c r="I49" s="221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</row>
    <row r="50" spans="1:49" s="216" customFormat="1" ht="18">
      <c r="A50" s="217">
        <v>3</v>
      </c>
      <c r="B50" s="380" t="s">
        <v>473</v>
      </c>
      <c r="C50" s="224" t="s">
        <v>109</v>
      </c>
      <c r="D50" s="420">
        <v>113</v>
      </c>
      <c r="E50" s="221"/>
      <c r="F50" s="221"/>
      <c r="G50" s="221"/>
      <c r="H50" s="221"/>
      <c r="I50" s="221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</row>
    <row r="51" spans="1:49" s="215" customFormat="1" ht="18">
      <c r="A51" s="217"/>
      <c r="B51" s="255"/>
      <c r="C51" s="256"/>
      <c r="D51" s="257"/>
      <c r="E51" s="221"/>
      <c r="F51" s="221"/>
      <c r="G51" s="221"/>
      <c r="H51" s="221"/>
      <c r="I51" s="221"/>
    </row>
    <row r="52" spans="1:49" s="264" customFormat="1" ht="18">
      <c r="A52" s="258"/>
      <c r="B52" s="259" t="s">
        <v>228</v>
      </c>
      <c r="C52" s="268"/>
      <c r="D52" s="261"/>
      <c r="E52" s="262"/>
      <c r="F52" s="263">
        <f>SUM(F8:F50)</f>
        <v>0</v>
      </c>
      <c r="G52" s="262"/>
      <c r="H52" s="263">
        <f>SUM(H8:H50)</f>
        <v>0</v>
      </c>
      <c r="I52" s="263">
        <f>SUM(I8:I50)</f>
        <v>0</v>
      </c>
    </row>
    <row r="53" spans="1:49" s="216" customFormat="1" ht="18">
      <c r="A53" s="217"/>
      <c r="B53" s="265" t="s">
        <v>384</v>
      </c>
      <c r="C53" s="266"/>
      <c r="D53" s="350"/>
      <c r="E53" s="262"/>
      <c r="F53" s="221"/>
      <c r="G53" s="221"/>
      <c r="H53" s="221"/>
      <c r="I53" s="263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</row>
    <row r="54" spans="1:49" s="264" customFormat="1" ht="18">
      <c r="A54" s="258"/>
      <c r="B54" s="259" t="s">
        <v>228</v>
      </c>
      <c r="C54" s="268"/>
      <c r="D54" s="261"/>
      <c r="E54" s="262"/>
      <c r="F54" s="263"/>
      <c r="G54" s="262"/>
      <c r="H54" s="263"/>
      <c r="I54" s="263">
        <f>SUM(I52:I53)</f>
        <v>0</v>
      </c>
    </row>
    <row r="55" spans="1:49" s="272" customFormat="1" ht="15" customHeight="1">
      <c r="A55" s="270"/>
      <c r="B55" s="259" t="s">
        <v>385</v>
      </c>
      <c r="C55" s="266"/>
      <c r="D55" s="261"/>
      <c r="E55" s="262"/>
      <c r="F55" s="271"/>
      <c r="G55" s="262"/>
      <c r="H55" s="262"/>
      <c r="I55" s="263"/>
    </row>
    <row r="56" spans="1:49" s="272" customFormat="1" ht="15" customHeight="1">
      <c r="A56" s="270"/>
      <c r="B56" s="259" t="s">
        <v>228</v>
      </c>
      <c r="C56" s="266"/>
      <c r="D56" s="261"/>
      <c r="E56" s="262"/>
      <c r="F56" s="262"/>
      <c r="G56" s="262"/>
      <c r="H56" s="262"/>
      <c r="I56" s="263">
        <f>I54+I55</f>
        <v>0</v>
      </c>
    </row>
    <row r="57" spans="1:49" s="272" customFormat="1" ht="15" customHeight="1">
      <c r="A57" s="270"/>
      <c r="B57" s="265" t="s">
        <v>13</v>
      </c>
      <c r="C57" s="266"/>
      <c r="D57" s="261"/>
      <c r="E57" s="262"/>
      <c r="F57" s="262"/>
      <c r="G57" s="262"/>
      <c r="H57" s="262"/>
      <c r="I57" s="263">
        <f>I56*C57</f>
        <v>0</v>
      </c>
    </row>
    <row r="58" spans="1:49" s="272" customFormat="1" ht="15" customHeight="1">
      <c r="A58" s="270"/>
      <c r="B58" s="265" t="s">
        <v>228</v>
      </c>
      <c r="C58" s="266"/>
      <c r="D58" s="261"/>
      <c r="E58" s="262"/>
      <c r="F58" s="262"/>
      <c r="G58" s="262"/>
      <c r="H58" s="262"/>
      <c r="I58" s="263">
        <f>I56+I57</f>
        <v>0</v>
      </c>
    </row>
    <row r="59" spans="1:49" s="272" customFormat="1" ht="15" customHeight="1">
      <c r="A59" s="270"/>
      <c r="B59" s="265" t="s">
        <v>386</v>
      </c>
      <c r="C59" s="266"/>
      <c r="D59" s="261"/>
      <c r="E59" s="262"/>
      <c r="F59" s="262"/>
      <c r="G59" s="262"/>
      <c r="H59" s="262"/>
      <c r="I59" s="263">
        <f>I58*C59</f>
        <v>0</v>
      </c>
    </row>
    <row r="60" spans="1:49" s="272" customFormat="1" ht="15" customHeight="1">
      <c r="A60" s="270"/>
      <c r="B60" s="265" t="s">
        <v>228</v>
      </c>
      <c r="C60" s="266"/>
      <c r="D60" s="261"/>
      <c r="E60" s="262"/>
      <c r="F60" s="262"/>
      <c r="G60" s="262"/>
      <c r="H60" s="262"/>
      <c r="I60" s="263">
        <f>I58+I59</f>
        <v>0</v>
      </c>
    </row>
    <row r="61" spans="1:49" ht="18">
      <c r="A61" s="270"/>
      <c r="B61" s="259" t="s">
        <v>387</v>
      </c>
      <c r="C61" s="266"/>
      <c r="D61" s="261"/>
      <c r="E61" s="273"/>
      <c r="F61" s="273"/>
      <c r="G61" s="273"/>
      <c r="H61" s="273"/>
      <c r="I61" s="263">
        <f>I60*C61</f>
        <v>0</v>
      </c>
    </row>
    <row r="62" spans="1:49" ht="18">
      <c r="A62" s="270"/>
      <c r="B62" s="259" t="s">
        <v>228</v>
      </c>
      <c r="C62" s="268"/>
      <c r="D62" s="261"/>
      <c r="E62" s="262"/>
      <c r="F62" s="262"/>
      <c r="G62" s="262"/>
      <c r="H62" s="262"/>
      <c r="I62" s="263">
        <f>I60+I61</f>
        <v>0</v>
      </c>
    </row>
    <row r="63" spans="1:49" ht="15.75">
      <c r="A63" s="385"/>
      <c r="B63" s="386"/>
      <c r="C63" s="386"/>
      <c r="D63" s="413"/>
      <c r="E63" s="387"/>
      <c r="F63" s="387"/>
      <c r="G63" s="387"/>
      <c r="H63" s="387"/>
      <c r="I63" s="387"/>
    </row>
    <row r="64" spans="1:49" ht="15.75">
      <c r="A64" s="388"/>
      <c r="B64" s="386"/>
      <c r="C64" s="389"/>
      <c r="D64" s="415"/>
      <c r="E64" s="387"/>
      <c r="F64" s="387"/>
      <c r="G64" s="387"/>
      <c r="H64" s="387"/>
      <c r="I64" s="387"/>
    </row>
    <row r="65" spans="1:9" ht="15.75">
      <c r="A65" s="388"/>
      <c r="B65" s="386"/>
      <c r="C65" s="389"/>
      <c r="D65" s="415"/>
      <c r="E65" s="387"/>
      <c r="F65" s="387"/>
      <c r="G65" s="387"/>
      <c r="H65" s="387"/>
      <c r="I65" s="387"/>
    </row>
    <row r="66" spans="1:9" ht="15.75">
      <c r="A66" s="388"/>
      <c r="B66" s="386"/>
      <c r="C66" s="389"/>
      <c r="D66" s="415"/>
      <c r="E66" s="387"/>
      <c r="F66" s="387"/>
      <c r="G66" s="387"/>
      <c r="H66" s="387"/>
      <c r="I66" s="387"/>
    </row>
    <row r="67" spans="1:9" ht="19.5">
      <c r="A67" s="388"/>
      <c r="B67" s="390"/>
      <c r="C67" s="389"/>
      <c r="D67" s="415"/>
      <c r="E67" s="387"/>
      <c r="F67" s="387"/>
      <c r="G67" s="387"/>
      <c r="H67" s="387"/>
      <c r="I67" s="387"/>
    </row>
    <row r="68" spans="1:9" ht="15.75">
      <c r="A68" s="388"/>
      <c r="B68" s="386"/>
      <c r="C68" s="386"/>
      <c r="D68" s="413"/>
      <c r="E68" s="387"/>
      <c r="F68" s="387"/>
      <c r="G68" s="387"/>
      <c r="H68" s="387"/>
      <c r="I68" s="387"/>
    </row>
    <row r="69" spans="1:9">
      <c r="A69" s="121"/>
      <c r="C69" s="121"/>
      <c r="D69" s="276"/>
      <c r="E69" s="121"/>
      <c r="F69" s="121"/>
      <c r="G69" s="121"/>
      <c r="H69" s="121"/>
      <c r="I69" s="121"/>
    </row>
    <row r="70" spans="1:9">
      <c r="A70" s="121"/>
      <c r="C70" s="121"/>
      <c r="D70" s="276"/>
      <c r="E70" s="121"/>
      <c r="F70" s="121"/>
      <c r="G70" s="121"/>
      <c r="H70" s="121"/>
      <c r="I70" s="121"/>
    </row>
    <row r="71" spans="1:9">
      <c r="A71" s="121"/>
      <c r="C71" s="121"/>
      <c r="D71" s="276"/>
      <c r="E71" s="121"/>
      <c r="F71" s="121"/>
      <c r="G71" s="121"/>
      <c r="H71" s="121"/>
      <c r="I71" s="121"/>
    </row>
    <row r="72" spans="1:9">
      <c r="A72" s="121"/>
      <c r="C72" s="121"/>
      <c r="D72" s="276"/>
      <c r="E72" s="121"/>
      <c r="F72" s="121"/>
      <c r="G72" s="121"/>
      <c r="H72" s="121"/>
      <c r="I72" s="121"/>
    </row>
    <row r="73" spans="1:9">
      <c r="A73" s="121"/>
      <c r="C73" s="121"/>
      <c r="D73" s="276"/>
      <c r="E73" s="121"/>
      <c r="F73" s="121"/>
      <c r="G73" s="121"/>
      <c r="H73" s="121"/>
      <c r="I73" s="121"/>
    </row>
  </sheetData>
  <mergeCells count="9">
    <mergeCell ref="I3:I6"/>
    <mergeCell ref="D5:D6"/>
    <mergeCell ref="F5:F6"/>
    <mergeCell ref="H5:H6"/>
    <mergeCell ref="A3:A6"/>
    <mergeCell ref="C3:C6"/>
    <mergeCell ref="D3:D4"/>
    <mergeCell ref="E3:F4"/>
    <mergeCell ref="G3:H4"/>
  </mergeCells>
  <pageMargins left="0.7" right="0.7" top="0.75" bottom="0.75" header="0.3" footer="0.3"/>
  <pageSetup paperSize="9" scale="2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3B293-A393-432B-AA95-AF1FDBFF37C7}">
  <sheetPr>
    <tabColor theme="7" tint="0.59999389629810485"/>
  </sheetPr>
  <dimension ref="A1:I185"/>
  <sheetViews>
    <sheetView zoomScaleNormal="100" zoomScaleSheetLayoutView="100" workbookViewId="0">
      <selection activeCell="D31" sqref="D31:D39"/>
    </sheetView>
  </sheetViews>
  <sheetFormatPr defaultColWidth="9.140625" defaultRowHeight="12"/>
  <cols>
    <col min="1" max="2" width="4.28515625" style="9" customWidth="1"/>
    <col min="3" max="3" width="63.7109375" style="1" customWidth="1"/>
    <col min="4" max="4" width="7.140625" style="9" customWidth="1"/>
    <col min="5" max="5" width="9.85546875" style="2" customWidth="1"/>
    <col min="6" max="6" width="10.42578125" style="3" customWidth="1"/>
    <col min="7" max="7" width="13.42578125" style="3" bestFit="1" customWidth="1"/>
    <col min="8" max="8" width="15.42578125" style="3" bestFit="1" customWidth="1"/>
    <col min="9" max="9" width="15.7109375" style="19" customWidth="1"/>
    <col min="10" max="16384" width="9.140625" style="9"/>
  </cols>
  <sheetData>
    <row r="1" spans="1:9" ht="15">
      <c r="A1" s="448" t="s">
        <v>6</v>
      </c>
      <c r="B1" s="448"/>
      <c r="C1" s="448"/>
      <c r="D1" s="448"/>
      <c r="E1" s="448"/>
      <c r="F1" s="448"/>
      <c r="G1" s="448"/>
      <c r="H1" s="448"/>
    </row>
    <row r="2" spans="1:9">
      <c r="A2" s="449"/>
      <c r="B2" s="449"/>
      <c r="C2" s="449"/>
      <c r="D2" s="449"/>
      <c r="E2" s="449"/>
      <c r="F2" s="449"/>
      <c r="G2" s="480" t="s">
        <v>24</v>
      </c>
      <c r="H2" s="480"/>
    </row>
    <row r="3" spans="1:9">
      <c r="A3" s="1" t="s">
        <v>14</v>
      </c>
      <c r="B3" s="1"/>
      <c r="D3" s="33"/>
      <c r="E3" s="33"/>
      <c r="F3" s="33"/>
      <c r="G3" s="33"/>
      <c r="H3" s="33"/>
    </row>
    <row r="4" spans="1:9">
      <c r="A4" s="36" t="s">
        <v>21</v>
      </c>
      <c r="B4" s="36"/>
      <c r="C4" s="36"/>
      <c r="D4" s="450" t="s">
        <v>52</v>
      </c>
      <c r="E4" s="450"/>
      <c r="F4" s="450"/>
      <c r="G4" s="450"/>
      <c r="H4" s="450"/>
    </row>
    <row r="5" spans="1:9">
      <c r="A5" s="36" t="s">
        <v>25</v>
      </c>
      <c r="B5" s="36"/>
      <c r="C5" s="36"/>
      <c r="D5" s="37"/>
      <c r="E5" s="38"/>
      <c r="F5" s="37" t="s">
        <v>7</v>
      </c>
      <c r="G5" s="38"/>
      <c r="H5" s="38"/>
    </row>
    <row r="6" spans="1:9" s="31" customFormat="1">
      <c r="A6" s="36" t="s">
        <v>15</v>
      </c>
      <c r="B6" s="36"/>
      <c r="C6" s="36"/>
      <c r="D6" s="445"/>
      <c r="E6" s="446"/>
      <c r="F6" s="446"/>
      <c r="G6" s="446"/>
      <c r="H6" s="446"/>
      <c r="I6" s="20"/>
    </row>
    <row r="7" spans="1:9" s="31" customFormat="1">
      <c r="A7" s="447"/>
      <c r="B7" s="447"/>
      <c r="C7" s="447"/>
      <c r="D7" s="447"/>
      <c r="E7" s="447"/>
      <c r="F7" s="447"/>
      <c r="G7" s="447"/>
      <c r="H7" s="447"/>
      <c r="I7" s="20"/>
    </row>
    <row r="8" spans="1:9" ht="65.25" customHeight="1">
      <c r="A8" s="7" t="s">
        <v>4</v>
      </c>
      <c r="B8" s="7" t="s">
        <v>5</v>
      </c>
      <c r="C8" s="8" t="s">
        <v>0</v>
      </c>
      <c r="D8" s="10" t="s">
        <v>1</v>
      </c>
      <c r="E8" s="11" t="s">
        <v>2</v>
      </c>
      <c r="F8" s="12" t="s">
        <v>41</v>
      </c>
      <c r="G8" s="12" t="s">
        <v>42</v>
      </c>
      <c r="H8" s="13" t="s">
        <v>53</v>
      </c>
    </row>
    <row r="9" spans="1:9" ht="10.15" customHeight="1">
      <c r="A9" s="14">
        <v>1</v>
      </c>
      <c r="B9" s="14">
        <v>2</v>
      </c>
      <c r="C9" s="15">
        <v>3</v>
      </c>
      <c r="D9" s="15">
        <v>4</v>
      </c>
      <c r="E9" s="15">
        <v>6</v>
      </c>
      <c r="F9" s="16">
        <v>7</v>
      </c>
      <c r="G9" s="16">
        <v>8</v>
      </c>
      <c r="H9" s="17">
        <v>9</v>
      </c>
    </row>
    <row r="10" spans="1:9" s="31" customFormat="1" ht="34.15" customHeight="1">
      <c r="A10" s="91">
        <v>1</v>
      </c>
      <c r="B10" s="476" t="s">
        <v>54</v>
      </c>
      <c r="C10" s="477"/>
      <c r="D10" s="92" t="s">
        <v>55</v>
      </c>
      <c r="E10" s="93">
        <v>2</v>
      </c>
      <c r="F10" s="94"/>
      <c r="G10" s="94"/>
      <c r="H10" s="95">
        <f>E10*F10</f>
        <v>0</v>
      </c>
      <c r="I10" s="21"/>
    </row>
    <row r="11" spans="1:9" s="31" customFormat="1" ht="12" customHeight="1">
      <c r="A11" s="96"/>
      <c r="B11" s="97">
        <v>1</v>
      </c>
      <c r="C11" s="98" t="s">
        <v>56</v>
      </c>
      <c r="D11" s="99" t="s">
        <v>57</v>
      </c>
      <c r="E11" s="100">
        <v>100</v>
      </c>
      <c r="F11" s="101"/>
      <c r="G11" s="94"/>
      <c r="H11" s="95"/>
      <c r="I11" s="20"/>
    </row>
    <row r="12" spans="1:9" s="31" customFormat="1" ht="12" customHeight="1">
      <c r="A12" s="96"/>
      <c r="B12" s="97">
        <v>2</v>
      </c>
      <c r="C12" s="98" t="s">
        <v>58</v>
      </c>
      <c r="D12" s="99" t="s">
        <v>57</v>
      </c>
      <c r="E12" s="100">
        <v>70</v>
      </c>
      <c r="F12" s="101"/>
      <c r="G12" s="94"/>
      <c r="H12" s="95"/>
      <c r="I12" s="20"/>
    </row>
    <row r="13" spans="1:9" s="31" customFormat="1" ht="12" customHeight="1">
      <c r="A13" s="96"/>
      <c r="B13" s="97">
        <v>3</v>
      </c>
      <c r="C13" s="98" t="s">
        <v>59</v>
      </c>
      <c r="D13" s="99" t="s">
        <v>57</v>
      </c>
      <c r="E13" s="100">
        <v>70</v>
      </c>
      <c r="F13" s="101"/>
      <c r="G13" s="94"/>
      <c r="H13" s="95"/>
      <c r="I13" s="20"/>
    </row>
    <row r="14" spans="1:9" s="31" customFormat="1" ht="12" customHeight="1">
      <c r="A14" s="96"/>
      <c r="B14" s="97">
        <v>4</v>
      </c>
      <c r="C14" s="98" t="s">
        <v>60</v>
      </c>
      <c r="D14" s="99" t="s">
        <v>20</v>
      </c>
      <c r="E14" s="100">
        <v>2</v>
      </c>
      <c r="F14" s="101"/>
      <c r="G14" s="94"/>
      <c r="H14" s="95"/>
      <c r="I14" s="20"/>
    </row>
    <row r="15" spans="1:9" s="31" customFormat="1" ht="25.5">
      <c r="A15" s="96"/>
      <c r="B15" s="97">
        <v>5</v>
      </c>
      <c r="C15" s="98" t="s">
        <v>61</v>
      </c>
      <c r="D15" s="99" t="s">
        <v>20</v>
      </c>
      <c r="E15" s="100">
        <v>2</v>
      </c>
      <c r="F15" s="101"/>
      <c r="G15" s="94"/>
      <c r="H15" s="95"/>
      <c r="I15" s="20"/>
    </row>
    <row r="16" spans="1:9" s="31" customFormat="1" ht="12.75">
      <c r="A16" s="96"/>
      <c r="B16" s="97">
        <v>6</v>
      </c>
      <c r="C16" s="98" t="s">
        <v>62</v>
      </c>
      <c r="D16" s="99" t="s">
        <v>20</v>
      </c>
      <c r="E16" s="100">
        <v>2</v>
      </c>
      <c r="F16" s="101"/>
      <c r="G16" s="94"/>
      <c r="H16" s="95"/>
      <c r="I16" s="20"/>
    </row>
    <row r="17" spans="1:9" s="31" customFormat="1" ht="12.75">
      <c r="A17" s="96"/>
      <c r="B17" s="97">
        <v>7</v>
      </c>
      <c r="C17" s="98" t="s">
        <v>63</v>
      </c>
      <c r="D17" s="99" t="s">
        <v>20</v>
      </c>
      <c r="E17" s="100">
        <v>2</v>
      </c>
      <c r="F17" s="101"/>
      <c r="G17" s="94"/>
      <c r="H17" s="95"/>
      <c r="I17" s="20"/>
    </row>
    <row r="18" spans="1:9" s="31" customFormat="1" ht="12.75">
      <c r="A18" s="96"/>
      <c r="B18" s="97">
        <v>8</v>
      </c>
      <c r="C18" s="98" t="s">
        <v>64</v>
      </c>
      <c r="D18" s="99" t="s">
        <v>20</v>
      </c>
      <c r="E18" s="100">
        <v>2</v>
      </c>
      <c r="F18" s="101"/>
      <c r="G18" s="94"/>
      <c r="H18" s="95"/>
      <c r="I18" s="20"/>
    </row>
    <row r="19" spans="1:9" s="31" customFormat="1" ht="12.75">
      <c r="A19" s="96"/>
      <c r="B19" s="97">
        <v>9</v>
      </c>
      <c r="C19" s="98" t="s">
        <v>65</v>
      </c>
      <c r="D19" s="99" t="s">
        <v>20</v>
      </c>
      <c r="E19" s="100">
        <v>2</v>
      </c>
      <c r="F19" s="101"/>
      <c r="G19" s="94"/>
      <c r="H19" s="95"/>
      <c r="I19" s="20"/>
    </row>
    <row r="20" spans="1:9" s="31" customFormat="1" ht="12" customHeight="1">
      <c r="A20" s="96"/>
      <c r="B20" s="97">
        <v>10</v>
      </c>
      <c r="C20" s="102" t="s">
        <v>22</v>
      </c>
      <c r="D20" s="91" t="s">
        <v>55</v>
      </c>
      <c r="E20" s="103">
        <v>2</v>
      </c>
      <c r="F20" s="94"/>
      <c r="G20" s="94"/>
      <c r="H20" s="95"/>
      <c r="I20" s="20"/>
    </row>
    <row r="21" spans="1:9" s="31" customFormat="1" ht="14.45" customHeight="1">
      <c r="A21" s="91"/>
      <c r="B21" s="478" t="s">
        <v>66</v>
      </c>
      <c r="C21" s="479"/>
      <c r="D21" s="104"/>
      <c r="E21" s="105"/>
      <c r="F21" s="94"/>
      <c r="G21" s="94"/>
      <c r="H21" s="95"/>
      <c r="I21" s="20"/>
    </row>
    <row r="22" spans="1:9" s="31" customFormat="1" ht="12.75">
      <c r="A22" s="96"/>
      <c r="B22" s="97">
        <v>1</v>
      </c>
      <c r="C22" s="106" t="s">
        <v>67</v>
      </c>
      <c r="D22" s="104" t="s">
        <v>20</v>
      </c>
      <c r="E22" s="103">
        <v>2</v>
      </c>
      <c r="F22" s="94"/>
      <c r="G22" s="94"/>
      <c r="H22" s="95"/>
      <c r="I22" s="20"/>
    </row>
    <row r="23" spans="1:9" s="31" customFormat="1" ht="12.75">
      <c r="A23" s="96"/>
      <c r="B23" s="97">
        <v>2</v>
      </c>
      <c r="C23" s="106" t="s">
        <v>68</v>
      </c>
      <c r="D23" s="104" t="s">
        <v>20</v>
      </c>
      <c r="E23" s="103">
        <v>2</v>
      </c>
      <c r="F23" s="94"/>
      <c r="G23" s="94"/>
      <c r="H23" s="95"/>
      <c r="I23" s="20"/>
    </row>
    <row r="24" spans="1:9" s="31" customFormat="1" ht="12.75">
      <c r="A24" s="96"/>
      <c r="B24" s="97">
        <v>3</v>
      </c>
      <c r="C24" s="106" t="s">
        <v>69</v>
      </c>
      <c r="D24" s="104" t="s">
        <v>20</v>
      </c>
      <c r="E24" s="103">
        <v>2</v>
      </c>
      <c r="F24" s="94"/>
      <c r="G24" s="94"/>
      <c r="H24" s="95"/>
      <c r="I24" s="20"/>
    </row>
    <row r="25" spans="1:9" s="31" customFormat="1" ht="12.75">
      <c r="A25" s="96"/>
      <c r="B25" s="97">
        <v>4</v>
      </c>
      <c r="C25" s="106" t="s">
        <v>70</v>
      </c>
      <c r="D25" s="104" t="s">
        <v>20</v>
      </c>
      <c r="E25" s="105">
        <v>2</v>
      </c>
      <c r="F25" s="94"/>
      <c r="G25" s="94"/>
      <c r="H25" s="95"/>
      <c r="I25" s="20"/>
    </row>
    <row r="26" spans="1:9" s="31" customFormat="1" ht="12.75">
      <c r="A26" s="96"/>
      <c r="B26" s="97">
        <v>5</v>
      </c>
      <c r="C26" s="106" t="s">
        <v>71</v>
      </c>
      <c r="D26" s="104" t="s">
        <v>20</v>
      </c>
      <c r="E26" s="105">
        <v>1</v>
      </c>
      <c r="F26" s="94"/>
      <c r="G26" s="94"/>
      <c r="H26" s="95"/>
      <c r="I26" s="20"/>
    </row>
    <row r="27" spans="1:9" s="31" customFormat="1" ht="12.75">
      <c r="A27" s="96"/>
      <c r="B27" s="97"/>
      <c r="C27" s="107"/>
      <c r="D27" s="104"/>
      <c r="E27" s="105"/>
      <c r="F27" s="94"/>
      <c r="G27" s="94"/>
      <c r="H27" s="95"/>
      <c r="I27" s="20"/>
    </row>
    <row r="28" spans="1:9">
      <c r="A28" s="31"/>
      <c r="B28" s="31"/>
      <c r="C28" s="31"/>
      <c r="D28" s="31"/>
      <c r="E28" s="41"/>
      <c r="F28" s="65"/>
      <c r="G28" s="66">
        <f>SUM(G10:G27)</f>
        <v>0</v>
      </c>
      <c r="H28" s="66">
        <f>SUM(H10:H27)</f>
        <v>0</v>
      </c>
      <c r="I28" s="32"/>
    </row>
    <row r="29" spans="1:9">
      <c r="A29" s="31"/>
      <c r="B29" s="31"/>
      <c r="C29" s="29" t="s">
        <v>12</v>
      </c>
      <c r="D29" s="30"/>
      <c r="E29" s="45"/>
      <c r="F29" s="67"/>
      <c r="G29" s="68"/>
      <c r="H29" s="69">
        <f>H28*D29</f>
        <v>0</v>
      </c>
    </row>
    <row r="30" spans="1:9">
      <c r="A30" s="31"/>
      <c r="B30" s="31"/>
      <c r="C30" s="26" t="s">
        <v>8</v>
      </c>
      <c r="D30" s="27"/>
      <c r="E30" s="42"/>
      <c r="F30" s="70"/>
      <c r="G30" s="63"/>
      <c r="H30" s="71">
        <f>G28*D30</f>
        <v>0</v>
      </c>
    </row>
    <row r="31" spans="1:9">
      <c r="A31" s="31"/>
      <c r="B31" s="31"/>
      <c r="C31" s="26" t="s">
        <v>9</v>
      </c>
      <c r="D31" s="25"/>
      <c r="E31" s="42"/>
      <c r="F31" s="70"/>
      <c r="G31" s="63"/>
      <c r="H31" s="71">
        <f>H30+H29+H28+G28</f>
        <v>0</v>
      </c>
    </row>
    <row r="32" spans="1:9">
      <c r="A32" s="31"/>
      <c r="B32" s="31"/>
      <c r="C32" s="26" t="s">
        <v>13</v>
      </c>
      <c r="D32" s="27"/>
      <c r="E32" s="42"/>
      <c r="F32" s="70"/>
      <c r="G32" s="63"/>
      <c r="H32" s="71">
        <f>H31*D32</f>
        <v>0</v>
      </c>
    </row>
    <row r="33" spans="1:9">
      <c r="A33" s="31"/>
      <c r="B33" s="31"/>
      <c r="C33" s="26" t="s">
        <v>9</v>
      </c>
      <c r="D33" s="25"/>
      <c r="E33" s="42"/>
      <c r="F33" s="70"/>
      <c r="G33" s="63"/>
      <c r="H33" s="71">
        <f>H32+H31</f>
        <v>0</v>
      </c>
    </row>
    <row r="34" spans="1:9">
      <c r="A34" s="31"/>
      <c r="B34" s="31"/>
      <c r="C34" s="26" t="s">
        <v>10</v>
      </c>
      <c r="D34" s="27"/>
      <c r="E34" s="42"/>
      <c r="F34" s="70"/>
      <c r="G34" s="63"/>
      <c r="H34" s="71">
        <f>H33*D34</f>
        <v>0</v>
      </c>
    </row>
    <row r="35" spans="1:9" ht="13.15" customHeight="1">
      <c r="A35" s="31"/>
      <c r="B35" s="31"/>
      <c r="C35" s="26" t="s">
        <v>9</v>
      </c>
      <c r="D35" s="25"/>
      <c r="E35" s="42"/>
      <c r="F35" s="70"/>
      <c r="G35" s="63"/>
      <c r="H35" s="71">
        <f>H34+H33</f>
        <v>0</v>
      </c>
    </row>
    <row r="36" spans="1:9">
      <c r="A36" s="31"/>
      <c r="B36" s="31"/>
      <c r="C36" s="26" t="s">
        <v>23</v>
      </c>
      <c r="D36" s="27"/>
      <c r="E36" s="42"/>
      <c r="F36" s="70"/>
      <c r="G36" s="63"/>
      <c r="H36" s="71">
        <f>H35*D36</f>
        <v>0</v>
      </c>
    </row>
    <row r="37" spans="1:9">
      <c r="A37" s="31"/>
      <c r="B37" s="31"/>
      <c r="C37" s="26" t="s">
        <v>9</v>
      </c>
      <c r="D37" s="25"/>
      <c r="E37" s="42"/>
      <c r="F37" s="70"/>
      <c r="G37" s="63"/>
      <c r="H37" s="71">
        <f>H36+H35</f>
        <v>0</v>
      </c>
    </row>
    <row r="38" spans="1:9" s="43" customFormat="1">
      <c r="A38" s="31"/>
      <c r="B38" s="31"/>
      <c r="C38" s="26" t="s">
        <v>11</v>
      </c>
      <c r="D38" s="27"/>
      <c r="E38" s="42"/>
      <c r="F38" s="70"/>
      <c r="G38" s="63"/>
      <c r="H38" s="71">
        <f>H37*D38</f>
        <v>0</v>
      </c>
      <c r="I38" s="44"/>
    </row>
    <row r="39" spans="1:9">
      <c r="A39" s="31"/>
      <c r="B39" s="31"/>
      <c r="C39" s="23" t="s">
        <v>3</v>
      </c>
      <c r="D39" s="23"/>
      <c r="E39" s="42"/>
      <c r="F39" s="72"/>
      <c r="G39" s="73"/>
      <c r="H39" s="74">
        <f>H38+H37</f>
        <v>0</v>
      </c>
    </row>
    <row r="40" spans="1:9">
      <c r="A40" s="4"/>
      <c r="C40" s="24"/>
      <c r="E40" s="4"/>
      <c r="F40" s="4"/>
      <c r="G40" s="4"/>
      <c r="H40" s="4"/>
    </row>
    <row r="41" spans="1:9" ht="12.75" customHeight="1">
      <c r="A41" s="4"/>
      <c r="C41" s="28"/>
      <c r="E41" s="4"/>
      <c r="F41" s="4"/>
      <c r="G41" s="4"/>
      <c r="H41" s="4"/>
    </row>
    <row r="42" spans="1:9">
      <c r="A42" s="4"/>
      <c r="C42" s="4"/>
      <c r="E42" s="4"/>
      <c r="F42" s="4"/>
      <c r="G42" s="4"/>
      <c r="H42" s="4"/>
    </row>
    <row r="43" spans="1:9" ht="12" customHeight="1">
      <c r="A43" s="4"/>
      <c r="C43" s="4"/>
      <c r="E43" s="4"/>
      <c r="F43" s="4"/>
      <c r="G43" s="4"/>
      <c r="H43" s="4"/>
    </row>
    <row r="44" spans="1:9" s="5" customFormat="1" ht="27" customHeight="1">
      <c r="A44" s="4"/>
      <c r="B44" s="9"/>
      <c r="C44" s="4"/>
      <c r="D44" s="9"/>
      <c r="E44" s="4"/>
      <c r="F44" s="4"/>
      <c r="G44" s="4"/>
      <c r="H44" s="4"/>
      <c r="I44" s="22"/>
    </row>
    <row r="45" spans="1:9">
      <c r="A45" s="4"/>
      <c r="C45" s="4"/>
      <c r="E45" s="4"/>
      <c r="F45" s="4"/>
      <c r="G45" s="4"/>
      <c r="H45" s="4"/>
    </row>
    <row r="46" spans="1:9">
      <c r="A46" s="4"/>
      <c r="C46" s="4"/>
      <c r="E46" s="4"/>
      <c r="F46" s="4"/>
      <c r="G46" s="4"/>
      <c r="H46" s="4"/>
    </row>
    <row r="47" spans="1:9">
      <c r="A47" s="4"/>
      <c r="C47" s="4"/>
      <c r="E47" s="4"/>
      <c r="F47" s="4"/>
      <c r="G47" s="4"/>
      <c r="H47" s="4"/>
    </row>
    <row r="48" spans="1:9">
      <c r="A48" s="4"/>
      <c r="C48" s="4"/>
      <c r="E48" s="4"/>
      <c r="F48" s="4"/>
      <c r="G48" s="4"/>
      <c r="H48" s="4"/>
    </row>
    <row r="49" spans="1:8" s="19" customFormat="1" ht="24.75" customHeight="1">
      <c r="A49" s="4"/>
      <c r="B49" s="9"/>
      <c r="C49" s="4"/>
      <c r="D49" s="9"/>
      <c r="E49" s="4"/>
      <c r="F49" s="4"/>
      <c r="G49" s="4"/>
      <c r="H49" s="4"/>
    </row>
    <row r="50" spans="1:8" s="19" customFormat="1" ht="12.75" customHeight="1">
      <c r="A50" s="4"/>
      <c r="B50" s="9"/>
      <c r="C50" s="4"/>
      <c r="D50" s="9"/>
      <c r="E50" s="4"/>
      <c r="F50" s="4"/>
      <c r="G50" s="4"/>
      <c r="H50" s="4"/>
    </row>
    <row r="51" spans="1:8" s="19" customFormat="1" ht="12" customHeight="1">
      <c r="A51" s="4"/>
      <c r="B51" s="9"/>
      <c r="C51" s="4"/>
      <c r="D51" s="9"/>
      <c r="E51" s="4"/>
      <c r="F51" s="4"/>
      <c r="G51" s="4"/>
      <c r="H51" s="4"/>
    </row>
    <row r="52" spans="1:8" s="19" customFormat="1">
      <c r="A52" s="4"/>
      <c r="B52" s="9"/>
      <c r="C52" s="4"/>
      <c r="D52" s="9"/>
      <c r="E52" s="4"/>
      <c r="F52" s="4"/>
      <c r="G52" s="4"/>
      <c r="H52" s="4"/>
    </row>
    <row r="53" spans="1:8" s="19" customFormat="1" ht="10.5" customHeight="1">
      <c r="A53" s="4"/>
      <c r="B53" s="9"/>
      <c r="C53" s="4"/>
      <c r="D53" s="9"/>
      <c r="E53" s="4"/>
      <c r="F53" s="4"/>
      <c r="G53" s="4"/>
      <c r="H53" s="4"/>
    </row>
    <row r="54" spans="1:8" s="19" customFormat="1" ht="12" customHeight="1">
      <c r="A54" s="4"/>
      <c r="B54" s="9"/>
      <c r="C54" s="4"/>
      <c r="D54" s="9"/>
      <c r="E54" s="4"/>
      <c r="F54" s="4"/>
      <c r="G54" s="4"/>
      <c r="H54" s="4"/>
    </row>
    <row r="55" spans="1:8" s="19" customFormat="1">
      <c r="A55" s="4"/>
      <c r="B55" s="9"/>
      <c r="C55" s="4"/>
      <c r="D55" s="9"/>
      <c r="E55" s="4"/>
      <c r="F55" s="4"/>
      <c r="G55" s="4"/>
      <c r="H55" s="4"/>
    </row>
    <row r="56" spans="1:8" s="19" customFormat="1">
      <c r="A56" s="4"/>
      <c r="B56" s="9"/>
      <c r="C56" s="4"/>
      <c r="D56" s="9"/>
      <c r="E56" s="4"/>
      <c r="F56" s="4"/>
      <c r="G56" s="4"/>
      <c r="H56" s="4"/>
    </row>
    <row r="57" spans="1:8" s="19" customFormat="1">
      <c r="A57" s="4"/>
      <c r="B57" s="9"/>
      <c r="C57" s="4"/>
      <c r="D57" s="9"/>
      <c r="E57" s="4"/>
      <c r="F57" s="4"/>
      <c r="G57" s="4"/>
      <c r="H57" s="4"/>
    </row>
    <row r="58" spans="1:8" s="19" customFormat="1" ht="10.5" customHeight="1">
      <c r="A58" s="4"/>
      <c r="B58" s="9"/>
      <c r="C58" s="4"/>
      <c r="D58" s="9"/>
      <c r="E58" s="4"/>
      <c r="F58" s="4"/>
      <c r="G58" s="4"/>
      <c r="H58" s="4"/>
    </row>
    <row r="59" spans="1:8" s="19" customFormat="1" ht="12" customHeight="1">
      <c r="A59" s="4"/>
      <c r="B59" s="9"/>
      <c r="C59" s="4"/>
      <c r="D59" s="9"/>
      <c r="E59" s="4"/>
      <c r="F59" s="4"/>
      <c r="G59" s="4"/>
      <c r="H59" s="4"/>
    </row>
    <row r="60" spans="1:8" s="19" customFormat="1">
      <c r="A60" s="4"/>
      <c r="B60" s="9"/>
      <c r="C60" s="4"/>
      <c r="D60" s="9"/>
      <c r="E60" s="4"/>
      <c r="F60" s="4"/>
      <c r="G60" s="4"/>
      <c r="H60" s="4"/>
    </row>
    <row r="61" spans="1:8" s="19" customFormat="1" ht="25.5" customHeight="1">
      <c r="A61" s="4"/>
      <c r="B61" s="9"/>
      <c r="C61" s="4"/>
      <c r="D61" s="9"/>
      <c r="E61" s="4"/>
      <c r="F61" s="4"/>
      <c r="G61" s="4"/>
      <c r="H61" s="4"/>
    </row>
    <row r="62" spans="1:8" s="19" customFormat="1">
      <c r="A62" s="4"/>
      <c r="B62" s="9"/>
      <c r="C62" s="4"/>
      <c r="D62" s="9"/>
      <c r="E62" s="4"/>
      <c r="F62" s="4"/>
      <c r="G62" s="4"/>
      <c r="H62" s="4"/>
    </row>
    <row r="63" spans="1:8" s="19" customFormat="1" ht="12.75" customHeight="1">
      <c r="A63" s="4"/>
      <c r="B63" s="9"/>
      <c r="C63" s="4"/>
      <c r="D63" s="9"/>
      <c r="E63" s="4"/>
      <c r="F63" s="4"/>
      <c r="G63" s="4"/>
      <c r="H63" s="4"/>
    </row>
    <row r="64" spans="1:8" s="19" customFormat="1">
      <c r="A64" s="4"/>
      <c r="B64" s="9"/>
      <c r="C64" s="4"/>
      <c r="D64" s="9"/>
      <c r="E64" s="4"/>
      <c r="F64" s="4"/>
      <c r="G64" s="4"/>
      <c r="H64" s="4"/>
    </row>
    <row r="65" spans="1:8" s="19" customFormat="1">
      <c r="A65" s="4"/>
      <c r="B65" s="9"/>
      <c r="C65" s="4"/>
      <c r="D65" s="9"/>
      <c r="E65" s="4"/>
      <c r="F65" s="4"/>
      <c r="G65" s="4"/>
      <c r="H65" s="4"/>
    </row>
    <row r="66" spans="1:8" s="19" customFormat="1">
      <c r="A66" s="4"/>
      <c r="B66" s="9"/>
      <c r="C66" s="4"/>
      <c r="D66" s="9"/>
      <c r="E66" s="4"/>
      <c r="F66" s="4"/>
      <c r="G66" s="4"/>
      <c r="H66" s="4"/>
    </row>
    <row r="67" spans="1:8" s="19" customFormat="1">
      <c r="A67" s="4"/>
      <c r="B67" s="9"/>
      <c r="C67" s="4"/>
      <c r="D67" s="9"/>
      <c r="E67" s="4"/>
      <c r="F67" s="4"/>
      <c r="G67" s="4"/>
      <c r="H67" s="4"/>
    </row>
    <row r="68" spans="1:8" s="19" customFormat="1" ht="11.25" customHeight="1">
      <c r="A68" s="4"/>
      <c r="B68" s="9"/>
      <c r="C68" s="4"/>
      <c r="D68" s="9"/>
      <c r="E68" s="4"/>
      <c r="F68" s="4"/>
      <c r="G68" s="4"/>
      <c r="H68" s="4"/>
    </row>
    <row r="69" spans="1:8" s="19" customFormat="1" ht="13.5" customHeight="1">
      <c r="A69" s="4"/>
      <c r="B69" s="9"/>
      <c r="C69" s="4"/>
      <c r="D69" s="9"/>
      <c r="E69" s="4"/>
      <c r="F69" s="4"/>
      <c r="G69" s="4"/>
      <c r="H69" s="4"/>
    </row>
    <row r="70" spans="1:8" s="19" customFormat="1">
      <c r="A70" s="4"/>
      <c r="B70" s="9"/>
      <c r="C70" s="4"/>
      <c r="D70" s="9"/>
      <c r="E70" s="4"/>
      <c r="F70" s="4"/>
      <c r="G70" s="4"/>
      <c r="H70" s="4"/>
    </row>
    <row r="71" spans="1:8" s="19" customFormat="1">
      <c r="A71" s="4"/>
      <c r="B71" s="9"/>
      <c r="C71" s="4"/>
      <c r="D71" s="9"/>
      <c r="E71" s="4"/>
      <c r="F71" s="4"/>
      <c r="G71" s="4"/>
      <c r="H71" s="4"/>
    </row>
    <row r="72" spans="1:8" s="19" customFormat="1">
      <c r="A72" s="4"/>
      <c r="B72" s="9"/>
      <c r="C72" s="4"/>
      <c r="D72" s="9"/>
      <c r="E72" s="4"/>
      <c r="F72" s="4"/>
      <c r="G72" s="4"/>
      <c r="H72" s="4"/>
    </row>
    <row r="73" spans="1:8" s="19" customFormat="1">
      <c r="A73" s="4"/>
      <c r="B73" s="9"/>
      <c r="C73" s="4"/>
      <c r="D73" s="9"/>
      <c r="E73" s="4"/>
      <c r="F73" s="4"/>
      <c r="G73" s="4"/>
      <c r="H73" s="4"/>
    </row>
    <row r="74" spans="1:8" s="19" customFormat="1">
      <c r="A74" s="4"/>
      <c r="B74" s="9"/>
      <c r="C74" s="4"/>
      <c r="D74" s="9"/>
      <c r="E74" s="4"/>
      <c r="F74" s="4"/>
      <c r="G74" s="4"/>
      <c r="H74" s="4"/>
    </row>
    <row r="75" spans="1:8" s="19" customFormat="1">
      <c r="A75" s="4"/>
      <c r="B75" s="9"/>
      <c r="C75" s="4"/>
      <c r="D75" s="9"/>
      <c r="E75" s="4"/>
      <c r="F75" s="4"/>
      <c r="G75" s="4"/>
      <c r="H75" s="4"/>
    </row>
    <row r="76" spans="1:8" s="19" customFormat="1">
      <c r="A76" s="4"/>
      <c r="B76" s="9"/>
      <c r="C76" s="4"/>
      <c r="D76" s="9"/>
      <c r="E76" s="4"/>
      <c r="F76" s="4"/>
      <c r="G76" s="4"/>
      <c r="H76" s="4"/>
    </row>
    <row r="77" spans="1:8" s="19" customFormat="1">
      <c r="A77" s="4"/>
      <c r="B77" s="9"/>
      <c r="C77" s="4"/>
      <c r="D77" s="9"/>
      <c r="E77" s="4"/>
      <c r="F77" s="4"/>
      <c r="G77" s="4"/>
      <c r="H77" s="4"/>
    </row>
    <row r="78" spans="1:8" s="19" customFormat="1">
      <c r="A78" s="4"/>
      <c r="B78" s="9"/>
      <c r="C78" s="4"/>
      <c r="D78" s="9"/>
      <c r="E78" s="4"/>
      <c r="F78" s="4"/>
      <c r="G78" s="4"/>
      <c r="H78" s="4"/>
    </row>
    <row r="79" spans="1:8" s="19" customFormat="1">
      <c r="A79" s="4"/>
      <c r="B79" s="9"/>
      <c r="C79" s="4"/>
      <c r="D79" s="9"/>
      <c r="E79" s="4"/>
      <c r="F79" s="4"/>
      <c r="G79" s="4"/>
      <c r="H79" s="4"/>
    </row>
    <row r="80" spans="1:8" s="19" customFormat="1">
      <c r="A80" s="4"/>
      <c r="B80" s="9"/>
      <c r="C80" s="1"/>
      <c r="D80" s="9"/>
      <c r="E80" s="2"/>
      <c r="F80" s="3"/>
      <c r="G80" s="3"/>
      <c r="H80" s="3"/>
    </row>
    <row r="81" spans="1:8" s="19" customFormat="1">
      <c r="A81" s="4"/>
      <c r="B81" s="9"/>
      <c r="C81" s="1"/>
      <c r="D81" s="9"/>
      <c r="E81" s="2"/>
      <c r="F81" s="3"/>
      <c r="G81" s="3"/>
      <c r="H81" s="3"/>
    </row>
    <row r="82" spans="1:8" s="19" customFormat="1">
      <c r="A82" s="4"/>
      <c r="B82" s="9"/>
      <c r="C82" s="1"/>
      <c r="D82" s="9"/>
      <c r="E82" s="2"/>
      <c r="F82" s="3"/>
      <c r="G82" s="3"/>
      <c r="H82" s="3"/>
    </row>
    <row r="83" spans="1:8" s="19" customFormat="1">
      <c r="A83" s="4"/>
      <c r="B83" s="9"/>
      <c r="C83" s="1"/>
      <c r="D83" s="9"/>
      <c r="E83" s="2"/>
      <c r="F83" s="3"/>
      <c r="G83" s="3"/>
      <c r="H83" s="3"/>
    </row>
    <row r="84" spans="1:8" s="19" customFormat="1">
      <c r="A84" s="4"/>
      <c r="B84" s="9"/>
      <c r="C84" s="1"/>
      <c r="D84" s="9"/>
      <c r="E84" s="2"/>
      <c r="F84" s="3"/>
      <c r="G84" s="3"/>
      <c r="H84" s="3"/>
    </row>
    <row r="85" spans="1:8" s="19" customFormat="1">
      <c r="A85" s="4"/>
      <c r="B85" s="9"/>
      <c r="C85" s="1"/>
      <c r="D85" s="9"/>
      <c r="E85" s="2"/>
      <c r="F85" s="3"/>
      <c r="G85" s="3"/>
      <c r="H85" s="3"/>
    </row>
    <row r="86" spans="1:8" s="19" customFormat="1">
      <c r="A86" s="4"/>
      <c r="B86" s="9"/>
      <c r="C86" s="1"/>
      <c r="D86" s="9"/>
      <c r="E86" s="2"/>
      <c r="F86" s="3"/>
      <c r="G86" s="3"/>
      <c r="H86" s="3"/>
    </row>
    <row r="94" spans="1:8" s="19" customFormat="1" ht="15" customHeight="1">
      <c r="A94" s="9"/>
      <c r="B94" s="9"/>
      <c r="C94" s="9"/>
      <c r="D94" s="9"/>
      <c r="E94" s="9"/>
      <c r="F94" s="9"/>
      <c r="G94" s="9"/>
      <c r="H94" s="9"/>
    </row>
    <row r="95" spans="1:8" s="19" customFormat="1">
      <c r="A95" s="9"/>
      <c r="B95" s="9"/>
      <c r="C95" s="9"/>
      <c r="D95" s="9"/>
      <c r="E95" s="9"/>
      <c r="F95" s="9"/>
      <c r="G95" s="9"/>
      <c r="H95" s="9"/>
    </row>
    <row r="96" spans="1:8" s="19" customFormat="1">
      <c r="A96" s="9"/>
      <c r="B96" s="9"/>
      <c r="C96" s="9"/>
      <c r="D96" s="9"/>
      <c r="E96" s="9"/>
      <c r="F96" s="9"/>
      <c r="G96" s="9"/>
      <c r="H96" s="9"/>
    </row>
    <row r="97" spans="1:8" s="19" customFormat="1">
      <c r="A97" s="9"/>
      <c r="B97" s="9"/>
      <c r="C97" s="9"/>
      <c r="D97" s="9"/>
      <c r="E97" s="9"/>
      <c r="F97" s="9"/>
      <c r="G97" s="9"/>
      <c r="H97" s="9"/>
    </row>
    <row r="98" spans="1:8" s="19" customFormat="1">
      <c r="A98" s="9"/>
      <c r="B98" s="9"/>
      <c r="C98" s="9"/>
      <c r="D98" s="9"/>
      <c r="E98" s="9"/>
      <c r="F98" s="9"/>
      <c r="G98" s="9"/>
      <c r="H98" s="9"/>
    </row>
    <row r="99" spans="1:8" s="19" customFormat="1">
      <c r="A99" s="9"/>
      <c r="B99" s="9"/>
      <c r="C99" s="9"/>
      <c r="D99" s="9"/>
      <c r="E99" s="9"/>
      <c r="F99" s="9"/>
      <c r="G99" s="9"/>
      <c r="H99" s="9"/>
    </row>
    <row r="100" spans="1:8" s="19" customFormat="1">
      <c r="A100" s="9"/>
      <c r="B100" s="9"/>
      <c r="C100" s="9"/>
      <c r="D100" s="9"/>
      <c r="E100" s="9"/>
      <c r="F100" s="9"/>
      <c r="G100" s="9"/>
      <c r="H100" s="9"/>
    </row>
    <row r="101" spans="1:8" s="19" customFormat="1">
      <c r="A101" s="9"/>
      <c r="B101" s="9"/>
      <c r="C101" s="9"/>
      <c r="D101" s="9"/>
      <c r="E101" s="9"/>
      <c r="F101" s="9"/>
      <c r="G101" s="9"/>
      <c r="H101" s="9"/>
    </row>
    <row r="102" spans="1:8" s="19" customFormat="1">
      <c r="A102" s="9"/>
      <c r="B102" s="9"/>
      <c r="C102" s="9"/>
      <c r="D102" s="9"/>
      <c r="E102" s="9"/>
      <c r="F102" s="9"/>
      <c r="G102" s="9"/>
      <c r="H102" s="9"/>
    </row>
    <row r="103" spans="1:8" s="19" customFormat="1">
      <c r="A103" s="9"/>
      <c r="B103" s="9"/>
      <c r="C103" s="9"/>
      <c r="D103" s="9"/>
      <c r="E103" s="9"/>
      <c r="F103" s="9"/>
      <c r="G103" s="9"/>
      <c r="H103" s="9"/>
    </row>
    <row r="104" spans="1:8" s="19" customFormat="1">
      <c r="A104" s="9"/>
      <c r="B104" s="9"/>
      <c r="C104" s="9"/>
      <c r="D104" s="9"/>
      <c r="E104" s="9"/>
      <c r="F104" s="9"/>
      <c r="G104" s="9"/>
      <c r="H104" s="9"/>
    </row>
    <row r="105" spans="1:8" s="19" customFormat="1">
      <c r="A105" s="9"/>
      <c r="B105" s="9"/>
      <c r="C105" s="9"/>
      <c r="D105" s="9"/>
      <c r="E105" s="9"/>
      <c r="F105" s="9"/>
      <c r="G105" s="9"/>
      <c r="H105" s="9"/>
    </row>
    <row r="106" spans="1:8" s="19" customFormat="1">
      <c r="A106" s="9"/>
      <c r="B106" s="9"/>
      <c r="C106" s="9"/>
      <c r="D106" s="9"/>
      <c r="E106" s="9"/>
      <c r="F106" s="9"/>
      <c r="G106" s="9"/>
      <c r="H106" s="9"/>
    </row>
    <row r="107" spans="1:8" s="19" customFormat="1">
      <c r="A107" s="9"/>
      <c r="B107" s="9"/>
      <c r="C107" s="9"/>
      <c r="D107" s="9"/>
      <c r="E107" s="9"/>
      <c r="F107" s="9"/>
      <c r="G107" s="9"/>
      <c r="H107" s="9"/>
    </row>
    <row r="108" spans="1:8" s="19" customFormat="1">
      <c r="A108" s="9"/>
      <c r="B108" s="9"/>
      <c r="C108" s="9"/>
      <c r="D108" s="9"/>
      <c r="E108" s="9"/>
      <c r="F108" s="9"/>
      <c r="G108" s="9"/>
      <c r="H108" s="9"/>
    </row>
    <row r="109" spans="1:8" s="19" customFormat="1">
      <c r="A109" s="9"/>
      <c r="B109" s="9"/>
      <c r="C109" s="9"/>
      <c r="D109" s="9"/>
      <c r="E109" s="9"/>
      <c r="F109" s="9"/>
      <c r="G109" s="9"/>
      <c r="H109" s="9"/>
    </row>
    <row r="110" spans="1:8" s="19" customFormat="1" ht="15" customHeight="1">
      <c r="A110" s="9"/>
      <c r="B110" s="9"/>
      <c r="C110" s="9"/>
      <c r="D110" s="9"/>
      <c r="E110" s="9"/>
      <c r="F110" s="9"/>
      <c r="G110" s="9"/>
      <c r="H110" s="9"/>
    </row>
    <row r="111" spans="1:8" s="19" customFormat="1">
      <c r="A111" s="9"/>
      <c r="B111" s="9"/>
      <c r="C111" s="9"/>
      <c r="D111" s="9"/>
      <c r="E111" s="9"/>
      <c r="F111" s="9"/>
      <c r="G111" s="9"/>
      <c r="H111" s="9"/>
    </row>
    <row r="112" spans="1:8" s="19" customFormat="1">
      <c r="A112" s="9"/>
      <c r="B112" s="9"/>
      <c r="C112" s="9"/>
      <c r="D112" s="9"/>
      <c r="E112" s="9"/>
      <c r="F112" s="9"/>
      <c r="G112" s="9"/>
      <c r="H112" s="9"/>
    </row>
    <row r="113" spans="1:8" s="19" customFormat="1">
      <c r="A113" s="9"/>
      <c r="B113" s="9"/>
      <c r="C113" s="9"/>
      <c r="D113" s="9"/>
      <c r="E113" s="9"/>
      <c r="F113" s="9"/>
      <c r="G113" s="9"/>
      <c r="H113" s="9"/>
    </row>
    <row r="114" spans="1:8" s="19" customFormat="1">
      <c r="A114" s="9"/>
      <c r="B114" s="9"/>
      <c r="C114" s="9"/>
      <c r="D114" s="9"/>
      <c r="E114" s="9"/>
      <c r="F114" s="9"/>
      <c r="G114" s="9"/>
      <c r="H114" s="9"/>
    </row>
    <row r="115" spans="1:8" s="19" customFormat="1">
      <c r="A115" s="9"/>
      <c r="B115" s="9"/>
      <c r="C115" s="9"/>
      <c r="D115" s="9"/>
      <c r="E115" s="9"/>
      <c r="F115" s="9"/>
      <c r="G115" s="9"/>
      <c r="H115" s="9"/>
    </row>
    <row r="116" spans="1:8" s="19" customFormat="1">
      <c r="A116" s="9"/>
      <c r="B116" s="9"/>
      <c r="C116" s="9"/>
      <c r="D116" s="9"/>
      <c r="E116" s="9"/>
      <c r="F116" s="9"/>
      <c r="G116" s="9"/>
      <c r="H116" s="9"/>
    </row>
    <row r="117" spans="1:8" s="19" customFormat="1">
      <c r="A117" s="9"/>
      <c r="B117" s="9"/>
      <c r="C117" s="9"/>
      <c r="D117" s="9"/>
      <c r="E117" s="9"/>
      <c r="F117" s="9"/>
      <c r="G117" s="9"/>
      <c r="H117" s="9"/>
    </row>
    <row r="118" spans="1:8" s="19" customFormat="1">
      <c r="A118" s="9"/>
      <c r="B118" s="9"/>
      <c r="C118" s="9"/>
      <c r="D118" s="9"/>
      <c r="E118" s="9"/>
      <c r="F118" s="9"/>
      <c r="G118" s="9"/>
      <c r="H118" s="9"/>
    </row>
    <row r="119" spans="1:8" s="19" customFormat="1">
      <c r="A119" s="9"/>
      <c r="B119" s="9"/>
      <c r="C119" s="9"/>
      <c r="D119" s="9"/>
      <c r="E119" s="9"/>
      <c r="F119" s="9"/>
      <c r="G119" s="9"/>
      <c r="H119" s="9"/>
    </row>
    <row r="120" spans="1:8" s="19" customFormat="1">
      <c r="A120" s="9"/>
      <c r="B120" s="9"/>
      <c r="C120" s="9"/>
      <c r="D120" s="9"/>
      <c r="E120" s="9"/>
      <c r="F120" s="9"/>
      <c r="G120" s="9"/>
      <c r="H120" s="9"/>
    </row>
    <row r="121" spans="1:8" s="19" customFormat="1">
      <c r="A121" s="9"/>
      <c r="B121" s="9"/>
      <c r="C121" s="9"/>
      <c r="D121" s="9"/>
      <c r="E121" s="9"/>
      <c r="F121" s="9"/>
      <c r="G121" s="9"/>
      <c r="H121" s="9"/>
    </row>
    <row r="122" spans="1:8" s="19" customFormat="1">
      <c r="A122" s="9"/>
      <c r="B122" s="9"/>
      <c r="C122" s="9"/>
      <c r="D122" s="9"/>
      <c r="E122" s="9"/>
      <c r="F122" s="9"/>
      <c r="G122" s="9"/>
      <c r="H122" s="9"/>
    </row>
    <row r="123" spans="1:8" s="19" customFormat="1">
      <c r="A123" s="9"/>
      <c r="B123" s="9"/>
      <c r="C123" s="9"/>
      <c r="D123" s="9"/>
      <c r="E123" s="9"/>
      <c r="F123" s="9"/>
      <c r="G123" s="9"/>
      <c r="H123" s="9"/>
    </row>
    <row r="124" spans="1:8" s="19" customFormat="1">
      <c r="A124" s="9"/>
      <c r="B124" s="9"/>
      <c r="C124" s="9"/>
      <c r="D124" s="9"/>
      <c r="E124" s="9"/>
      <c r="F124" s="9"/>
      <c r="G124" s="9"/>
      <c r="H124" s="9"/>
    </row>
    <row r="125" spans="1:8" s="19" customFormat="1">
      <c r="A125" s="9"/>
      <c r="B125" s="9"/>
      <c r="C125" s="9"/>
      <c r="D125" s="9"/>
      <c r="E125" s="9"/>
      <c r="F125" s="9"/>
      <c r="G125" s="9"/>
      <c r="H125" s="9"/>
    </row>
    <row r="137" spans="1:8" s="19" customFormat="1" ht="25.5" customHeight="1">
      <c r="A137" s="9"/>
      <c r="B137" s="9"/>
      <c r="C137" s="1"/>
      <c r="D137" s="9"/>
      <c r="E137" s="2"/>
      <c r="F137" s="3"/>
      <c r="G137" s="3"/>
      <c r="H137" s="3"/>
    </row>
    <row r="141" spans="1:8" s="19" customFormat="1">
      <c r="A141" s="9"/>
      <c r="B141" s="9"/>
      <c r="C141" s="9"/>
      <c r="D141" s="9"/>
      <c r="E141" s="9"/>
      <c r="F141" s="9"/>
      <c r="G141" s="9"/>
      <c r="H141" s="9"/>
    </row>
    <row r="142" spans="1:8" s="19" customFormat="1">
      <c r="A142" s="9"/>
      <c r="B142" s="9"/>
      <c r="C142" s="9"/>
      <c r="D142" s="9"/>
      <c r="E142" s="9"/>
      <c r="F142" s="9"/>
      <c r="G142" s="9"/>
      <c r="H142" s="9"/>
    </row>
    <row r="143" spans="1:8" s="19" customFormat="1">
      <c r="A143" s="9"/>
      <c r="B143" s="9"/>
      <c r="C143" s="9"/>
      <c r="D143" s="9"/>
      <c r="E143" s="9"/>
      <c r="F143" s="9"/>
      <c r="G143" s="9"/>
      <c r="H143" s="9"/>
    </row>
    <row r="144" spans="1:8" s="19" customFormat="1">
      <c r="A144" s="9"/>
      <c r="B144" s="9"/>
      <c r="C144" s="9"/>
      <c r="D144" s="9"/>
      <c r="E144" s="9"/>
      <c r="F144" s="9"/>
      <c r="G144" s="9"/>
      <c r="H144" s="9"/>
    </row>
    <row r="145" spans="1:8" s="19" customFormat="1">
      <c r="A145" s="9"/>
      <c r="B145" s="9"/>
      <c r="C145" s="9"/>
      <c r="D145" s="9"/>
      <c r="E145" s="9"/>
      <c r="F145" s="9"/>
      <c r="G145" s="9"/>
      <c r="H145" s="9"/>
    </row>
    <row r="146" spans="1:8" s="19" customFormat="1">
      <c r="A146" s="9"/>
      <c r="B146" s="9"/>
      <c r="C146" s="9"/>
      <c r="D146" s="9"/>
      <c r="E146" s="9"/>
      <c r="F146" s="9"/>
      <c r="G146" s="9"/>
      <c r="H146" s="9"/>
    </row>
    <row r="147" spans="1:8" s="19" customFormat="1">
      <c r="A147" s="9"/>
      <c r="B147" s="9"/>
      <c r="C147" s="9"/>
      <c r="D147" s="9"/>
      <c r="E147" s="9"/>
      <c r="F147" s="9"/>
      <c r="G147" s="9"/>
      <c r="H147" s="9"/>
    </row>
    <row r="148" spans="1:8" s="19" customFormat="1">
      <c r="A148" s="9"/>
      <c r="B148" s="9"/>
      <c r="C148" s="9"/>
      <c r="D148" s="9"/>
      <c r="E148" s="9"/>
      <c r="F148" s="9"/>
      <c r="G148" s="9"/>
      <c r="H148" s="9"/>
    </row>
    <row r="149" spans="1:8" s="19" customFormat="1">
      <c r="A149" s="9"/>
      <c r="B149" s="9"/>
      <c r="C149" s="9"/>
      <c r="D149" s="9"/>
      <c r="E149" s="9"/>
      <c r="F149" s="9"/>
      <c r="G149" s="9"/>
      <c r="H149" s="9"/>
    </row>
    <row r="150" spans="1:8" s="19" customFormat="1">
      <c r="A150" s="9"/>
      <c r="B150" s="9"/>
      <c r="C150" s="9"/>
      <c r="D150" s="9"/>
      <c r="E150" s="9"/>
      <c r="F150" s="9"/>
      <c r="G150" s="9"/>
      <c r="H150" s="9"/>
    </row>
    <row r="151" spans="1:8" s="19" customFormat="1">
      <c r="A151" s="9"/>
      <c r="B151" s="9"/>
      <c r="C151" s="9"/>
      <c r="D151" s="9"/>
      <c r="E151" s="9"/>
      <c r="F151" s="9"/>
      <c r="G151" s="9"/>
      <c r="H151" s="9"/>
    </row>
    <row r="152" spans="1:8" s="19" customFormat="1">
      <c r="A152" s="9"/>
      <c r="B152" s="9"/>
      <c r="C152" s="9"/>
      <c r="D152" s="9"/>
      <c r="E152" s="9"/>
      <c r="F152" s="9"/>
      <c r="G152" s="9"/>
      <c r="H152" s="9"/>
    </row>
    <row r="153" spans="1:8" s="19" customFormat="1">
      <c r="A153" s="9"/>
      <c r="B153" s="9"/>
      <c r="C153" s="9"/>
      <c r="D153" s="9"/>
      <c r="E153" s="9"/>
      <c r="F153" s="9"/>
      <c r="G153" s="9"/>
      <c r="H153" s="9"/>
    </row>
    <row r="154" spans="1:8" s="19" customFormat="1">
      <c r="A154" s="9"/>
      <c r="B154" s="9"/>
      <c r="C154" s="9"/>
      <c r="D154" s="9"/>
      <c r="E154" s="9"/>
      <c r="F154" s="9"/>
      <c r="G154" s="9"/>
      <c r="H154" s="9"/>
    </row>
    <row r="155" spans="1:8" s="19" customFormat="1" ht="27.75" customHeight="1">
      <c r="A155" s="9"/>
      <c r="B155" s="9"/>
      <c r="C155" s="9"/>
      <c r="D155" s="9"/>
      <c r="E155" s="9"/>
      <c r="F155" s="9"/>
      <c r="G155" s="9"/>
      <c r="H155" s="9"/>
    </row>
    <row r="156" spans="1:8" s="19" customFormat="1">
      <c r="A156" s="9"/>
      <c r="B156" s="9"/>
      <c r="C156" s="9"/>
      <c r="D156" s="9"/>
      <c r="E156" s="9"/>
      <c r="F156" s="9"/>
      <c r="G156" s="9"/>
      <c r="H156" s="9"/>
    </row>
    <row r="157" spans="1:8" s="19" customFormat="1">
      <c r="A157" s="9"/>
      <c r="B157" s="9"/>
      <c r="C157" s="9"/>
      <c r="D157" s="9"/>
      <c r="E157" s="9"/>
      <c r="F157" s="9"/>
      <c r="G157" s="9"/>
      <c r="H157" s="9"/>
    </row>
    <row r="158" spans="1:8" s="19" customFormat="1" ht="25.5" customHeight="1">
      <c r="A158" s="9"/>
      <c r="B158" s="9"/>
      <c r="C158" s="9"/>
      <c r="D158" s="9"/>
      <c r="E158" s="9"/>
      <c r="F158" s="9"/>
      <c r="G158" s="9"/>
      <c r="H158" s="9"/>
    </row>
    <row r="159" spans="1:8" s="19" customFormat="1">
      <c r="A159" s="9"/>
      <c r="B159" s="9"/>
      <c r="C159" s="9"/>
      <c r="D159" s="9"/>
      <c r="E159" s="9"/>
      <c r="F159" s="9"/>
      <c r="G159" s="9"/>
      <c r="H159" s="9"/>
    </row>
    <row r="160" spans="1:8" s="19" customFormat="1">
      <c r="A160" s="9"/>
      <c r="B160" s="9"/>
      <c r="C160" s="9"/>
      <c r="D160" s="9"/>
      <c r="E160" s="9"/>
      <c r="F160" s="9"/>
      <c r="G160" s="9"/>
      <c r="H160" s="9"/>
    </row>
    <row r="161" spans="1:8" s="19" customFormat="1">
      <c r="A161" s="9"/>
      <c r="B161" s="9"/>
      <c r="C161" s="9"/>
      <c r="D161" s="9"/>
      <c r="E161" s="9"/>
      <c r="F161" s="9"/>
      <c r="G161" s="9"/>
      <c r="H161" s="9"/>
    </row>
    <row r="162" spans="1:8" s="19" customFormat="1">
      <c r="A162" s="9"/>
      <c r="B162" s="9"/>
      <c r="C162" s="9"/>
      <c r="D162" s="9"/>
      <c r="E162" s="9"/>
      <c r="F162" s="9"/>
      <c r="G162" s="9"/>
      <c r="H162" s="9"/>
    </row>
    <row r="163" spans="1:8" s="19" customFormat="1">
      <c r="A163" s="9"/>
      <c r="B163" s="9"/>
      <c r="C163" s="9"/>
      <c r="D163" s="9"/>
      <c r="E163" s="9"/>
      <c r="F163" s="9"/>
      <c r="G163" s="9"/>
      <c r="H163" s="9"/>
    </row>
    <row r="164" spans="1:8" s="19" customFormat="1">
      <c r="A164" s="9"/>
      <c r="B164" s="9"/>
      <c r="C164" s="9"/>
      <c r="D164" s="9"/>
      <c r="E164" s="9"/>
      <c r="F164" s="9"/>
      <c r="G164" s="9"/>
      <c r="H164" s="9"/>
    </row>
    <row r="165" spans="1:8" s="19" customFormat="1">
      <c r="A165" s="9"/>
      <c r="B165" s="9"/>
      <c r="C165" s="9"/>
      <c r="D165" s="9"/>
      <c r="E165" s="9"/>
      <c r="F165" s="9"/>
      <c r="G165" s="9"/>
      <c r="H165" s="9"/>
    </row>
    <row r="166" spans="1:8" s="19" customFormat="1">
      <c r="A166" s="9"/>
      <c r="B166" s="9"/>
      <c r="C166" s="9"/>
      <c r="D166" s="9"/>
      <c r="E166" s="9"/>
      <c r="F166" s="9"/>
      <c r="G166" s="9"/>
      <c r="H166" s="9"/>
    </row>
    <row r="167" spans="1:8" s="19" customFormat="1">
      <c r="A167" s="9"/>
      <c r="B167" s="9"/>
      <c r="C167" s="9"/>
      <c r="D167" s="9"/>
      <c r="E167" s="9"/>
      <c r="F167" s="9"/>
      <c r="G167" s="9"/>
      <c r="H167" s="9"/>
    </row>
    <row r="168" spans="1:8" s="19" customFormat="1">
      <c r="A168" s="9"/>
      <c r="B168" s="9"/>
      <c r="C168" s="9"/>
      <c r="D168" s="9"/>
      <c r="E168" s="9"/>
      <c r="F168" s="9"/>
      <c r="G168" s="9"/>
      <c r="H168" s="9"/>
    </row>
    <row r="169" spans="1:8" s="19" customFormat="1">
      <c r="A169" s="9"/>
      <c r="B169" s="9"/>
      <c r="C169" s="9"/>
      <c r="D169" s="9"/>
      <c r="E169" s="9"/>
      <c r="F169" s="9"/>
      <c r="G169" s="9"/>
      <c r="H169" s="9"/>
    </row>
    <row r="170" spans="1:8" s="19" customFormat="1">
      <c r="A170" s="9"/>
      <c r="B170" s="9"/>
      <c r="C170" s="9"/>
      <c r="D170" s="9"/>
      <c r="E170" s="9"/>
      <c r="F170" s="9"/>
      <c r="G170" s="9"/>
      <c r="H170" s="9"/>
    </row>
    <row r="171" spans="1:8" s="19" customFormat="1">
      <c r="A171" s="9"/>
      <c r="B171" s="9"/>
      <c r="C171" s="9"/>
      <c r="D171" s="9"/>
      <c r="E171" s="9"/>
      <c r="F171" s="9"/>
      <c r="G171" s="9"/>
      <c r="H171" s="9"/>
    </row>
    <row r="172" spans="1:8" s="19" customFormat="1">
      <c r="A172" s="9"/>
      <c r="B172" s="9"/>
      <c r="C172" s="9"/>
      <c r="D172" s="9"/>
      <c r="E172" s="9"/>
      <c r="F172" s="9"/>
      <c r="G172" s="9"/>
      <c r="H172" s="9"/>
    </row>
    <row r="174" spans="1:8" s="19" customFormat="1">
      <c r="A174" s="9"/>
      <c r="B174" s="9"/>
      <c r="C174" s="9"/>
      <c r="D174" s="9"/>
      <c r="E174" s="9"/>
      <c r="F174" s="9"/>
      <c r="G174" s="9"/>
      <c r="H174" s="9"/>
    </row>
    <row r="175" spans="1:8" s="19" customFormat="1">
      <c r="A175" s="9"/>
      <c r="B175" s="9"/>
      <c r="C175" s="9"/>
      <c r="D175" s="9"/>
      <c r="E175" s="9"/>
      <c r="F175" s="9"/>
      <c r="G175" s="9"/>
      <c r="H175" s="9"/>
    </row>
    <row r="176" spans="1:8" s="19" customFormat="1">
      <c r="A176" s="9"/>
      <c r="B176" s="9"/>
      <c r="C176" s="9"/>
      <c r="D176" s="9"/>
      <c r="E176" s="9"/>
      <c r="F176" s="9"/>
      <c r="G176" s="9"/>
      <c r="H176" s="9"/>
    </row>
    <row r="177" spans="1:8" s="19" customFormat="1">
      <c r="A177" s="9"/>
      <c r="B177" s="9"/>
      <c r="C177" s="9"/>
      <c r="D177" s="9"/>
      <c r="E177" s="9"/>
      <c r="F177" s="9"/>
      <c r="G177" s="9"/>
      <c r="H177" s="9"/>
    </row>
    <row r="178" spans="1:8" s="19" customFormat="1">
      <c r="A178" s="9"/>
      <c r="B178" s="9"/>
      <c r="C178" s="9"/>
      <c r="D178" s="9"/>
      <c r="E178" s="9"/>
      <c r="F178" s="9"/>
      <c r="G178" s="9"/>
      <c r="H178" s="9"/>
    </row>
    <row r="179" spans="1:8" s="19" customFormat="1">
      <c r="A179" s="9"/>
      <c r="B179" s="9"/>
      <c r="C179" s="9"/>
      <c r="D179" s="9"/>
      <c r="E179" s="9"/>
      <c r="F179" s="9"/>
      <c r="G179" s="9"/>
      <c r="H179" s="9"/>
    </row>
    <row r="180" spans="1:8" s="19" customFormat="1">
      <c r="A180" s="9"/>
      <c r="B180" s="9"/>
      <c r="C180" s="9"/>
      <c r="D180" s="9"/>
      <c r="E180" s="9"/>
      <c r="F180" s="9"/>
      <c r="G180" s="9"/>
      <c r="H180" s="9"/>
    </row>
    <row r="181" spans="1:8" s="19" customFormat="1">
      <c r="A181" s="9"/>
      <c r="B181" s="9"/>
      <c r="C181" s="9"/>
      <c r="D181" s="9"/>
      <c r="E181" s="9"/>
      <c r="F181" s="9"/>
      <c r="G181" s="9"/>
      <c r="H181" s="9"/>
    </row>
    <row r="182" spans="1:8" s="19" customFormat="1">
      <c r="A182" s="9"/>
      <c r="B182" s="9"/>
      <c r="C182" s="9"/>
      <c r="D182" s="9"/>
      <c r="E182" s="9"/>
      <c r="F182" s="9"/>
      <c r="G182" s="9"/>
      <c r="H182" s="9"/>
    </row>
    <row r="183" spans="1:8" s="19" customFormat="1">
      <c r="A183" s="9"/>
      <c r="B183" s="9"/>
      <c r="C183" s="9"/>
      <c r="D183" s="9"/>
      <c r="E183" s="9"/>
      <c r="F183" s="9"/>
      <c r="G183" s="9"/>
      <c r="H183" s="9"/>
    </row>
    <row r="184" spans="1:8" s="19" customFormat="1">
      <c r="A184" s="9"/>
      <c r="B184" s="9"/>
      <c r="C184" s="9"/>
      <c r="D184" s="9"/>
      <c r="E184" s="9"/>
      <c r="F184" s="9"/>
      <c r="G184" s="9"/>
      <c r="H184" s="9"/>
    </row>
    <row r="185" spans="1:8" s="19" customFormat="1">
      <c r="A185" s="9"/>
      <c r="B185" s="9"/>
      <c r="C185" s="9"/>
      <c r="D185" s="9"/>
      <c r="E185" s="9"/>
      <c r="F185" s="9"/>
      <c r="G185" s="9"/>
      <c r="H185" s="9"/>
    </row>
  </sheetData>
  <autoFilter ref="A9:H39" xr:uid="{00000000-0009-0000-0000-000001000000}"/>
  <mergeCells count="10">
    <mergeCell ref="D6:H6"/>
    <mergeCell ref="A7:H7"/>
    <mergeCell ref="B10:C10"/>
    <mergeCell ref="B21:C21"/>
    <mergeCell ref="A1:H1"/>
    <mergeCell ref="A2:B2"/>
    <mergeCell ref="C2:D2"/>
    <mergeCell ref="E2:F2"/>
    <mergeCell ref="G2:H2"/>
    <mergeCell ref="D4:H4"/>
  </mergeCells>
  <printOptions horizontalCentered="1"/>
  <pageMargins left="0" right="0" top="0" bottom="0" header="0" footer="0"/>
  <pageSetup scale="99" orientation="landscape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85980-227B-42D1-B41F-3B4B0195A056}">
  <dimension ref="A1:I185"/>
  <sheetViews>
    <sheetView topLeftCell="A16" zoomScaleNormal="100" zoomScaleSheetLayoutView="100" workbookViewId="0">
      <selection activeCell="D31" sqref="D31:D38"/>
    </sheetView>
  </sheetViews>
  <sheetFormatPr defaultColWidth="9.140625" defaultRowHeight="12"/>
  <cols>
    <col min="1" max="2" width="4.28515625" style="9" customWidth="1"/>
    <col min="3" max="3" width="63.7109375" style="1" customWidth="1"/>
    <col min="4" max="4" width="7.140625" style="9" customWidth="1"/>
    <col min="5" max="5" width="9.85546875" style="2" customWidth="1"/>
    <col min="6" max="6" width="10.42578125" style="3" customWidth="1"/>
    <col min="7" max="7" width="13.42578125" style="3" bestFit="1" customWidth="1"/>
    <col min="8" max="8" width="15.42578125" style="3" bestFit="1" customWidth="1"/>
    <col min="9" max="9" width="15.7109375" style="19" customWidth="1"/>
    <col min="10" max="16384" width="9.140625" style="9"/>
  </cols>
  <sheetData>
    <row r="1" spans="1:9" ht="15">
      <c r="A1" s="448" t="s">
        <v>6</v>
      </c>
      <c r="B1" s="448"/>
      <c r="C1" s="448"/>
      <c r="D1" s="448"/>
      <c r="E1" s="448"/>
      <c r="F1" s="448"/>
      <c r="G1" s="448"/>
      <c r="H1" s="448"/>
    </row>
    <row r="2" spans="1:9">
      <c r="A2" s="449"/>
      <c r="B2" s="449"/>
      <c r="C2" s="449"/>
      <c r="D2" s="449"/>
      <c r="E2" s="449"/>
      <c r="F2" s="449"/>
      <c r="G2" s="480" t="s">
        <v>24</v>
      </c>
      <c r="H2" s="480"/>
    </row>
    <row r="3" spans="1:9">
      <c r="A3" s="1" t="s">
        <v>14</v>
      </c>
      <c r="B3" s="1"/>
      <c r="D3" s="33"/>
      <c r="E3" s="33"/>
      <c r="F3" s="33"/>
      <c r="G3" s="33"/>
      <c r="H3" s="33"/>
    </row>
    <row r="4" spans="1:9">
      <c r="A4" s="36" t="s">
        <v>21</v>
      </c>
      <c r="B4" s="36"/>
      <c r="C4" s="36"/>
      <c r="D4" s="450" t="s">
        <v>72</v>
      </c>
      <c r="E4" s="450"/>
      <c r="F4" s="450"/>
      <c r="G4" s="450"/>
      <c r="H4" s="450"/>
    </row>
    <row r="5" spans="1:9">
      <c r="A5" s="36" t="s">
        <v>38</v>
      </c>
      <c r="B5" s="36"/>
      <c r="C5" s="36"/>
      <c r="D5" s="37"/>
      <c r="E5" s="38"/>
      <c r="F5" s="37" t="s">
        <v>7</v>
      </c>
      <c r="G5" s="38"/>
      <c r="H5" s="38"/>
    </row>
    <row r="6" spans="1:9" s="31" customFormat="1">
      <c r="A6" s="36" t="s">
        <v>15</v>
      </c>
      <c r="B6" s="36"/>
      <c r="C6" s="36"/>
      <c r="D6" s="445"/>
      <c r="E6" s="446"/>
      <c r="F6" s="446"/>
      <c r="G6" s="446"/>
      <c r="H6" s="446"/>
      <c r="I6" s="20"/>
    </row>
    <row r="7" spans="1:9" s="31" customFormat="1">
      <c r="A7" s="447"/>
      <c r="B7" s="447"/>
      <c r="C7" s="447"/>
      <c r="D7" s="447"/>
      <c r="E7" s="447"/>
      <c r="F7" s="447"/>
      <c r="G7" s="447"/>
      <c r="H7" s="447"/>
      <c r="I7" s="20"/>
    </row>
    <row r="8" spans="1:9" ht="65.25" customHeight="1">
      <c r="A8" s="7" t="s">
        <v>4</v>
      </c>
      <c r="B8" s="7" t="s">
        <v>5</v>
      </c>
      <c r="C8" s="8" t="s">
        <v>0</v>
      </c>
      <c r="D8" s="10" t="s">
        <v>1</v>
      </c>
      <c r="E8" s="11" t="s">
        <v>2</v>
      </c>
      <c r="F8" s="12" t="s">
        <v>41</v>
      </c>
      <c r="G8" s="12" t="s">
        <v>42</v>
      </c>
      <c r="H8" s="13" t="s">
        <v>44</v>
      </c>
    </row>
    <row r="9" spans="1:9" ht="10.15" customHeight="1">
      <c r="A9" s="14">
        <v>1</v>
      </c>
      <c r="B9" s="14">
        <v>2</v>
      </c>
      <c r="C9" s="15">
        <v>3</v>
      </c>
      <c r="D9" s="15">
        <v>4</v>
      </c>
      <c r="E9" s="15">
        <v>6</v>
      </c>
      <c r="F9" s="16">
        <v>7</v>
      </c>
      <c r="G9" s="16">
        <v>8</v>
      </c>
      <c r="H9" s="17">
        <v>9</v>
      </c>
    </row>
    <row r="10" spans="1:9" s="31" customFormat="1" ht="34.15" customHeight="1">
      <c r="A10" s="18">
        <v>1</v>
      </c>
      <c r="B10" s="476" t="s">
        <v>54</v>
      </c>
      <c r="C10" s="477"/>
      <c r="D10" s="92" t="s">
        <v>55</v>
      </c>
      <c r="E10" s="93">
        <v>2</v>
      </c>
      <c r="F10" s="94"/>
      <c r="G10" s="94"/>
      <c r="H10" s="95">
        <f>E10*F10</f>
        <v>0</v>
      </c>
      <c r="I10" s="21"/>
    </row>
    <row r="11" spans="1:9" s="31" customFormat="1" ht="12" customHeight="1">
      <c r="A11" s="46"/>
      <c r="B11" s="97">
        <v>1</v>
      </c>
      <c r="C11" s="98" t="s">
        <v>56</v>
      </c>
      <c r="D11" s="99" t="s">
        <v>57</v>
      </c>
      <c r="E11" s="100">
        <v>100</v>
      </c>
      <c r="F11" s="101"/>
      <c r="G11" s="94"/>
      <c r="H11" s="95"/>
      <c r="I11" s="20"/>
    </row>
    <row r="12" spans="1:9" s="31" customFormat="1" ht="12" customHeight="1">
      <c r="A12" s="46"/>
      <c r="B12" s="97">
        <v>2</v>
      </c>
      <c r="C12" s="98" t="s">
        <v>58</v>
      </c>
      <c r="D12" s="99" t="s">
        <v>57</v>
      </c>
      <c r="E12" s="100">
        <v>70</v>
      </c>
      <c r="F12" s="101"/>
      <c r="G12" s="94"/>
      <c r="H12" s="95"/>
      <c r="I12" s="20"/>
    </row>
    <row r="13" spans="1:9" s="31" customFormat="1" ht="12" customHeight="1">
      <c r="A13" s="46"/>
      <c r="B13" s="97">
        <v>3</v>
      </c>
      <c r="C13" s="98" t="s">
        <v>59</v>
      </c>
      <c r="D13" s="99" t="s">
        <v>57</v>
      </c>
      <c r="E13" s="100">
        <v>70</v>
      </c>
      <c r="F13" s="101"/>
      <c r="G13" s="94"/>
      <c r="H13" s="95"/>
      <c r="I13" s="20"/>
    </row>
    <row r="14" spans="1:9" s="31" customFormat="1" ht="18" customHeight="1">
      <c r="A14" s="46"/>
      <c r="B14" s="97">
        <v>4</v>
      </c>
      <c r="C14" s="98" t="s">
        <v>73</v>
      </c>
      <c r="D14" s="99" t="s">
        <v>20</v>
      </c>
      <c r="E14" s="100">
        <v>2</v>
      </c>
      <c r="F14" s="101"/>
      <c r="G14" s="94"/>
      <c r="H14" s="95"/>
      <c r="I14" s="20"/>
    </row>
    <row r="15" spans="1:9" s="31" customFormat="1" ht="25.5">
      <c r="A15" s="46"/>
      <c r="B15" s="97">
        <v>5</v>
      </c>
      <c r="C15" s="98" t="s">
        <v>61</v>
      </c>
      <c r="D15" s="99" t="s">
        <v>20</v>
      </c>
      <c r="E15" s="100">
        <v>2</v>
      </c>
      <c r="F15" s="101"/>
      <c r="G15" s="94"/>
      <c r="H15" s="95"/>
      <c r="I15" s="20"/>
    </row>
    <row r="16" spans="1:9" s="31" customFormat="1" ht="12.75">
      <c r="A16" s="46"/>
      <c r="B16" s="97">
        <v>6</v>
      </c>
      <c r="C16" s="98" t="s">
        <v>74</v>
      </c>
      <c r="D16" s="99" t="s">
        <v>20</v>
      </c>
      <c r="E16" s="100">
        <v>2</v>
      </c>
      <c r="F16" s="101"/>
      <c r="G16" s="94"/>
      <c r="H16" s="95"/>
      <c r="I16" s="20"/>
    </row>
    <row r="17" spans="1:9" s="31" customFormat="1" ht="12.75">
      <c r="A17" s="46"/>
      <c r="B17" s="97">
        <v>7</v>
      </c>
      <c r="C17" s="98" t="s">
        <v>63</v>
      </c>
      <c r="D17" s="99" t="s">
        <v>20</v>
      </c>
      <c r="E17" s="100">
        <v>2</v>
      </c>
      <c r="F17" s="101"/>
      <c r="G17" s="94"/>
      <c r="H17" s="95"/>
      <c r="I17" s="20"/>
    </row>
    <row r="18" spans="1:9" s="31" customFormat="1" ht="12.75">
      <c r="A18" s="46"/>
      <c r="B18" s="97">
        <v>8</v>
      </c>
      <c r="C18" s="98" t="s">
        <v>64</v>
      </c>
      <c r="D18" s="99" t="s">
        <v>20</v>
      </c>
      <c r="E18" s="100">
        <v>2</v>
      </c>
      <c r="F18" s="101"/>
      <c r="G18" s="94"/>
      <c r="H18" s="95"/>
      <c r="I18" s="20"/>
    </row>
    <row r="19" spans="1:9" s="31" customFormat="1" ht="12.75">
      <c r="A19" s="46"/>
      <c r="B19" s="97">
        <v>9</v>
      </c>
      <c r="C19" s="98" t="s">
        <v>65</v>
      </c>
      <c r="D19" s="99" t="s">
        <v>20</v>
      </c>
      <c r="E19" s="100">
        <v>2</v>
      </c>
      <c r="F19" s="101"/>
      <c r="G19" s="94"/>
      <c r="H19" s="95"/>
      <c r="I19" s="20"/>
    </row>
    <row r="20" spans="1:9" s="31" customFormat="1" ht="12" customHeight="1">
      <c r="A20" s="46"/>
      <c r="B20" s="97">
        <v>10</v>
      </c>
      <c r="C20" s="102" t="s">
        <v>22</v>
      </c>
      <c r="D20" s="91" t="s">
        <v>55</v>
      </c>
      <c r="E20" s="103">
        <v>2</v>
      </c>
      <c r="F20" s="94"/>
      <c r="G20" s="94"/>
      <c r="H20" s="95"/>
      <c r="I20" s="20"/>
    </row>
    <row r="21" spans="1:9" s="31" customFormat="1" ht="14.45" customHeight="1">
      <c r="A21" s="18">
        <v>2</v>
      </c>
      <c r="B21" s="478" t="s">
        <v>66</v>
      </c>
      <c r="C21" s="479"/>
      <c r="D21" s="104"/>
      <c r="E21" s="105"/>
      <c r="F21" s="94"/>
      <c r="G21" s="94"/>
      <c r="H21" s="95"/>
      <c r="I21" s="20"/>
    </row>
    <row r="22" spans="1:9" s="31" customFormat="1" ht="12.75">
      <c r="A22" s="46"/>
      <c r="B22" s="97">
        <v>1</v>
      </c>
      <c r="C22" s="106" t="s">
        <v>67</v>
      </c>
      <c r="D22" s="104" t="s">
        <v>20</v>
      </c>
      <c r="E22" s="103">
        <v>2</v>
      </c>
      <c r="F22" s="94"/>
      <c r="G22" s="94"/>
      <c r="H22" s="95"/>
      <c r="I22" s="20"/>
    </row>
    <row r="23" spans="1:9" s="31" customFormat="1" ht="12.75">
      <c r="A23" s="46"/>
      <c r="B23" s="97">
        <v>2</v>
      </c>
      <c r="C23" s="106" t="s">
        <v>68</v>
      </c>
      <c r="D23" s="104" t="s">
        <v>20</v>
      </c>
      <c r="E23" s="103">
        <v>2</v>
      </c>
      <c r="F23" s="94"/>
      <c r="G23" s="94"/>
      <c r="H23" s="95"/>
      <c r="I23" s="20"/>
    </row>
    <row r="24" spans="1:9" s="31" customFormat="1" ht="12.75">
      <c r="A24" s="46"/>
      <c r="B24" s="97">
        <v>3</v>
      </c>
      <c r="C24" s="106" t="s">
        <v>69</v>
      </c>
      <c r="D24" s="104" t="s">
        <v>20</v>
      </c>
      <c r="E24" s="103">
        <v>2</v>
      </c>
      <c r="F24" s="94"/>
      <c r="G24" s="94"/>
      <c r="H24" s="95"/>
      <c r="I24" s="20"/>
    </row>
    <row r="25" spans="1:9" s="31" customFormat="1" ht="12.75">
      <c r="A25" s="46"/>
      <c r="B25" s="97">
        <v>4</v>
      </c>
      <c r="C25" s="106" t="s">
        <v>75</v>
      </c>
      <c r="D25" s="104" t="s">
        <v>20</v>
      </c>
      <c r="E25" s="105">
        <v>2</v>
      </c>
      <c r="F25" s="94"/>
      <c r="G25" s="94"/>
      <c r="H25" s="95"/>
      <c r="I25" s="20"/>
    </row>
    <row r="26" spans="1:9" s="31" customFormat="1" ht="12.75">
      <c r="A26" s="46"/>
      <c r="B26" s="97">
        <v>5</v>
      </c>
      <c r="C26" s="106" t="s">
        <v>71</v>
      </c>
      <c r="D26" s="104" t="s">
        <v>20</v>
      </c>
      <c r="E26" s="105">
        <v>1</v>
      </c>
      <c r="F26" s="94"/>
      <c r="G26" s="94"/>
      <c r="H26" s="95"/>
      <c r="I26" s="20"/>
    </row>
    <row r="27" spans="1:9" ht="12.75">
      <c r="A27" s="31"/>
      <c r="B27" s="97"/>
      <c r="C27" s="107"/>
      <c r="D27" s="104"/>
      <c r="E27" s="105"/>
      <c r="F27" s="94"/>
      <c r="G27" s="94"/>
      <c r="H27" s="95"/>
      <c r="I27" s="32"/>
    </row>
    <row r="28" spans="1:9" ht="12.75">
      <c r="A28" s="31"/>
      <c r="B28" s="108"/>
      <c r="C28" s="109"/>
      <c r="D28" s="110"/>
      <c r="E28" s="111"/>
      <c r="F28" s="112"/>
      <c r="G28" s="113">
        <f>SUM(G11:G27)</f>
        <v>0</v>
      </c>
      <c r="H28" s="114">
        <f>SUM(H11:H27)</f>
        <v>0</v>
      </c>
      <c r="I28" s="32"/>
    </row>
    <row r="29" spans="1:9">
      <c r="A29" s="31"/>
      <c r="B29" s="31"/>
      <c r="C29" s="29" t="s">
        <v>12</v>
      </c>
      <c r="D29" s="30"/>
      <c r="E29" s="45"/>
      <c r="F29" s="78"/>
      <c r="G29" s="79"/>
      <c r="H29" s="78">
        <f>H28*D29</f>
        <v>0</v>
      </c>
    </row>
    <row r="30" spans="1:9">
      <c r="A30" s="31"/>
      <c r="B30" s="31"/>
      <c r="C30" s="26" t="s">
        <v>8</v>
      </c>
      <c r="D30" s="27"/>
      <c r="E30" s="42"/>
      <c r="F30" s="80"/>
      <c r="G30" s="61"/>
      <c r="H30" s="80">
        <f>G28*D30</f>
        <v>0</v>
      </c>
    </row>
    <row r="31" spans="1:9">
      <c r="A31" s="31"/>
      <c r="B31" s="31"/>
      <c r="C31" s="26" t="s">
        <v>9</v>
      </c>
      <c r="D31" s="25"/>
      <c r="E31" s="42"/>
      <c r="F31" s="80"/>
      <c r="G31" s="61"/>
      <c r="H31" s="80">
        <f>G28+H28+H29+H30</f>
        <v>0</v>
      </c>
    </row>
    <row r="32" spans="1:9">
      <c r="A32" s="31"/>
      <c r="B32" s="31"/>
      <c r="C32" s="26" t="s">
        <v>13</v>
      </c>
      <c r="D32" s="27"/>
      <c r="E32" s="42"/>
      <c r="F32" s="80"/>
      <c r="G32" s="61"/>
      <c r="H32" s="80">
        <f>H31*D32</f>
        <v>0</v>
      </c>
    </row>
    <row r="33" spans="1:9">
      <c r="A33" s="31"/>
      <c r="B33" s="31"/>
      <c r="C33" s="26" t="s">
        <v>9</v>
      </c>
      <c r="D33" s="25"/>
      <c r="E33" s="42"/>
      <c r="F33" s="80"/>
      <c r="G33" s="61"/>
      <c r="H33" s="80">
        <f>H32+H31</f>
        <v>0</v>
      </c>
    </row>
    <row r="34" spans="1:9">
      <c r="A34" s="31"/>
      <c r="B34" s="31"/>
      <c r="C34" s="26" t="s">
        <v>10</v>
      </c>
      <c r="D34" s="27"/>
      <c r="E34" s="42"/>
      <c r="F34" s="80"/>
      <c r="G34" s="61"/>
      <c r="H34" s="80">
        <f>H33*D34</f>
        <v>0</v>
      </c>
    </row>
    <row r="35" spans="1:9" ht="13.15" customHeight="1">
      <c r="A35" s="31"/>
      <c r="B35" s="31"/>
      <c r="C35" s="26" t="s">
        <v>9</v>
      </c>
      <c r="D35" s="25"/>
      <c r="E35" s="42"/>
      <c r="F35" s="80"/>
      <c r="G35" s="61"/>
      <c r="H35" s="80">
        <f>H34+H33</f>
        <v>0</v>
      </c>
    </row>
    <row r="36" spans="1:9">
      <c r="A36" s="31"/>
      <c r="B36" s="31"/>
      <c r="C36" s="26" t="s">
        <v>23</v>
      </c>
      <c r="D36" s="27"/>
      <c r="E36" s="42"/>
      <c r="F36" s="80"/>
      <c r="G36" s="61"/>
      <c r="H36" s="80">
        <f>H35*D36</f>
        <v>0</v>
      </c>
    </row>
    <row r="37" spans="1:9">
      <c r="A37" s="31"/>
      <c r="B37" s="31"/>
      <c r="C37" s="26" t="s">
        <v>9</v>
      </c>
      <c r="D37" s="25"/>
      <c r="E37" s="42"/>
      <c r="F37" s="80"/>
      <c r="G37" s="61"/>
      <c r="H37" s="80">
        <f>H36+H35</f>
        <v>0</v>
      </c>
    </row>
    <row r="38" spans="1:9" s="43" customFormat="1">
      <c r="A38" s="31"/>
      <c r="B38" s="31"/>
      <c r="C38" s="26" t="s">
        <v>11</v>
      </c>
      <c r="D38" s="27"/>
      <c r="E38" s="42"/>
      <c r="F38" s="80"/>
      <c r="G38" s="61"/>
      <c r="H38" s="80">
        <f>H37*D38</f>
        <v>0</v>
      </c>
      <c r="I38" s="44"/>
    </row>
    <row r="39" spans="1:9">
      <c r="A39" s="31"/>
      <c r="B39" s="31"/>
      <c r="C39" s="23" t="s">
        <v>3</v>
      </c>
      <c r="D39" s="23"/>
      <c r="E39" s="42"/>
      <c r="F39" s="81"/>
      <c r="G39" s="82"/>
      <c r="H39" s="83">
        <f>H38+H37</f>
        <v>0</v>
      </c>
    </row>
    <row r="40" spans="1:9">
      <c r="A40" s="4"/>
      <c r="C40" s="24"/>
      <c r="E40" s="4"/>
      <c r="F40" s="84"/>
      <c r="G40" s="84"/>
      <c r="H40" s="84"/>
    </row>
    <row r="41" spans="1:9" ht="12.75" customHeight="1">
      <c r="A41" s="4"/>
      <c r="C41" s="28"/>
      <c r="E41" s="4"/>
      <c r="F41" s="4"/>
      <c r="G41" s="4"/>
      <c r="H41" s="4"/>
    </row>
    <row r="42" spans="1:9">
      <c r="A42" s="4"/>
      <c r="C42" s="4"/>
      <c r="E42" s="4"/>
      <c r="F42" s="4"/>
      <c r="G42" s="4"/>
      <c r="H42" s="4"/>
    </row>
    <row r="43" spans="1:9" ht="12" customHeight="1">
      <c r="A43" s="4"/>
      <c r="C43" s="4"/>
      <c r="E43" s="4"/>
      <c r="F43" s="4"/>
      <c r="G43" s="4"/>
      <c r="H43" s="4"/>
    </row>
    <row r="44" spans="1:9" s="5" customFormat="1" ht="27" customHeight="1">
      <c r="A44" s="4"/>
      <c r="B44" s="9"/>
      <c r="C44" s="4"/>
      <c r="D44" s="9"/>
      <c r="E44" s="4"/>
      <c r="F44" s="4"/>
      <c r="G44" s="4"/>
      <c r="H44" s="4"/>
      <c r="I44" s="22"/>
    </row>
    <row r="45" spans="1:9">
      <c r="A45" s="4"/>
      <c r="C45" s="4"/>
      <c r="E45" s="4"/>
      <c r="F45" s="4"/>
      <c r="G45" s="4"/>
      <c r="H45" s="4"/>
    </row>
    <row r="46" spans="1:9">
      <c r="A46" s="4"/>
      <c r="C46" s="4"/>
      <c r="E46" s="4"/>
      <c r="F46" s="4"/>
      <c r="G46" s="4"/>
      <c r="H46" s="4"/>
    </row>
    <row r="47" spans="1:9">
      <c r="A47" s="4"/>
      <c r="C47" s="4"/>
      <c r="E47" s="4"/>
      <c r="F47" s="4"/>
      <c r="G47" s="4"/>
      <c r="H47" s="4"/>
    </row>
    <row r="48" spans="1:9">
      <c r="A48" s="4"/>
      <c r="C48" s="4"/>
      <c r="E48" s="4"/>
      <c r="F48" s="4"/>
      <c r="G48" s="4"/>
      <c r="H48" s="4"/>
    </row>
    <row r="49" spans="1:8" s="19" customFormat="1" ht="24.75" customHeight="1">
      <c r="A49" s="4"/>
      <c r="B49" s="9"/>
      <c r="C49" s="4"/>
      <c r="D49" s="9"/>
      <c r="E49" s="4"/>
      <c r="F49" s="4"/>
      <c r="G49" s="4"/>
      <c r="H49" s="4"/>
    </row>
    <row r="50" spans="1:8" s="19" customFormat="1" ht="12.75" customHeight="1">
      <c r="A50" s="4"/>
      <c r="B50" s="9"/>
      <c r="C50" s="4"/>
      <c r="D50" s="9"/>
      <c r="E50" s="4"/>
      <c r="F50" s="4"/>
      <c r="G50" s="4"/>
      <c r="H50" s="4"/>
    </row>
    <row r="51" spans="1:8" s="19" customFormat="1" ht="12" customHeight="1">
      <c r="A51" s="4"/>
      <c r="B51" s="9"/>
      <c r="C51" s="4"/>
      <c r="D51" s="9"/>
      <c r="E51" s="4"/>
      <c r="F51" s="4"/>
      <c r="G51" s="4"/>
      <c r="H51" s="4"/>
    </row>
    <row r="52" spans="1:8" s="19" customFormat="1">
      <c r="A52" s="4"/>
      <c r="B52" s="9"/>
      <c r="C52" s="4"/>
      <c r="D52" s="9"/>
      <c r="E52" s="4"/>
      <c r="F52" s="4"/>
      <c r="G52" s="4"/>
      <c r="H52" s="4"/>
    </row>
    <row r="53" spans="1:8" s="19" customFormat="1" ht="10.5" customHeight="1">
      <c r="A53" s="4"/>
      <c r="B53" s="9"/>
      <c r="C53" s="4"/>
      <c r="D53" s="9"/>
      <c r="E53" s="4"/>
      <c r="F53" s="4"/>
      <c r="G53" s="4"/>
      <c r="H53" s="4"/>
    </row>
    <row r="54" spans="1:8" s="19" customFormat="1" ht="12" customHeight="1">
      <c r="A54" s="4"/>
      <c r="B54" s="9"/>
      <c r="C54" s="4"/>
      <c r="D54" s="9"/>
      <c r="E54" s="4"/>
      <c r="F54" s="4"/>
      <c r="G54" s="4"/>
      <c r="H54" s="4"/>
    </row>
    <row r="55" spans="1:8" s="19" customFormat="1">
      <c r="A55" s="4"/>
      <c r="B55" s="9"/>
      <c r="C55" s="4"/>
      <c r="D55" s="9"/>
      <c r="E55" s="4"/>
      <c r="F55" s="4"/>
      <c r="G55" s="4"/>
      <c r="H55" s="4"/>
    </row>
    <row r="56" spans="1:8" s="19" customFormat="1">
      <c r="A56" s="4"/>
      <c r="B56" s="9"/>
      <c r="C56" s="4"/>
      <c r="D56" s="9"/>
      <c r="E56" s="4"/>
      <c r="F56" s="4"/>
      <c r="G56" s="4"/>
      <c r="H56" s="4"/>
    </row>
    <row r="57" spans="1:8" s="19" customFormat="1">
      <c r="A57" s="4"/>
      <c r="B57" s="9"/>
      <c r="C57" s="4"/>
      <c r="D57" s="9"/>
      <c r="E57" s="4"/>
      <c r="F57" s="4"/>
      <c r="G57" s="4"/>
      <c r="H57" s="4"/>
    </row>
    <row r="58" spans="1:8" s="19" customFormat="1" ht="10.5" customHeight="1">
      <c r="A58" s="4"/>
      <c r="B58" s="9"/>
      <c r="C58" s="4"/>
      <c r="D58" s="9"/>
      <c r="E58" s="4"/>
      <c r="F58" s="4"/>
      <c r="G58" s="4"/>
      <c r="H58" s="4"/>
    </row>
    <row r="59" spans="1:8" s="19" customFormat="1" ht="12" customHeight="1">
      <c r="A59" s="4"/>
      <c r="B59" s="9"/>
      <c r="C59" s="4"/>
      <c r="D59" s="9"/>
      <c r="E59" s="4"/>
      <c r="F59" s="4"/>
      <c r="G59" s="4"/>
      <c r="H59" s="4"/>
    </row>
    <row r="60" spans="1:8" s="19" customFormat="1">
      <c r="A60" s="4"/>
      <c r="B60" s="9"/>
      <c r="C60" s="4"/>
      <c r="D60" s="9"/>
      <c r="E60" s="4"/>
      <c r="F60" s="4"/>
      <c r="G60" s="4"/>
      <c r="H60" s="4"/>
    </row>
    <row r="61" spans="1:8" s="19" customFormat="1" ht="25.5" customHeight="1">
      <c r="A61" s="4"/>
      <c r="B61" s="9"/>
      <c r="C61" s="4"/>
      <c r="D61" s="9"/>
      <c r="E61" s="4"/>
      <c r="F61" s="4"/>
      <c r="G61" s="4"/>
      <c r="H61" s="4"/>
    </row>
    <row r="62" spans="1:8" s="19" customFormat="1">
      <c r="A62" s="4"/>
      <c r="B62" s="9"/>
      <c r="C62" s="4"/>
      <c r="D62" s="9"/>
      <c r="E62" s="4"/>
      <c r="F62" s="4"/>
      <c r="G62" s="4"/>
      <c r="H62" s="4"/>
    </row>
    <row r="63" spans="1:8" s="19" customFormat="1" ht="12.75" customHeight="1">
      <c r="A63" s="4"/>
      <c r="B63" s="9"/>
      <c r="C63" s="4"/>
      <c r="D63" s="9"/>
      <c r="E63" s="4"/>
      <c r="F63" s="4"/>
      <c r="G63" s="4"/>
      <c r="H63" s="4"/>
    </row>
    <row r="64" spans="1:8" s="19" customFormat="1">
      <c r="A64" s="4"/>
      <c r="B64" s="9"/>
      <c r="C64" s="4"/>
      <c r="D64" s="9"/>
      <c r="E64" s="4"/>
      <c r="F64" s="4"/>
      <c r="G64" s="4"/>
      <c r="H64" s="4"/>
    </row>
    <row r="65" spans="1:8" s="19" customFormat="1">
      <c r="A65" s="4"/>
      <c r="B65" s="9"/>
      <c r="C65" s="4"/>
      <c r="D65" s="9"/>
      <c r="E65" s="4"/>
      <c r="F65" s="4"/>
      <c r="G65" s="4"/>
      <c r="H65" s="4"/>
    </row>
    <row r="66" spans="1:8" s="19" customFormat="1">
      <c r="A66" s="4"/>
      <c r="B66" s="9"/>
      <c r="C66" s="4"/>
      <c r="D66" s="9"/>
      <c r="E66" s="4"/>
      <c r="F66" s="4"/>
      <c r="G66" s="4"/>
      <c r="H66" s="4"/>
    </row>
    <row r="67" spans="1:8" s="19" customFormat="1">
      <c r="A67" s="4"/>
      <c r="B67" s="9"/>
      <c r="C67" s="4"/>
      <c r="D67" s="9"/>
      <c r="E67" s="4"/>
      <c r="F67" s="4"/>
      <c r="G67" s="4"/>
      <c r="H67" s="4"/>
    </row>
    <row r="68" spans="1:8" s="19" customFormat="1" ht="11.25" customHeight="1">
      <c r="A68" s="4"/>
      <c r="B68" s="9"/>
      <c r="C68" s="4"/>
      <c r="D68" s="9"/>
      <c r="E68" s="4"/>
      <c r="F68" s="4"/>
      <c r="G68" s="4"/>
      <c r="H68" s="4"/>
    </row>
    <row r="69" spans="1:8" s="19" customFormat="1" ht="13.5" customHeight="1">
      <c r="A69" s="4"/>
      <c r="B69" s="9"/>
      <c r="C69" s="4"/>
      <c r="D69" s="9"/>
      <c r="E69" s="4"/>
      <c r="F69" s="4"/>
      <c r="G69" s="4"/>
      <c r="H69" s="4"/>
    </row>
    <row r="70" spans="1:8" s="19" customFormat="1">
      <c r="A70" s="4"/>
      <c r="B70" s="9"/>
      <c r="C70" s="4"/>
      <c r="D70" s="9"/>
      <c r="E70" s="4"/>
      <c r="F70" s="4"/>
      <c r="G70" s="4"/>
      <c r="H70" s="4"/>
    </row>
    <row r="71" spans="1:8" s="19" customFormat="1">
      <c r="A71" s="4"/>
      <c r="B71" s="9"/>
      <c r="C71" s="4"/>
      <c r="D71" s="9"/>
      <c r="E71" s="4"/>
      <c r="F71" s="4"/>
      <c r="G71" s="4"/>
      <c r="H71" s="4"/>
    </row>
    <row r="72" spans="1:8" s="19" customFormat="1">
      <c r="A72" s="4"/>
      <c r="B72" s="9"/>
      <c r="C72" s="4"/>
      <c r="D72" s="9"/>
      <c r="E72" s="4"/>
      <c r="F72" s="4"/>
      <c r="G72" s="4"/>
      <c r="H72" s="4"/>
    </row>
    <row r="73" spans="1:8" s="19" customFormat="1">
      <c r="A73" s="4"/>
      <c r="B73" s="9"/>
      <c r="C73" s="4"/>
      <c r="D73" s="9"/>
      <c r="E73" s="4"/>
      <c r="F73" s="4"/>
      <c r="G73" s="4"/>
      <c r="H73" s="4"/>
    </row>
    <row r="74" spans="1:8" s="19" customFormat="1">
      <c r="A74" s="4"/>
      <c r="B74" s="9"/>
      <c r="C74" s="4"/>
      <c r="D74" s="9"/>
      <c r="E74" s="4"/>
      <c r="F74" s="4"/>
      <c r="G74" s="4"/>
      <c r="H74" s="4"/>
    </row>
    <row r="75" spans="1:8" s="19" customFormat="1">
      <c r="A75" s="4"/>
      <c r="B75" s="9"/>
      <c r="C75" s="4"/>
      <c r="D75" s="9"/>
      <c r="E75" s="4"/>
      <c r="F75" s="4"/>
      <c r="G75" s="4"/>
      <c r="H75" s="4"/>
    </row>
    <row r="76" spans="1:8" s="19" customFormat="1">
      <c r="A76" s="4"/>
      <c r="B76" s="9"/>
      <c r="C76" s="4"/>
      <c r="D76" s="9"/>
      <c r="E76" s="4"/>
      <c r="F76" s="4"/>
      <c r="G76" s="4"/>
      <c r="H76" s="4"/>
    </row>
    <row r="77" spans="1:8" s="19" customFormat="1">
      <c r="A77" s="4"/>
      <c r="B77" s="9"/>
      <c r="C77" s="4"/>
      <c r="D77" s="9"/>
      <c r="E77" s="4"/>
      <c r="F77" s="4"/>
      <c r="G77" s="4"/>
      <c r="H77" s="4"/>
    </row>
    <row r="78" spans="1:8" s="19" customFormat="1">
      <c r="A78" s="4"/>
      <c r="B78" s="9"/>
      <c r="C78" s="4"/>
      <c r="D78" s="9"/>
      <c r="E78" s="4"/>
      <c r="F78" s="4"/>
      <c r="G78" s="4"/>
      <c r="H78" s="4"/>
    </row>
    <row r="79" spans="1:8" s="19" customFormat="1">
      <c r="A79" s="4"/>
      <c r="B79" s="9"/>
      <c r="C79" s="4"/>
      <c r="D79" s="9"/>
      <c r="E79" s="4"/>
      <c r="F79" s="4"/>
      <c r="G79" s="4"/>
      <c r="H79" s="4"/>
    </row>
    <row r="80" spans="1:8" s="19" customFormat="1">
      <c r="A80" s="4"/>
      <c r="B80" s="9"/>
      <c r="C80" s="1"/>
      <c r="D80" s="9"/>
      <c r="E80" s="2"/>
      <c r="F80" s="3"/>
      <c r="G80" s="3"/>
      <c r="H80" s="3"/>
    </row>
    <row r="81" spans="1:8" s="19" customFormat="1">
      <c r="A81" s="4"/>
      <c r="B81" s="9"/>
      <c r="C81" s="1"/>
      <c r="D81" s="9"/>
      <c r="E81" s="2"/>
      <c r="F81" s="3"/>
      <c r="G81" s="3"/>
      <c r="H81" s="3"/>
    </row>
    <row r="82" spans="1:8" s="19" customFormat="1">
      <c r="A82" s="4"/>
      <c r="B82" s="9"/>
      <c r="C82" s="1"/>
      <c r="D82" s="9"/>
      <c r="E82" s="2"/>
      <c r="F82" s="3"/>
      <c r="G82" s="3"/>
      <c r="H82" s="3"/>
    </row>
    <row r="83" spans="1:8" s="19" customFormat="1">
      <c r="A83" s="4"/>
      <c r="B83" s="9"/>
      <c r="C83" s="1"/>
      <c r="D83" s="9"/>
      <c r="E83" s="2"/>
      <c r="F83" s="3"/>
      <c r="G83" s="3"/>
      <c r="H83" s="3"/>
    </row>
    <row r="84" spans="1:8" s="19" customFormat="1">
      <c r="A84" s="4"/>
      <c r="B84" s="9"/>
      <c r="C84" s="1"/>
      <c r="D84" s="9"/>
      <c r="E84" s="2"/>
      <c r="F84" s="3"/>
      <c r="G84" s="3"/>
      <c r="H84" s="3"/>
    </row>
    <row r="85" spans="1:8" s="19" customFormat="1">
      <c r="A85" s="4"/>
      <c r="B85" s="9"/>
      <c r="C85" s="1"/>
      <c r="D85" s="9"/>
      <c r="E85" s="2"/>
      <c r="F85" s="3"/>
      <c r="G85" s="3"/>
      <c r="H85" s="3"/>
    </row>
    <row r="86" spans="1:8" s="19" customFormat="1">
      <c r="A86" s="4"/>
      <c r="B86" s="9"/>
      <c r="C86" s="1"/>
      <c r="D86" s="9"/>
      <c r="E86" s="2"/>
      <c r="F86" s="3"/>
      <c r="G86" s="3"/>
      <c r="H86" s="3"/>
    </row>
    <row r="94" spans="1:8" s="19" customFormat="1" ht="15" customHeight="1">
      <c r="A94" s="9"/>
      <c r="B94" s="9"/>
      <c r="C94" s="9"/>
      <c r="D94" s="9"/>
      <c r="E94" s="9"/>
      <c r="F94" s="9"/>
      <c r="G94" s="9"/>
      <c r="H94" s="9"/>
    </row>
    <row r="95" spans="1:8" s="19" customFormat="1">
      <c r="A95" s="9"/>
      <c r="B95" s="9"/>
      <c r="C95" s="9"/>
      <c r="D95" s="9"/>
      <c r="E95" s="9"/>
      <c r="F95" s="9"/>
      <c r="G95" s="9"/>
      <c r="H95" s="9"/>
    </row>
    <row r="96" spans="1:8" s="19" customFormat="1">
      <c r="A96" s="9"/>
      <c r="B96" s="9"/>
      <c r="C96" s="9"/>
      <c r="D96" s="9"/>
      <c r="E96" s="9"/>
      <c r="F96" s="9"/>
      <c r="G96" s="9"/>
      <c r="H96" s="9"/>
    </row>
    <row r="97" spans="1:8" s="19" customFormat="1">
      <c r="A97" s="9"/>
      <c r="B97" s="9"/>
      <c r="C97" s="9"/>
      <c r="D97" s="9"/>
      <c r="E97" s="9"/>
      <c r="F97" s="9"/>
      <c r="G97" s="9"/>
      <c r="H97" s="9"/>
    </row>
    <row r="98" spans="1:8" s="19" customFormat="1">
      <c r="A98" s="9"/>
      <c r="B98" s="9"/>
      <c r="C98" s="9"/>
      <c r="D98" s="9"/>
      <c r="E98" s="9"/>
      <c r="F98" s="9"/>
      <c r="G98" s="9"/>
      <c r="H98" s="9"/>
    </row>
    <row r="99" spans="1:8" s="19" customFormat="1">
      <c r="A99" s="9"/>
      <c r="B99" s="9"/>
      <c r="C99" s="9"/>
      <c r="D99" s="9"/>
      <c r="E99" s="9"/>
      <c r="F99" s="9"/>
      <c r="G99" s="9"/>
      <c r="H99" s="9"/>
    </row>
    <row r="100" spans="1:8" s="19" customFormat="1">
      <c r="A100" s="9"/>
      <c r="B100" s="9"/>
      <c r="C100" s="9"/>
      <c r="D100" s="9"/>
      <c r="E100" s="9"/>
      <c r="F100" s="9"/>
      <c r="G100" s="9"/>
      <c r="H100" s="9"/>
    </row>
    <row r="101" spans="1:8" s="19" customFormat="1">
      <c r="A101" s="9"/>
      <c r="B101" s="9"/>
      <c r="C101" s="9"/>
      <c r="D101" s="9"/>
      <c r="E101" s="9"/>
      <c r="F101" s="9"/>
      <c r="G101" s="9"/>
      <c r="H101" s="9"/>
    </row>
    <row r="102" spans="1:8" s="19" customFormat="1">
      <c r="A102" s="9"/>
      <c r="B102" s="9"/>
      <c r="C102" s="9"/>
      <c r="D102" s="9"/>
      <c r="E102" s="9"/>
      <c r="F102" s="9"/>
      <c r="G102" s="9"/>
      <c r="H102" s="9"/>
    </row>
    <row r="103" spans="1:8" s="19" customFormat="1">
      <c r="A103" s="9"/>
      <c r="B103" s="9"/>
      <c r="C103" s="9"/>
      <c r="D103" s="9"/>
      <c r="E103" s="9"/>
      <c r="F103" s="9"/>
      <c r="G103" s="9"/>
      <c r="H103" s="9"/>
    </row>
    <row r="104" spans="1:8" s="19" customFormat="1">
      <c r="A104" s="9"/>
      <c r="B104" s="9"/>
      <c r="C104" s="9"/>
      <c r="D104" s="9"/>
      <c r="E104" s="9"/>
      <c r="F104" s="9"/>
      <c r="G104" s="9"/>
      <c r="H104" s="9"/>
    </row>
    <row r="105" spans="1:8" s="19" customFormat="1">
      <c r="A105" s="9"/>
      <c r="B105" s="9"/>
      <c r="C105" s="9"/>
      <c r="D105" s="9"/>
      <c r="E105" s="9"/>
      <c r="F105" s="9"/>
      <c r="G105" s="9"/>
      <c r="H105" s="9"/>
    </row>
    <row r="106" spans="1:8" s="19" customFormat="1">
      <c r="A106" s="9"/>
      <c r="B106" s="9"/>
      <c r="C106" s="9"/>
      <c r="D106" s="9"/>
      <c r="E106" s="9"/>
      <c r="F106" s="9"/>
      <c r="G106" s="9"/>
      <c r="H106" s="9"/>
    </row>
    <row r="107" spans="1:8" s="19" customFormat="1">
      <c r="A107" s="9"/>
      <c r="B107" s="9"/>
      <c r="C107" s="9"/>
      <c r="D107" s="9"/>
      <c r="E107" s="9"/>
      <c r="F107" s="9"/>
      <c r="G107" s="9"/>
      <c r="H107" s="9"/>
    </row>
    <row r="108" spans="1:8" s="19" customFormat="1">
      <c r="A108" s="9"/>
      <c r="B108" s="9"/>
      <c r="C108" s="9"/>
      <c r="D108" s="9"/>
      <c r="E108" s="9"/>
      <c r="F108" s="9"/>
      <c r="G108" s="9"/>
      <c r="H108" s="9"/>
    </row>
    <row r="109" spans="1:8" s="19" customFormat="1">
      <c r="A109" s="9"/>
      <c r="B109" s="9"/>
      <c r="C109" s="9"/>
      <c r="D109" s="9"/>
      <c r="E109" s="9"/>
      <c r="F109" s="9"/>
      <c r="G109" s="9"/>
      <c r="H109" s="9"/>
    </row>
    <row r="110" spans="1:8" s="19" customFormat="1" ht="15" customHeight="1">
      <c r="A110" s="9"/>
      <c r="B110" s="9"/>
      <c r="C110" s="9"/>
      <c r="D110" s="9"/>
      <c r="E110" s="9"/>
      <c r="F110" s="9"/>
      <c r="G110" s="9"/>
      <c r="H110" s="9"/>
    </row>
    <row r="111" spans="1:8" s="19" customFormat="1">
      <c r="A111" s="9"/>
      <c r="B111" s="9"/>
      <c r="C111" s="9"/>
      <c r="D111" s="9"/>
      <c r="E111" s="9"/>
      <c r="F111" s="9"/>
      <c r="G111" s="9"/>
      <c r="H111" s="9"/>
    </row>
    <row r="112" spans="1:8" s="19" customFormat="1">
      <c r="A112" s="9"/>
      <c r="B112" s="9"/>
      <c r="C112" s="9"/>
      <c r="D112" s="9"/>
      <c r="E112" s="9"/>
      <c r="F112" s="9"/>
      <c r="G112" s="9"/>
      <c r="H112" s="9"/>
    </row>
    <row r="113" spans="1:8" s="19" customFormat="1">
      <c r="A113" s="9"/>
      <c r="B113" s="9"/>
      <c r="C113" s="9"/>
      <c r="D113" s="9"/>
      <c r="E113" s="9"/>
      <c r="F113" s="9"/>
      <c r="G113" s="9"/>
      <c r="H113" s="9"/>
    </row>
    <row r="114" spans="1:8" s="19" customFormat="1">
      <c r="A114" s="9"/>
      <c r="B114" s="9"/>
      <c r="C114" s="9"/>
      <c r="D114" s="9"/>
      <c r="E114" s="9"/>
      <c r="F114" s="9"/>
      <c r="G114" s="9"/>
      <c r="H114" s="9"/>
    </row>
    <row r="115" spans="1:8" s="19" customFormat="1">
      <c r="A115" s="9"/>
      <c r="B115" s="9"/>
      <c r="C115" s="9"/>
      <c r="D115" s="9"/>
      <c r="E115" s="9"/>
      <c r="F115" s="9"/>
      <c r="G115" s="9"/>
      <c r="H115" s="9"/>
    </row>
    <row r="116" spans="1:8" s="19" customFormat="1">
      <c r="A116" s="9"/>
      <c r="B116" s="9"/>
      <c r="C116" s="9"/>
      <c r="D116" s="9"/>
      <c r="E116" s="9"/>
      <c r="F116" s="9"/>
      <c r="G116" s="9"/>
      <c r="H116" s="9"/>
    </row>
    <row r="117" spans="1:8" s="19" customFormat="1">
      <c r="A117" s="9"/>
      <c r="B117" s="9"/>
      <c r="C117" s="9"/>
      <c r="D117" s="9"/>
      <c r="E117" s="9"/>
      <c r="F117" s="9"/>
      <c r="G117" s="9"/>
      <c r="H117" s="9"/>
    </row>
    <row r="118" spans="1:8" s="19" customFormat="1">
      <c r="A118" s="9"/>
      <c r="B118" s="9"/>
      <c r="C118" s="9"/>
      <c r="D118" s="9"/>
      <c r="E118" s="9"/>
      <c r="F118" s="9"/>
      <c r="G118" s="9"/>
      <c r="H118" s="9"/>
    </row>
    <row r="119" spans="1:8" s="19" customFormat="1">
      <c r="A119" s="9"/>
      <c r="B119" s="9"/>
      <c r="C119" s="9"/>
      <c r="D119" s="9"/>
      <c r="E119" s="9"/>
      <c r="F119" s="9"/>
      <c r="G119" s="9"/>
      <c r="H119" s="9"/>
    </row>
    <row r="120" spans="1:8" s="19" customFormat="1">
      <c r="A120" s="9"/>
      <c r="B120" s="9"/>
      <c r="C120" s="9"/>
      <c r="D120" s="9"/>
      <c r="E120" s="9"/>
      <c r="F120" s="9"/>
      <c r="G120" s="9"/>
      <c r="H120" s="9"/>
    </row>
    <row r="121" spans="1:8" s="19" customFormat="1">
      <c r="A121" s="9"/>
      <c r="B121" s="9"/>
      <c r="C121" s="9"/>
      <c r="D121" s="9"/>
      <c r="E121" s="9"/>
      <c r="F121" s="9"/>
      <c r="G121" s="9"/>
      <c r="H121" s="9"/>
    </row>
    <row r="122" spans="1:8" s="19" customFormat="1">
      <c r="A122" s="9"/>
      <c r="B122" s="9"/>
      <c r="C122" s="9"/>
      <c r="D122" s="9"/>
      <c r="E122" s="9"/>
      <c r="F122" s="9"/>
      <c r="G122" s="9"/>
      <c r="H122" s="9"/>
    </row>
    <row r="123" spans="1:8" s="19" customFormat="1">
      <c r="A123" s="9"/>
      <c r="B123" s="9"/>
      <c r="C123" s="9"/>
      <c r="D123" s="9"/>
      <c r="E123" s="9"/>
      <c r="F123" s="9"/>
      <c r="G123" s="9"/>
      <c r="H123" s="9"/>
    </row>
    <row r="124" spans="1:8" s="19" customFormat="1">
      <c r="A124" s="9"/>
      <c r="B124" s="9"/>
      <c r="C124" s="9"/>
      <c r="D124" s="9"/>
      <c r="E124" s="9"/>
      <c r="F124" s="9"/>
      <c r="G124" s="9"/>
      <c r="H124" s="9"/>
    </row>
    <row r="125" spans="1:8" s="19" customFormat="1">
      <c r="A125" s="9"/>
      <c r="B125" s="9"/>
      <c r="C125" s="9"/>
      <c r="D125" s="9"/>
      <c r="E125" s="9"/>
      <c r="F125" s="9"/>
      <c r="G125" s="9"/>
      <c r="H125" s="9"/>
    </row>
    <row r="137" spans="1:8" s="19" customFormat="1" ht="25.5" customHeight="1">
      <c r="A137" s="9"/>
      <c r="B137" s="9"/>
      <c r="C137" s="1"/>
      <c r="D137" s="9"/>
      <c r="E137" s="2"/>
      <c r="F137" s="3"/>
      <c r="G137" s="3"/>
      <c r="H137" s="3"/>
    </row>
    <row r="141" spans="1:8" s="19" customFormat="1">
      <c r="A141" s="9"/>
      <c r="B141" s="9"/>
      <c r="C141" s="9"/>
      <c r="D141" s="9"/>
      <c r="E141" s="9"/>
      <c r="F141" s="9"/>
      <c r="G141" s="9"/>
      <c r="H141" s="9"/>
    </row>
    <row r="142" spans="1:8" s="19" customFormat="1">
      <c r="A142" s="9"/>
      <c r="B142" s="9"/>
      <c r="C142" s="9"/>
      <c r="D142" s="9"/>
      <c r="E142" s="9"/>
      <c r="F142" s="9"/>
      <c r="G142" s="9"/>
      <c r="H142" s="9"/>
    </row>
    <row r="143" spans="1:8" s="19" customFormat="1">
      <c r="A143" s="9"/>
      <c r="B143" s="9"/>
      <c r="C143" s="9"/>
      <c r="D143" s="9"/>
      <c r="E143" s="9"/>
      <c r="F143" s="9"/>
      <c r="G143" s="9"/>
      <c r="H143" s="9"/>
    </row>
    <row r="144" spans="1:8" s="19" customFormat="1">
      <c r="A144" s="9"/>
      <c r="B144" s="9"/>
      <c r="C144" s="9"/>
      <c r="D144" s="9"/>
      <c r="E144" s="9"/>
      <c r="F144" s="9"/>
      <c r="G144" s="9"/>
      <c r="H144" s="9"/>
    </row>
    <row r="145" spans="1:8" s="19" customFormat="1">
      <c r="A145" s="9"/>
      <c r="B145" s="9"/>
      <c r="C145" s="9"/>
      <c r="D145" s="9"/>
      <c r="E145" s="9"/>
      <c r="F145" s="9"/>
      <c r="G145" s="9"/>
      <c r="H145" s="9"/>
    </row>
    <row r="146" spans="1:8" s="19" customFormat="1">
      <c r="A146" s="9"/>
      <c r="B146" s="9"/>
      <c r="C146" s="9"/>
      <c r="D146" s="9"/>
      <c r="E146" s="9"/>
      <c r="F146" s="9"/>
      <c r="G146" s="9"/>
      <c r="H146" s="9"/>
    </row>
    <row r="147" spans="1:8" s="19" customFormat="1">
      <c r="A147" s="9"/>
      <c r="B147" s="9"/>
      <c r="C147" s="9"/>
      <c r="D147" s="9"/>
      <c r="E147" s="9"/>
      <c r="F147" s="9"/>
      <c r="G147" s="9"/>
      <c r="H147" s="9"/>
    </row>
    <row r="148" spans="1:8" s="19" customFormat="1">
      <c r="A148" s="9"/>
      <c r="B148" s="9"/>
      <c r="C148" s="9"/>
      <c r="D148" s="9"/>
      <c r="E148" s="9"/>
      <c r="F148" s="9"/>
      <c r="G148" s="9"/>
      <c r="H148" s="9"/>
    </row>
    <row r="149" spans="1:8" s="19" customFormat="1">
      <c r="A149" s="9"/>
      <c r="B149" s="9"/>
      <c r="C149" s="9"/>
      <c r="D149" s="9"/>
      <c r="E149" s="9"/>
      <c r="F149" s="9"/>
      <c r="G149" s="9"/>
      <c r="H149" s="9"/>
    </row>
    <row r="150" spans="1:8" s="19" customFormat="1">
      <c r="A150" s="9"/>
      <c r="B150" s="9"/>
      <c r="C150" s="9"/>
      <c r="D150" s="9"/>
      <c r="E150" s="9"/>
      <c r="F150" s="9"/>
      <c r="G150" s="9"/>
      <c r="H150" s="9"/>
    </row>
    <row r="151" spans="1:8" s="19" customFormat="1">
      <c r="A151" s="9"/>
      <c r="B151" s="9"/>
      <c r="C151" s="9"/>
      <c r="D151" s="9"/>
      <c r="E151" s="9"/>
      <c r="F151" s="9"/>
      <c r="G151" s="9"/>
      <c r="H151" s="9"/>
    </row>
    <row r="152" spans="1:8" s="19" customFormat="1">
      <c r="A152" s="9"/>
      <c r="B152" s="9"/>
      <c r="C152" s="9"/>
      <c r="D152" s="9"/>
      <c r="E152" s="9"/>
      <c r="F152" s="9"/>
      <c r="G152" s="9"/>
      <c r="H152" s="9"/>
    </row>
    <row r="153" spans="1:8" s="19" customFormat="1">
      <c r="A153" s="9"/>
      <c r="B153" s="9"/>
      <c r="C153" s="9"/>
      <c r="D153" s="9"/>
      <c r="E153" s="9"/>
      <c r="F153" s="9"/>
      <c r="G153" s="9"/>
      <c r="H153" s="9"/>
    </row>
    <row r="154" spans="1:8" s="19" customFormat="1">
      <c r="A154" s="9"/>
      <c r="B154" s="9"/>
      <c r="C154" s="9"/>
      <c r="D154" s="9"/>
      <c r="E154" s="9"/>
      <c r="F154" s="9"/>
      <c r="G154" s="9"/>
      <c r="H154" s="9"/>
    </row>
    <row r="155" spans="1:8" s="19" customFormat="1" ht="27.75" customHeight="1">
      <c r="A155" s="9"/>
      <c r="B155" s="9"/>
      <c r="C155" s="9"/>
      <c r="D155" s="9"/>
      <c r="E155" s="9"/>
      <c r="F155" s="9"/>
      <c r="G155" s="9"/>
      <c r="H155" s="9"/>
    </row>
    <row r="156" spans="1:8" s="19" customFormat="1">
      <c r="A156" s="9"/>
      <c r="B156" s="9"/>
      <c r="C156" s="9"/>
      <c r="D156" s="9"/>
      <c r="E156" s="9"/>
      <c r="F156" s="9"/>
      <c r="G156" s="9"/>
      <c r="H156" s="9"/>
    </row>
    <row r="157" spans="1:8" s="19" customFormat="1">
      <c r="A157" s="9"/>
      <c r="B157" s="9"/>
      <c r="C157" s="9"/>
      <c r="D157" s="9"/>
      <c r="E157" s="9"/>
      <c r="F157" s="9"/>
      <c r="G157" s="9"/>
      <c r="H157" s="9"/>
    </row>
    <row r="158" spans="1:8" s="19" customFormat="1" ht="25.5" customHeight="1">
      <c r="A158" s="9"/>
      <c r="B158" s="9"/>
      <c r="C158" s="9"/>
      <c r="D158" s="9"/>
      <c r="E158" s="9"/>
      <c r="F158" s="9"/>
      <c r="G158" s="9"/>
      <c r="H158" s="9"/>
    </row>
    <row r="159" spans="1:8" s="19" customFormat="1">
      <c r="A159" s="9"/>
      <c r="B159" s="9"/>
      <c r="C159" s="9"/>
      <c r="D159" s="9"/>
      <c r="E159" s="9"/>
      <c r="F159" s="9"/>
      <c r="G159" s="9"/>
      <c r="H159" s="9"/>
    </row>
    <row r="160" spans="1:8" s="19" customFormat="1">
      <c r="A160" s="9"/>
      <c r="B160" s="9"/>
      <c r="C160" s="9"/>
      <c r="D160" s="9"/>
      <c r="E160" s="9"/>
      <c r="F160" s="9"/>
      <c r="G160" s="9"/>
      <c r="H160" s="9"/>
    </row>
    <row r="161" spans="1:8" s="19" customFormat="1">
      <c r="A161" s="9"/>
      <c r="B161" s="9"/>
      <c r="C161" s="9"/>
      <c r="D161" s="9"/>
      <c r="E161" s="9"/>
      <c r="F161" s="9"/>
      <c r="G161" s="9"/>
      <c r="H161" s="9"/>
    </row>
    <row r="162" spans="1:8" s="19" customFormat="1">
      <c r="A162" s="9"/>
      <c r="B162" s="9"/>
      <c r="C162" s="9"/>
      <c r="D162" s="9"/>
      <c r="E162" s="9"/>
      <c r="F162" s="9"/>
      <c r="G162" s="9"/>
      <c r="H162" s="9"/>
    </row>
    <row r="163" spans="1:8" s="19" customFormat="1">
      <c r="A163" s="9"/>
      <c r="B163" s="9"/>
      <c r="C163" s="9"/>
      <c r="D163" s="9"/>
      <c r="E163" s="9"/>
      <c r="F163" s="9"/>
      <c r="G163" s="9"/>
      <c r="H163" s="9"/>
    </row>
    <row r="164" spans="1:8" s="19" customFormat="1">
      <c r="A164" s="9"/>
      <c r="B164" s="9"/>
      <c r="C164" s="9"/>
      <c r="D164" s="9"/>
      <c r="E164" s="9"/>
      <c r="F164" s="9"/>
      <c r="G164" s="9"/>
      <c r="H164" s="9"/>
    </row>
    <row r="165" spans="1:8" s="19" customFormat="1">
      <c r="A165" s="9"/>
      <c r="B165" s="9"/>
      <c r="C165" s="9"/>
      <c r="D165" s="9"/>
      <c r="E165" s="9"/>
      <c r="F165" s="9"/>
      <c r="G165" s="9"/>
      <c r="H165" s="9"/>
    </row>
    <row r="166" spans="1:8" s="19" customFormat="1">
      <c r="A166" s="9"/>
      <c r="B166" s="9"/>
      <c r="C166" s="9"/>
      <c r="D166" s="9"/>
      <c r="E166" s="9"/>
      <c r="F166" s="9"/>
      <c r="G166" s="9"/>
      <c r="H166" s="9"/>
    </row>
    <row r="167" spans="1:8" s="19" customFormat="1">
      <c r="A167" s="9"/>
      <c r="B167" s="9"/>
      <c r="C167" s="9"/>
      <c r="D167" s="9"/>
      <c r="E167" s="9"/>
      <c r="F167" s="9"/>
      <c r="G167" s="9"/>
      <c r="H167" s="9"/>
    </row>
    <row r="168" spans="1:8" s="19" customFormat="1">
      <c r="A168" s="9"/>
      <c r="B168" s="9"/>
      <c r="C168" s="9"/>
      <c r="D168" s="9"/>
      <c r="E168" s="9"/>
      <c r="F168" s="9"/>
      <c r="G168" s="9"/>
      <c r="H168" s="9"/>
    </row>
    <row r="169" spans="1:8" s="19" customFormat="1">
      <c r="A169" s="9"/>
      <c r="B169" s="9"/>
      <c r="C169" s="9"/>
      <c r="D169" s="9"/>
      <c r="E169" s="9"/>
      <c r="F169" s="9"/>
      <c r="G169" s="9"/>
      <c r="H169" s="9"/>
    </row>
    <row r="170" spans="1:8" s="19" customFormat="1">
      <c r="A170" s="9"/>
      <c r="B170" s="9"/>
      <c r="C170" s="9"/>
      <c r="D170" s="9"/>
      <c r="E170" s="9"/>
      <c r="F170" s="9"/>
      <c r="G170" s="9"/>
      <c r="H170" s="9"/>
    </row>
    <row r="171" spans="1:8" s="19" customFormat="1">
      <c r="A171" s="9"/>
      <c r="B171" s="9"/>
      <c r="C171" s="9"/>
      <c r="D171" s="9"/>
      <c r="E171" s="9"/>
      <c r="F171" s="9"/>
      <c r="G171" s="9"/>
      <c r="H171" s="9"/>
    </row>
    <row r="172" spans="1:8" s="19" customFormat="1">
      <c r="A172" s="9"/>
      <c r="B172" s="9"/>
      <c r="C172" s="9"/>
      <c r="D172" s="9"/>
      <c r="E172" s="9"/>
      <c r="F172" s="9"/>
      <c r="G172" s="9"/>
      <c r="H172" s="9"/>
    </row>
    <row r="174" spans="1:8" s="19" customFormat="1">
      <c r="A174" s="9"/>
      <c r="B174" s="9"/>
      <c r="C174" s="9"/>
      <c r="D174" s="9"/>
      <c r="E174" s="9"/>
      <c r="F174" s="9"/>
      <c r="G174" s="9"/>
      <c r="H174" s="9"/>
    </row>
    <row r="175" spans="1:8" s="19" customFormat="1">
      <c r="A175" s="9"/>
      <c r="B175" s="9"/>
      <c r="C175" s="9"/>
      <c r="D175" s="9"/>
      <c r="E175" s="9"/>
      <c r="F175" s="9"/>
      <c r="G175" s="9"/>
      <c r="H175" s="9"/>
    </row>
    <row r="176" spans="1:8" s="19" customFormat="1">
      <c r="A176" s="9"/>
      <c r="B176" s="9"/>
      <c r="C176" s="9"/>
      <c r="D176" s="9"/>
      <c r="E176" s="9"/>
      <c r="F176" s="9"/>
      <c r="G176" s="9"/>
      <c r="H176" s="9"/>
    </row>
    <row r="177" spans="1:8" s="19" customFormat="1">
      <c r="A177" s="9"/>
      <c r="B177" s="9"/>
      <c r="C177" s="9"/>
      <c r="D177" s="9"/>
      <c r="E177" s="9"/>
      <c r="F177" s="9"/>
      <c r="G177" s="9"/>
      <c r="H177" s="9"/>
    </row>
    <row r="178" spans="1:8" s="19" customFormat="1">
      <c r="A178" s="9"/>
      <c r="B178" s="9"/>
      <c r="C178" s="9"/>
      <c r="D178" s="9"/>
      <c r="E178" s="9"/>
      <c r="F178" s="9"/>
      <c r="G178" s="9"/>
      <c r="H178" s="9"/>
    </row>
    <row r="179" spans="1:8" s="19" customFormat="1">
      <c r="A179" s="9"/>
      <c r="B179" s="9"/>
      <c r="C179" s="9"/>
      <c r="D179" s="9"/>
      <c r="E179" s="9"/>
      <c r="F179" s="9"/>
      <c r="G179" s="9"/>
      <c r="H179" s="9"/>
    </row>
    <row r="180" spans="1:8" s="19" customFormat="1">
      <c r="A180" s="9"/>
      <c r="B180" s="9"/>
      <c r="C180" s="9"/>
      <c r="D180" s="9"/>
      <c r="E180" s="9"/>
      <c r="F180" s="9"/>
      <c r="G180" s="9"/>
      <c r="H180" s="9"/>
    </row>
    <row r="181" spans="1:8" s="19" customFormat="1">
      <c r="A181" s="9"/>
      <c r="B181" s="9"/>
      <c r="C181" s="9"/>
      <c r="D181" s="9"/>
      <c r="E181" s="9"/>
      <c r="F181" s="9"/>
      <c r="G181" s="9"/>
      <c r="H181" s="9"/>
    </row>
    <row r="182" spans="1:8" s="19" customFormat="1">
      <c r="A182" s="9"/>
      <c r="B182" s="9"/>
      <c r="C182" s="9"/>
      <c r="D182" s="9"/>
      <c r="E182" s="9"/>
      <c r="F182" s="9"/>
      <c r="G182" s="9"/>
      <c r="H182" s="9"/>
    </row>
    <row r="183" spans="1:8" s="19" customFormat="1">
      <c r="A183" s="9"/>
      <c r="B183" s="9"/>
      <c r="C183" s="9"/>
      <c r="D183" s="9"/>
      <c r="E183" s="9"/>
      <c r="F183" s="9"/>
      <c r="G183" s="9"/>
      <c r="H183" s="9"/>
    </row>
    <row r="184" spans="1:8" s="19" customFormat="1">
      <c r="A184" s="9"/>
      <c r="B184" s="9"/>
      <c r="C184" s="9"/>
      <c r="D184" s="9"/>
      <c r="E184" s="9"/>
      <c r="F184" s="9"/>
      <c r="G184" s="9"/>
      <c r="H184" s="9"/>
    </row>
    <row r="185" spans="1:8" s="19" customFormat="1">
      <c r="A185" s="9"/>
      <c r="B185" s="9"/>
      <c r="C185" s="9"/>
      <c r="D185" s="9"/>
      <c r="E185" s="9"/>
      <c r="F185" s="9"/>
      <c r="G185" s="9"/>
      <c r="H185" s="9"/>
    </row>
  </sheetData>
  <autoFilter ref="A9:H39" xr:uid="{00000000-0009-0000-0000-000002000000}"/>
  <mergeCells count="10">
    <mergeCell ref="D6:H6"/>
    <mergeCell ref="A7:H7"/>
    <mergeCell ref="B10:C10"/>
    <mergeCell ref="B21:C21"/>
    <mergeCell ref="A1:H1"/>
    <mergeCell ref="A2:B2"/>
    <mergeCell ref="C2:D2"/>
    <mergeCell ref="E2:F2"/>
    <mergeCell ref="G2:H2"/>
    <mergeCell ref="D4:H4"/>
  </mergeCells>
  <printOptions horizontalCentered="1"/>
  <pageMargins left="0" right="0" top="0" bottom="0" header="0" footer="0"/>
  <pageSetup scale="99" orientation="landscape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DD3E4-5594-4BA1-B926-20DB1F0DC274}">
  <dimension ref="A1:I186"/>
  <sheetViews>
    <sheetView zoomScaleNormal="100" zoomScaleSheetLayoutView="100" workbookViewId="0">
      <selection activeCell="D31" sqref="D31:D37"/>
    </sheetView>
  </sheetViews>
  <sheetFormatPr defaultColWidth="9.140625" defaultRowHeight="12"/>
  <cols>
    <col min="1" max="2" width="4.28515625" style="9" customWidth="1"/>
    <col min="3" max="3" width="63.7109375" style="1" customWidth="1"/>
    <col min="4" max="4" width="7.140625" style="9" customWidth="1"/>
    <col min="5" max="5" width="9.85546875" style="2" customWidth="1"/>
    <col min="6" max="6" width="10.42578125" style="3" customWidth="1"/>
    <col min="7" max="7" width="13.42578125" style="3" bestFit="1" customWidth="1"/>
    <col min="8" max="8" width="15.42578125" style="3" bestFit="1" customWidth="1"/>
    <col min="9" max="9" width="15.7109375" style="19" customWidth="1"/>
    <col min="10" max="16384" width="9.140625" style="9"/>
  </cols>
  <sheetData>
    <row r="1" spans="1:9" ht="15">
      <c r="A1" s="448" t="s">
        <v>6</v>
      </c>
      <c r="B1" s="448"/>
      <c r="C1" s="448"/>
      <c r="D1" s="448"/>
      <c r="E1" s="448"/>
      <c r="F1" s="448"/>
      <c r="G1" s="448"/>
      <c r="H1" s="448"/>
    </row>
    <row r="2" spans="1:9">
      <c r="A2" s="449"/>
      <c r="B2" s="449"/>
      <c r="C2" s="449"/>
      <c r="D2" s="449"/>
      <c r="E2" s="449"/>
      <c r="F2" s="449"/>
      <c r="G2" s="480" t="s">
        <v>24</v>
      </c>
      <c r="H2" s="480"/>
    </row>
    <row r="3" spans="1:9">
      <c r="A3" s="1" t="s">
        <v>14</v>
      </c>
      <c r="B3" s="1"/>
      <c r="D3" s="33"/>
      <c r="E3" s="33"/>
      <c r="F3" s="33"/>
      <c r="G3" s="33"/>
      <c r="H3" s="33"/>
    </row>
    <row r="4" spans="1:9">
      <c r="A4" s="36" t="s">
        <v>21</v>
      </c>
      <c r="B4" s="36"/>
      <c r="C4" s="36"/>
      <c r="D4" s="450" t="s">
        <v>76</v>
      </c>
      <c r="E4" s="450"/>
      <c r="F4" s="450"/>
      <c r="G4" s="450"/>
      <c r="H4" s="450"/>
    </row>
    <row r="5" spans="1:9">
      <c r="A5" s="36" t="s">
        <v>40</v>
      </c>
      <c r="B5" s="36"/>
      <c r="C5" s="36"/>
      <c r="D5" s="37"/>
      <c r="E5" s="38"/>
      <c r="F5" s="37" t="s">
        <v>7</v>
      </c>
      <c r="G5" s="38"/>
      <c r="H5" s="38"/>
    </row>
    <row r="6" spans="1:9" s="31" customFormat="1">
      <c r="A6" s="36" t="s">
        <v>15</v>
      </c>
      <c r="B6" s="36"/>
      <c r="C6" s="36"/>
      <c r="D6" s="445"/>
      <c r="E6" s="446"/>
      <c r="F6" s="446"/>
      <c r="G6" s="446"/>
      <c r="H6" s="446"/>
      <c r="I6" s="20"/>
    </row>
    <row r="7" spans="1:9" s="31" customFormat="1">
      <c r="A7" s="447"/>
      <c r="B7" s="447"/>
      <c r="C7" s="447"/>
      <c r="D7" s="447"/>
      <c r="E7" s="447"/>
      <c r="F7" s="447"/>
      <c r="G7" s="447"/>
      <c r="H7" s="447"/>
      <c r="I7" s="20"/>
    </row>
    <row r="8" spans="1:9" ht="65.25" customHeight="1">
      <c r="A8" s="7" t="s">
        <v>4</v>
      </c>
      <c r="B8" s="7" t="s">
        <v>5</v>
      </c>
      <c r="C8" s="8" t="s">
        <v>0</v>
      </c>
      <c r="D8" s="10" t="s">
        <v>1</v>
      </c>
      <c r="E8" s="11" t="s">
        <v>2</v>
      </c>
      <c r="F8" s="12" t="s">
        <v>41</v>
      </c>
      <c r="G8" s="12" t="s">
        <v>42</v>
      </c>
      <c r="H8" s="13" t="s">
        <v>43</v>
      </c>
    </row>
    <row r="9" spans="1:9" ht="10.15" customHeight="1">
      <c r="A9" s="14">
        <v>1</v>
      </c>
      <c r="B9" s="14">
        <v>2</v>
      </c>
      <c r="C9" s="15">
        <v>3</v>
      </c>
      <c r="D9" s="15">
        <v>4</v>
      </c>
      <c r="E9" s="15">
        <v>6</v>
      </c>
      <c r="F9" s="16">
        <v>7</v>
      </c>
      <c r="G9" s="16">
        <v>8</v>
      </c>
      <c r="H9" s="17">
        <v>9</v>
      </c>
    </row>
    <row r="10" spans="1:9" s="31" customFormat="1" ht="52.15" customHeight="1">
      <c r="A10" s="18">
        <v>1</v>
      </c>
      <c r="B10" s="476" t="s">
        <v>54</v>
      </c>
      <c r="C10" s="477"/>
      <c r="D10" s="92" t="s">
        <v>55</v>
      </c>
      <c r="E10" s="93">
        <v>2</v>
      </c>
      <c r="F10" s="94"/>
      <c r="G10" s="94"/>
      <c r="H10" s="95">
        <f>E10*F10</f>
        <v>0</v>
      </c>
      <c r="I10" s="21"/>
    </row>
    <row r="11" spans="1:9" s="31" customFormat="1" ht="12" customHeight="1">
      <c r="A11" s="46"/>
      <c r="B11" s="97">
        <v>1</v>
      </c>
      <c r="C11" s="98" t="s">
        <v>56</v>
      </c>
      <c r="D11" s="99" t="s">
        <v>57</v>
      </c>
      <c r="E11" s="100">
        <v>75</v>
      </c>
      <c r="F11" s="101"/>
      <c r="G11" s="94"/>
      <c r="H11" s="95"/>
      <c r="I11" s="20"/>
    </row>
    <row r="12" spans="1:9" s="31" customFormat="1" ht="12" customHeight="1">
      <c r="A12" s="46"/>
      <c r="B12" s="97">
        <v>2</v>
      </c>
      <c r="C12" s="98" t="s">
        <v>58</v>
      </c>
      <c r="D12" s="99" t="s">
        <v>57</v>
      </c>
      <c r="E12" s="100">
        <v>60</v>
      </c>
      <c r="F12" s="101"/>
      <c r="G12" s="94"/>
      <c r="H12" s="95"/>
      <c r="I12" s="20"/>
    </row>
    <row r="13" spans="1:9" s="31" customFormat="1" ht="12" customHeight="1">
      <c r="A13" s="46"/>
      <c r="B13" s="97">
        <v>3</v>
      </c>
      <c r="C13" s="98" t="s">
        <v>59</v>
      </c>
      <c r="D13" s="99" t="s">
        <v>57</v>
      </c>
      <c r="E13" s="100">
        <v>60</v>
      </c>
      <c r="F13" s="101"/>
      <c r="G13" s="94"/>
      <c r="H13" s="95"/>
      <c r="I13" s="20"/>
    </row>
    <row r="14" spans="1:9" s="31" customFormat="1" ht="12" customHeight="1">
      <c r="A14" s="46"/>
      <c r="B14" s="97">
        <v>4</v>
      </c>
      <c r="C14" s="98" t="s">
        <v>77</v>
      </c>
      <c r="D14" s="99" t="s">
        <v>20</v>
      </c>
      <c r="E14" s="100">
        <v>2</v>
      </c>
      <c r="F14" s="101"/>
      <c r="G14" s="94"/>
      <c r="H14" s="95"/>
      <c r="I14" s="20"/>
    </row>
    <row r="15" spans="1:9" s="31" customFormat="1" ht="25.5">
      <c r="A15" s="46"/>
      <c r="B15" s="97">
        <v>5</v>
      </c>
      <c r="C15" s="98" t="s">
        <v>61</v>
      </c>
      <c r="D15" s="99" t="s">
        <v>20</v>
      </c>
      <c r="E15" s="100">
        <v>2</v>
      </c>
      <c r="F15" s="101"/>
      <c r="G15" s="94"/>
      <c r="H15" s="95"/>
      <c r="I15" s="20"/>
    </row>
    <row r="16" spans="1:9" s="31" customFormat="1" ht="12.75">
      <c r="A16" s="46"/>
      <c r="B16" s="97">
        <v>6</v>
      </c>
      <c r="C16" s="98" t="s">
        <v>62</v>
      </c>
      <c r="D16" s="99" t="s">
        <v>20</v>
      </c>
      <c r="E16" s="100">
        <v>2</v>
      </c>
      <c r="F16" s="101"/>
      <c r="G16" s="94"/>
      <c r="H16" s="95"/>
      <c r="I16" s="20"/>
    </row>
    <row r="17" spans="1:9" s="31" customFormat="1" ht="12.75">
      <c r="A17" s="46"/>
      <c r="B17" s="97">
        <v>7</v>
      </c>
      <c r="C17" s="98" t="s">
        <v>63</v>
      </c>
      <c r="D17" s="99" t="s">
        <v>20</v>
      </c>
      <c r="E17" s="100">
        <v>2</v>
      </c>
      <c r="F17" s="101"/>
      <c r="G17" s="94"/>
      <c r="H17" s="95"/>
      <c r="I17" s="20"/>
    </row>
    <row r="18" spans="1:9" s="31" customFormat="1" ht="12.75">
      <c r="A18" s="46"/>
      <c r="B18" s="97">
        <v>8</v>
      </c>
      <c r="C18" s="98" t="s">
        <v>64</v>
      </c>
      <c r="D18" s="99" t="s">
        <v>20</v>
      </c>
      <c r="E18" s="100">
        <v>2</v>
      </c>
      <c r="F18" s="101"/>
      <c r="G18" s="94"/>
      <c r="H18" s="95"/>
      <c r="I18" s="20"/>
    </row>
    <row r="19" spans="1:9" s="31" customFormat="1" ht="12.75">
      <c r="A19" s="46"/>
      <c r="B19" s="97">
        <v>9</v>
      </c>
      <c r="C19" s="98" t="s">
        <v>65</v>
      </c>
      <c r="D19" s="99" t="s">
        <v>20</v>
      </c>
      <c r="E19" s="100">
        <v>2</v>
      </c>
      <c r="F19" s="101"/>
      <c r="G19" s="94"/>
      <c r="H19" s="95"/>
      <c r="I19" s="20"/>
    </row>
    <row r="20" spans="1:9" s="31" customFormat="1" ht="12" customHeight="1">
      <c r="A20" s="46"/>
      <c r="B20" s="97">
        <v>10</v>
      </c>
      <c r="C20" s="102" t="s">
        <v>22</v>
      </c>
      <c r="D20" s="91" t="s">
        <v>55</v>
      </c>
      <c r="E20" s="103">
        <v>2</v>
      </c>
      <c r="F20" s="94"/>
      <c r="G20" s="94"/>
      <c r="H20" s="95"/>
      <c r="I20" s="20"/>
    </row>
    <row r="21" spans="1:9" s="31" customFormat="1" ht="14.45" customHeight="1">
      <c r="A21" s="18">
        <v>2</v>
      </c>
      <c r="B21" s="478" t="s">
        <v>66</v>
      </c>
      <c r="C21" s="479"/>
      <c r="D21" s="104"/>
      <c r="E21" s="105"/>
      <c r="F21" s="94"/>
      <c r="G21" s="94"/>
      <c r="H21" s="95"/>
      <c r="I21" s="20"/>
    </row>
    <row r="22" spans="1:9" s="31" customFormat="1" ht="12.75">
      <c r="A22" s="46"/>
      <c r="B22" s="97">
        <v>1</v>
      </c>
      <c r="C22" s="106" t="s">
        <v>67</v>
      </c>
      <c r="D22" s="104" t="s">
        <v>20</v>
      </c>
      <c r="E22" s="103">
        <v>2</v>
      </c>
      <c r="F22" s="94"/>
      <c r="G22" s="94"/>
      <c r="H22" s="95"/>
      <c r="I22" s="20"/>
    </row>
    <row r="23" spans="1:9" s="31" customFormat="1" ht="12.75">
      <c r="A23" s="46"/>
      <c r="B23" s="97">
        <v>2</v>
      </c>
      <c r="C23" s="106" t="s">
        <v>68</v>
      </c>
      <c r="D23" s="104" t="s">
        <v>20</v>
      </c>
      <c r="E23" s="103">
        <v>2</v>
      </c>
      <c r="F23" s="94"/>
      <c r="G23" s="94"/>
      <c r="H23" s="95"/>
      <c r="I23" s="20"/>
    </row>
    <row r="24" spans="1:9" s="31" customFormat="1" ht="12.75">
      <c r="A24" s="46"/>
      <c r="B24" s="97">
        <v>3</v>
      </c>
      <c r="C24" s="106" t="s">
        <v>69</v>
      </c>
      <c r="D24" s="104" t="s">
        <v>20</v>
      </c>
      <c r="E24" s="103">
        <v>2</v>
      </c>
      <c r="F24" s="94"/>
      <c r="G24" s="94"/>
      <c r="H24" s="95"/>
      <c r="I24" s="20"/>
    </row>
    <row r="25" spans="1:9" s="31" customFormat="1" ht="12.75">
      <c r="A25" s="46"/>
      <c r="B25" s="97">
        <v>4</v>
      </c>
      <c r="C25" s="106" t="s">
        <v>75</v>
      </c>
      <c r="D25" s="104" t="s">
        <v>20</v>
      </c>
      <c r="E25" s="105">
        <v>2</v>
      </c>
      <c r="F25" s="94"/>
      <c r="G25" s="94"/>
      <c r="H25" s="95"/>
      <c r="I25" s="20"/>
    </row>
    <row r="26" spans="1:9" s="31" customFormat="1" ht="12.75">
      <c r="A26" s="46"/>
      <c r="B26" s="97">
        <v>5</v>
      </c>
      <c r="C26" s="106" t="s">
        <v>71</v>
      </c>
      <c r="D26" s="104" t="s">
        <v>20</v>
      </c>
      <c r="E26" s="105">
        <v>1</v>
      </c>
      <c r="F26" s="94"/>
      <c r="G26" s="94"/>
      <c r="H26" s="95"/>
      <c r="I26" s="20"/>
    </row>
    <row r="27" spans="1:9" s="31" customFormat="1">
      <c r="A27" s="46"/>
      <c r="E27" s="41"/>
      <c r="F27" s="65"/>
      <c r="G27" s="115"/>
      <c r="H27" s="116"/>
      <c r="I27" s="20"/>
    </row>
    <row r="28" spans="1:9" s="31" customFormat="1">
      <c r="A28" s="46"/>
      <c r="C28" s="29" t="s">
        <v>12</v>
      </c>
      <c r="D28" s="30"/>
      <c r="E28" s="45"/>
      <c r="F28" s="67"/>
      <c r="G28" s="68"/>
      <c r="H28" s="69"/>
      <c r="I28" s="20"/>
    </row>
    <row r="29" spans="1:9">
      <c r="A29" s="31"/>
      <c r="B29" s="31"/>
      <c r="C29" s="26" t="s">
        <v>8</v>
      </c>
      <c r="D29" s="27"/>
      <c r="E29" s="42"/>
      <c r="F29" s="70"/>
      <c r="G29" s="63"/>
      <c r="H29" s="71"/>
      <c r="I29" s="32"/>
    </row>
    <row r="30" spans="1:9">
      <c r="A30" s="31"/>
      <c r="B30" s="31"/>
      <c r="C30" s="26" t="s">
        <v>9</v>
      </c>
      <c r="D30" s="25"/>
      <c r="E30" s="42"/>
      <c r="F30" s="70"/>
      <c r="G30" s="63"/>
      <c r="H30" s="71"/>
    </row>
    <row r="31" spans="1:9">
      <c r="A31" s="31"/>
      <c r="B31" s="31"/>
      <c r="C31" s="26" t="s">
        <v>13</v>
      </c>
      <c r="D31" s="27"/>
      <c r="E31" s="42"/>
      <c r="F31" s="70"/>
      <c r="G31" s="63"/>
      <c r="H31" s="71"/>
    </row>
    <row r="32" spans="1:9">
      <c r="A32" s="31"/>
      <c r="B32" s="31"/>
      <c r="C32" s="26" t="s">
        <v>9</v>
      </c>
      <c r="D32" s="25"/>
      <c r="E32" s="42"/>
      <c r="F32" s="70"/>
      <c r="G32" s="63"/>
      <c r="H32" s="71"/>
    </row>
    <row r="33" spans="1:9">
      <c r="A33" s="31"/>
      <c r="B33" s="31"/>
      <c r="C33" s="26" t="s">
        <v>10</v>
      </c>
      <c r="D33" s="27"/>
      <c r="E33" s="42"/>
      <c r="F33" s="70"/>
      <c r="G33" s="63"/>
      <c r="H33" s="71"/>
    </row>
    <row r="34" spans="1:9">
      <c r="A34" s="31"/>
      <c r="B34" s="31"/>
      <c r="C34" s="26" t="s">
        <v>9</v>
      </c>
      <c r="D34" s="25"/>
      <c r="E34" s="42"/>
      <c r="F34" s="70"/>
      <c r="G34" s="63"/>
      <c r="H34" s="71"/>
    </row>
    <row r="35" spans="1:9">
      <c r="A35" s="31"/>
      <c r="B35" s="31"/>
      <c r="C35" s="26" t="s">
        <v>23</v>
      </c>
      <c r="D35" s="27"/>
      <c r="E35" s="42"/>
      <c r="F35" s="70"/>
      <c r="G35" s="63"/>
      <c r="H35" s="71"/>
    </row>
    <row r="36" spans="1:9" ht="13.15" customHeight="1">
      <c r="A36" s="31"/>
      <c r="B36" s="31"/>
      <c r="C36" s="26" t="s">
        <v>9</v>
      </c>
      <c r="D36" s="25"/>
      <c r="E36" s="42"/>
      <c r="F36" s="70"/>
      <c r="G36" s="63"/>
      <c r="H36" s="71"/>
    </row>
    <row r="37" spans="1:9">
      <c r="A37" s="31"/>
      <c r="B37" s="31"/>
      <c r="C37" s="26" t="s">
        <v>11</v>
      </c>
      <c r="D37" s="27"/>
      <c r="E37" s="42"/>
      <c r="F37" s="70"/>
      <c r="G37" s="63"/>
      <c r="H37" s="71"/>
    </row>
    <row r="38" spans="1:9">
      <c r="A38" s="31"/>
      <c r="B38" s="31"/>
      <c r="C38" s="23" t="s">
        <v>3</v>
      </c>
      <c r="D38" s="23"/>
      <c r="E38" s="42"/>
      <c r="F38" s="72"/>
      <c r="G38" s="73"/>
      <c r="H38" s="74"/>
    </row>
    <row r="39" spans="1:9" s="43" customFormat="1">
      <c r="A39" s="31"/>
      <c r="B39" s="9"/>
      <c r="C39" s="24"/>
      <c r="D39" s="9"/>
      <c r="E39" s="4"/>
      <c r="F39" s="4"/>
      <c r="G39" s="4"/>
      <c r="H39" s="4"/>
      <c r="I39" s="44"/>
    </row>
    <row r="40" spans="1:9">
      <c r="A40" s="31"/>
      <c r="C40" s="28"/>
      <c r="E40" s="4"/>
      <c r="F40" s="4"/>
      <c r="G40" s="4"/>
      <c r="H40" s="4"/>
    </row>
    <row r="41" spans="1:9">
      <c r="A41" s="4"/>
      <c r="C41" s="4"/>
      <c r="E41" s="4"/>
      <c r="F41" s="4"/>
      <c r="G41" s="4"/>
      <c r="H41" s="4"/>
    </row>
    <row r="42" spans="1:9" ht="12.75" customHeight="1">
      <c r="A42" s="4"/>
      <c r="C42" s="4"/>
      <c r="E42" s="4"/>
      <c r="F42" s="4"/>
      <c r="G42" s="4"/>
      <c r="H42" s="4"/>
    </row>
    <row r="43" spans="1:9">
      <c r="A43" s="4"/>
      <c r="C43" s="4"/>
      <c r="E43" s="4"/>
      <c r="F43" s="4"/>
      <c r="G43" s="4"/>
      <c r="H43" s="4"/>
    </row>
    <row r="44" spans="1:9" ht="12" customHeight="1">
      <c r="A44" s="4"/>
      <c r="C44" s="4"/>
      <c r="E44" s="4"/>
      <c r="F44" s="4"/>
      <c r="G44" s="4"/>
      <c r="H44" s="4"/>
    </row>
    <row r="45" spans="1:9" s="5" customFormat="1" ht="27" customHeight="1">
      <c r="A45" s="4"/>
      <c r="B45" s="9"/>
      <c r="C45" s="4"/>
      <c r="D45" s="9"/>
      <c r="E45" s="4"/>
      <c r="F45" s="4"/>
      <c r="G45" s="4"/>
      <c r="H45" s="4"/>
      <c r="I45" s="22"/>
    </row>
    <row r="46" spans="1:9">
      <c r="A46" s="4"/>
      <c r="C46" s="4"/>
      <c r="E46" s="4"/>
      <c r="F46" s="4"/>
      <c r="G46" s="4"/>
      <c r="H46" s="4"/>
    </row>
    <row r="47" spans="1:9">
      <c r="A47" s="4"/>
      <c r="C47" s="4"/>
      <c r="E47" s="4"/>
      <c r="F47" s="4"/>
      <c r="G47" s="4"/>
      <c r="H47" s="4"/>
    </row>
    <row r="48" spans="1:9">
      <c r="A48" s="4"/>
      <c r="C48" s="4"/>
      <c r="E48" s="4"/>
      <c r="F48" s="4"/>
      <c r="G48" s="4"/>
      <c r="H48" s="4"/>
    </row>
    <row r="49" spans="1:8">
      <c r="A49" s="4"/>
      <c r="C49" s="4"/>
      <c r="E49" s="4"/>
      <c r="F49" s="4"/>
      <c r="G49" s="4"/>
      <c r="H49" s="4"/>
    </row>
    <row r="50" spans="1:8" s="19" customFormat="1" ht="24.75" customHeight="1">
      <c r="A50" s="4"/>
      <c r="B50" s="9"/>
      <c r="C50" s="4"/>
      <c r="D50" s="9"/>
      <c r="E50" s="4"/>
      <c r="F50" s="4"/>
      <c r="G50" s="4"/>
      <c r="H50" s="4"/>
    </row>
    <row r="51" spans="1:8" s="19" customFormat="1" ht="12.75" customHeight="1">
      <c r="A51" s="4"/>
      <c r="B51" s="9"/>
      <c r="C51" s="4"/>
      <c r="D51" s="9"/>
      <c r="E51" s="4"/>
      <c r="F51" s="4"/>
      <c r="G51" s="4"/>
      <c r="H51" s="4"/>
    </row>
    <row r="52" spans="1:8" s="19" customFormat="1" ht="12" customHeight="1">
      <c r="A52" s="4"/>
      <c r="B52" s="9"/>
      <c r="C52" s="4"/>
      <c r="D52" s="9"/>
      <c r="E52" s="4"/>
      <c r="F52" s="4"/>
      <c r="G52" s="4"/>
      <c r="H52" s="4"/>
    </row>
    <row r="53" spans="1:8" s="19" customFormat="1">
      <c r="A53" s="4"/>
      <c r="B53" s="9"/>
      <c r="C53" s="4"/>
      <c r="D53" s="9"/>
      <c r="E53" s="4"/>
      <c r="F53" s="4"/>
      <c r="G53" s="4"/>
      <c r="H53" s="4"/>
    </row>
    <row r="54" spans="1:8" s="19" customFormat="1" ht="10.5" customHeight="1">
      <c r="A54" s="4"/>
      <c r="B54" s="9"/>
      <c r="C54" s="4"/>
      <c r="D54" s="9"/>
      <c r="E54" s="4"/>
      <c r="F54" s="4"/>
      <c r="G54" s="4"/>
      <c r="H54" s="4"/>
    </row>
    <row r="55" spans="1:8" s="19" customFormat="1" ht="12" customHeight="1">
      <c r="A55" s="4"/>
      <c r="B55" s="9"/>
      <c r="C55" s="4"/>
      <c r="D55" s="9"/>
      <c r="E55" s="4"/>
      <c r="F55" s="4"/>
      <c r="G55" s="4"/>
      <c r="H55" s="4"/>
    </row>
    <row r="56" spans="1:8" s="19" customFormat="1">
      <c r="A56" s="4"/>
      <c r="B56" s="9"/>
      <c r="C56" s="4"/>
      <c r="D56" s="9"/>
      <c r="E56" s="4"/>
      <c r="F56" s="4"/>
      <c r="G56" s="4"/>
      <c r="H56" s="4"/>
    </row>
    <row r="57" spans="1:8" s="19" customFormat="1">
      <c r="A57" s="4"/>
      <c r="B57" s="9"/>
      <c r="C57" s="4"/>
      <c r="D57" s="9"/>
      <c r="E57" s="4"/>
      <c r="F57" s="4"/>
      <c r="G57" s="4"/>
      <c r="H57" s="4"/>
    </row>
    <row r="58" spans="1:8" s="19" customFormat="1">
      <c r="A58" s="4"/>
      <c r="B58" s="9"/>
      <c r="C58" s="4"/>
      <c r="D58" s="9"/>
      <c r="E58" s="4"/>
      <c r="F58" s="4"/>
      <c r="G58" s="4"/>
      <c r="H58" s="4"/>
    </row>
    <row r="59" spans="1:8" s="19" customFormat="1" ht="10.5" customHeight="1">
      <c r="A59" s="4"/>
      <c r="B59" s="9"/>
      <c r="C59" s="4"/>
      <c r="D59" s="9"/>
      <c r="E59" s="4"/>
      <c r="F59" s="4"/>
      <c r="G59" s="4"/>
      <c r="H59" s="4"/>
    </row>
    <row r="60" spans="1:8" s="19" customFormat="1" ht="12" customHeight="1">
      <c r="A60" s="4"/>
      <c r="B60" s="9"/>
      <c r="C60" s="4"/>
      <c r="D60" s="9"/>
      <c r="E60" s="4"/>
      <c r="F60" s="4"/>
      <c r="G60" s="4"/>
      <c r="H60" s="4"/>
    </row>
    <row r="61" spans="1:8" s="19" customFormat="1">
      <c r="A61" s="4"/>
      <c r="B61" s="9"/>
      <c r="C61" s="4"/>
      <c r="D61" s="9"/>
      <c r="E61" s="4"/>
      <c r="F61" s="4"/>
      <c r="G61" s="4"/>
      <c r="H61" s="4"/>
    </row>
    <row r="62" spans="1:8" s="19" customFormat="1" ht="25.5" customHeight="1">
      <c r="A62" s="4"/>
      <c r="B62" s="9"/>
      <c r="C62" s="4"/>
      <c r="D62" s="9"/>
      <c r="E62" s="4"/>
      <c r="F62" s="4"/>
      <c r="G62" s="4"/>
      <c r="H62" s="4"/>
    </row>
    <row r="63" spans="1:8" s="19" customFormat="1">
      <c r="A63" s="4"/>
      <c r="B63" s="9"/>
      <c r="C63" s="4"/>
      <c r="D63" s="9"/>
      <c r="E63" s="4"/>
      <c r="F63" s="4"/>
      <c r="G63" s="4"/>
      <c r="H63" s="4"/>
    </row>
    <row r="64" spans="1:8" s="19" customFormat="1" ht="12.75" customHeight="1">
      <c r="A64" s="4"/>
      <c r="B64" s="9"/>
      <c r="C64" s="4"/>
      <c r="D64" s="9"/>
      <c r="E64" s="4"/>
      <c r="F64" s="4"/>
      <c r="G64" s="4"/>
      <c r="H64" s="4"/>
    </row>
    <row r="65" spans="1:8" s="19" customFormat="1">
      <c r="A65" s="4"/>
      <c r="B65" s="9"/>
      <c r="C65" s="4"/>
      <c r="D65" s="9"/>
      <c r="E65" s="4"/>
      <c r="F65" s="4"/>
      <c r="G65" s="4"/>
      <c r="H65" s="4"/>
    </row>
    <row r="66" spans="1:8" s="19" customFormat="1">
      <c r="A66" s="4"/>
      <c r="B66" s="9"/>
      <c r="C66" s="4"/>
      <c r="D66" s="9"/>
      <c r="E66" s="4"/>
      <c r="F66" s="4"/>
      <c r="G66" s="4"/>
      <c r="H66" s="4"/>
    </row>
    <row r="67" spans="1:8" s="19" customFormat="1">
      <c r="A67" s="4"/>
      <c r="B67" s="9"/>
      <c r="C67" s="4"/>
      <c r="D67" s="9"/>
      <c r="E67" s="4"/>
      <c r="F67" s="4"/>
      <c r="G67" s="4"/>
      <c r="H67" s="4"/>
    </row>
    <row r="68" spans="1:8" s="19" customFormat="1">
      <c r="A68" s="4"/>
      <c r="B68" s="9"/>
      <c r="C68" s="4"/>
      <c r="D68" s="9"/>
      <c r="E68" s="4"/>
      <c r="F68" s="4"/>
      <c r="G68" s="4"/>
      <c r="H68" s="4"/>
    </row>
    <row r="69" spans="1:8" s="19" customFormat="1" ht="11.25" customHeight="1">
      <c r="A69" s="4"/>
      <c r="B69" s="9"/>
      <c r="C69" s="4"/>
      <c r="D69" s="9"/>
      <c r="E69" s="4"/>
      <c r="F69" s="4"/>
      <c r="G69" s="4"/>
      <c r="H69" s="4"/>
    </row>
    <row r="70" spans="1:8" s="19" customFormat="1" ht="13.5" customHeight="1">
      <c r="A70" s="4"/>
      <c r="B70" s="9"/>
      <c r="C70" s="4"/>
      <c r="D70" s="9"/>
      <c r="E70" s="4"/>
      <c r="F70" s="4"/>
      <c r="G70" s="4"/>
      <c r="H70" s="4"/>
    </row>
    <row r="71" spans="1:8" s="19" customFormat="1">
      <c r="A71" s="4"/>
      <c r="B71" s="9"/>
      <c r="C71" s="4"/>
      <c r="D71" s="9"/>
      <c r="E71" s="4"/>
      <c r="F71" s="4"/>
      <c r="G71" s="4"/>
      <c r="H71" s="4"/>
    </row>
    <row r="72" spans="1:8" s="19" customFormat="1">
      <c r="A72" s="4"/>
      <c r="B72" s="9"/>
      <c r="C72" s="4"/>
      <c r="D72" s="9"/>
      <c r="E72" s="4"/>
      <c r="F72" s="4"/>
      <c r="G72" s="4"/>
      <c r="H72" s="4"/>
    </row>
    <row r="73" spans="1:8" s="19" customFormat="1">
      <c r="A73" s="4"/>
      <c r="B73" s="9"/>
      <c r="C73" s="4"/>
      <c r="D73" s="9"/>
      <c r="E73" s="4"/>
      <c r="F73" s="4"/>
      <c r="G73" s="4"/>
      <c r="H73" s="4"/>
    </row>
    <row r="74" spans="1:8" s="19" customFormat="1">
      <c r="A74" s="4"/>
      <c r="B74" s="9"/>
      <c r="C74" s="4"/>
      <c r="D74" s="9"/>
      <c r="E74" s="4"/>
      <c r="F74" s="4"/>
      <c r="G74" s="4"/>
      <c r="H74" s="4"/>
    </row>
    <row r="75" spans="1:8" s="19" customFormat="1">
      <c r="A75" s="4"/>
      <c r="B75" s="9"/>
      <c r="C75" s="4"/>
      <c r="D75" s="9"/>
      <c r="E75" s="4"/>
      <c r="F75" s="4"/>
      <c r="G75" s="4"/>
      <c r="H75" s="4"/>
    </row>
    <row r="76" spans="1:8" s="19" customFormat="1">
      <c r="A76" s="4"/>
      <c r="B76" s="9"/>
      <c r="C76" s="4"/>
      <c r="D76" s="9"/>
      <c r="E76" s="4"/>
      <c r="F76" s="4"/>
      <c r="G76" s="4"/>
      <c r="H76" s="4"/>
    </row>
    <row r="77" spans="1:8" s="19" customFormat="1">
      <c r="A77" s="4"/>
      <c r="B77" s="9"/>
      <c r="C77" s="4"/>
      <c r="D77" s="9"/>
      <c r="E77" s="4"/>
      <c r="F77" s="4"/>
      <c r="G77" s="4"/>
      <c r="H77" s="4"/>
    </row>
    <row r="78" spans="1:8" s="19" customFormat="1">
      <c r="A78" s="4"/>
      <c r="B78" s="9"/>
      <c r="C78" s="4"/>
      <c r="D78" s="9"/>
      <c r="E78" s="4"/>
      <c r="F78" s="4"/>
      <c r="G78" s="4"/>
      <c r="H78" s="4"/>
    </row>
    <row r="79" spans="1:8" s="19" customFormat="1">
      <c r="A79" s="4"/>
      <c r="B79" s="9"/>
      <c r="C79" s="1"/>
      <c r="D79" s="9"/>
      <c r="E79" s="2"/>
      <c r="F79" s="3"/>
      <c r="G79" s="3"/>
      <c r="H79" s="3"/>
    </row>
    <row r="80" spans="1:8" s="19" customFormat="1">
      <c r="A80" s="4"/>
      <c r="B80" s="9"/>
      <c r="C80" s="1"/>
      <c r="D80" s="9"/>
      <c r="E80" s="2"/>
      <c r="F80" s="3"/>
      <c r="G80" s="3"/>
      <c r="H80" s="3"/>
    </row>
    <row r="81" spans="1:8" s="19" customFormat="1">
      <c r="A81" s="4"/>
      <c r="B81" s="9"/>
      <c r="C81" s="1"/>
      <c r="D81" s="9"/>
      <c r="E81" s="2"/>
      <c r="F81" s="3"/>
      <c r="G81" s="3"/>
      <c r="H81" s="3"/>
    </row>
    <row r="82" spans="1:8" s="19" customFormat="1">
      <c r="A82" s="4"/>
      <c r="B82" s="9"/>
      <c r="C82" s="1"/>
      <c r="D82" s="9"/>
      <c r="E82" s="2"/>
      <c r="F82" s="3"/>
      <c r="G82" s="3"/>
      <c r="H82" s="3"/>
    </row>
    <row r="83" spans="1:8" s="19" customFormat="1">
      <c r="A83" s="4"/>
      <c r="B83" s="9"/>
      <c r="C83" s="1"/>
      <c r="D83" s="9"/>
      <c r="E83" s="2"/>
      <c r="F83" s="3"/>
      <c r="G83" s="3"/>
      <c r="H83" s="3"/>
    </row>
    <row r="84" spans="1:8" s="19" customFormat="1">
      <c r="A84" s="4"/>
      <c r="B84" s="9"/>
      <c r="C84" s="1"/>
      <c r="D84" s="9"/>
      <c r="E84" s="2"/>
      <c r="F84" s="3"/>
      <c r="G84" s="3"/>
      <c r="H84" s="3"/>
    </row>
    <row r="85" spans="1:8" s="19" customFormat="1">
      <c r="A85" s="4"/>
      <c r="B85" s="9"/>
      <c r="C85" s="1"/>
      <c r="D85" s="9"/>
      <c r="E85" s="2"/>
      <c r="F85" s="3"/>
      <c r="G85" s="3"/>
      <c r="H85" s="3"/>
    </row>
    <row r="86" spans="1:8" s="19" customFormat="1">
      <c r="A86" s="4"/>
      <c r="B86" s="9"/>
      <c r="C86" s="1"/>
      <c r="D86" s="9"/>
      <c r="E86" s="2"/>
      <c r="F86" s="3"/>
      <c r="G86" s="3"/>
      <c r="H86" s="3"/>
    </row>
    <row r="87" spans="1:8" s="19" customFormat="1">
      <c r="A87" s="4"/>
      <c r="B87" s="9"/>
      <c r="C87" s="1"/>
      <c r="D87" s="9"/>
      <c r="E87" s="2"/>
      <c r="F87" s="3"/>
      <c r="G87" s="3"/>
      <c r="H87" s="3"/>
    </row>
    <row r="93" spans="1:8">
      <c r="C93" s="9"/>
      <c r="E93" s="9"/>
      <c r="F93" s="9"/>
      <c r="G93" s="9"/>
      <c r="H93" s="9"/>
    </row>
    <row r="94" spans="1:8">
      <c r="C94" s="9"/>
      <c r="E94" s="9"/>
      <c r="F94" s="9"/>
      <c r="G94" s="9"/>
      <c r="H94" s="9"/>
    </row>
    <row r="95" spans="1:8" s="19" customFormat="1" ht="15" customHeight="1">
      <c r="A95" s="9"/>
      <c r="B95" s="9"/>
      <c r="C95" s="9"/>
      <c r="D95" s="9"/>
      <c r="E95" s="9"/>
      <c r="F95" s="9"/>
      <c r="G95" s="9"/>
      <c r="H95" s="9"/>
    </row>
    <row r="96" spans="1:8" s="19" customFormat="1">
      <c r="A96" s="9"/>
      <c r="B96" s="9"/>
      <c r="C96" s="9"/>
      <c r="D96" s="9"/>
      <c r="E96" s="9"/>
      <c r="F96" s="9"/>
      <c r="G96" s="9"/>
      <c r="H96" s="9"/>
    </row>
    <row r="97" spans="1:8" s="19" customFormat="1">
      <c r="A97" s="9"/>
      <c r="B97" s="9"/>
      <c r="C97" s="9"/>
      <c r="D97" s="9"/>
      <c r="E97" s="9"/>
      <c r="F97" s="9"/>
      <c r="G97" s="9"/>
      <c r="H97" s="9"/>
    </row>
    <row r="98" spans="1:8" s="19" customFormat="1">
      <c r="A98" s="9"/>
      <c r="B98" s="9"/>
      <c r="C98" s="9"/>
      <c r="D98" s="9"/>
      <c r="E98" s="9"/>
      <c r="F98" s="9"/>
      <c r="G98" s="9"/>
      <c r="H98" s="9"/>
    </row>
    <row r="99" spans="1:8" s="19" customFormat="1">
      <c r="A99" s="9"/>
      <c r="B99" s="9"/>
      <c r="C99" s="9"/>
      <c r="D99" s="9"/>
      <c r="E99" s="9"/>
      <c r="F99" s="9"/>
      <c r="G99" s="9"/>
      <c r="H99" s="9"/>
    </row>
    <row r="100" spans="1:8" s="19" customFormat="1">
      <c r="A100" s="9"/>
      <c r="B100" s="9"/>
      <c r="C100" s="9"/>
      <c r="D100" s="9"/>
      <c r="E100" s="9"/>
      <c r="F100" s="9"/>
      <c r="G100" s="9"/>
      <c r="H100" s="9"/>
    </row>
    <row r="101" spans="1:8" s="19" customFormat="1">
      <c r="A101" s="9"/>
      <c r="B101" s="9"/>
      <c r="C101" s="9"/>
      <c r="D101" s="9"/>
      <c r="E101" s="9"/>
      <c r="F101" s="9"/>
      <c r="G101" s="9"/>
      <c r="H101" s="9"/>
    </row>
    <row r="102" spans="1:8" s="19" customFormat="1">
      <c r="A102" s="9"/>
      <c r="B102" s="9"/>
      <c r="C102" s="9"/>
      <c r="D102" s="9"/>
      <c r="E102" s="9"/>
      <c r="F102" s="9"/>
      <c r="G102" s="9"/>
      <c r="H102" s="9"/>
    </row>
    <row r="103" spans="1:8" s="19" customFormat="1">
      <c r="A103" s="9"/>
      <c r="B103" s="9"/>
      <c r="C103" s="9"/>
      <c r="D103" s="9"/>
      <c r="E103" s="9"/>
      <c r="F103" s="9"/>
      <c r="G103" s="9"/>
      <c r="H103" s="9"/>
    </row>
    <row r="104" spans="1:8" s="19" customFormat="1">
      <c r="A104" s="9"/>
      <c r="B104" s="9"/>
      <c r="C104" s="9"/>
      <c r="D104" s="9"/>
      <c r="E104" s="9"/>
      <c r="F104" s="9"/>
      <c r="G104" s="9"/>
      <c r="H104" s="9"/>
    </row>
    <row r="105" spans="1:8" s="19" customFormat="1">
      <c r="A105" s="9"/>
      <c r="B105" s="9"/>
      <c r="C105" s="9"/>
      <c r="D105" s="9"/>
      <c r="E105" s="9"/>
      <c r="F105" s="9"/>
      <c r="G105" s="9"/>
      <c r="H105" s="9"/>
    </row>
    <row r="106" spans="1:8" s="19" customFormat="1">
      <c r="A106" s="9"/>
      <c r="B106" s="9"/>
      <c r="C106" s="9"/>
      <c r="D106" s="9"/>
      <c r="E106" s="9"/>
      <c r="F106" s="9"/>
      <c r="G106" s="9"/>
      <c r="H106" s="9"/>
    </row>
    <row r="107" spans="1:8" s="19" customFormat="1">
      <c r="A107" s="9"/>
      <c r="B107" s="9"/>
      <c r="C107" s="9"/>
      <c r="D107" s="9"/>
      <c r="E107" s="9"/>
      <c r="F107" s="9"/>
      <c r="G107" s="9"/>
      <c r="H107" s="9"/>
    </row>
    <row r="108" spans="1:8" s="19" customFormat="1">
      <c r="A108" s="9"/>
      <c r="B108" s="9"/>
      <c r="C108" s="9"/>
      <c r="D108" s="9"/>
      <c r="E108" s="9"/>
      <c r="F108" s="9"/>
      <c r="G108" s="9"/>
      <c r="H108" s="9"/>
    </row>
    <row r="109" spans="1:8" s="19" customFormat="1">
      <c r="A109" s="9"/>
      <c r="B109" s="9"/>
      <c r="C109" s="9"/>
      <c r="D109" s="9"/>
      <c r="E109" s="9"/>
      <c r="F109" s="9"/>
      <c r="G109" s="9"/>
      <c r="H109" s="9"/>
    </row>
    <row r="110" spans="1:8" s="19" customFormat="1">
      <c r="A110" s="9"/>
      <c r="B110" s="9"/>
      <c r="C110" s="9"/>
      <c r="D110" s="9"/>
      <c r="E110" s="9"/>
      <c r="F110" s="9"/>
      <c r="G110" s="9"/>
      <c r="H110" s="9"/>
    </row>
    <row r="111" spans="1:8" s="19" customFormat="1" ht="15" customHeight="1">
      <c r="A111" s="9"/>
      <c r="B111" s="9"/>
      <c r="C111" s="9"/>
      <c r="D111" s="9"/>
      <c r="E111" s="9"/>
      <c r="F111" s="9"/>
      <c r="G111" s="9"/>
      <c r="H111" s="9"/>
    </row>
    <row r="112" spans="1:8" s="19" customFormat="1">
      <c r="A112" s="9"/>
      <c r="B112" s="9"/>
      <c r="C112" s="9"/>
      <c r="D112" s="9"/>
      <c r="E112" s="9"/>
      <c r="F112" s="9"/>
      <c r="G112" s="9"/>
      <c r="H112" s="9"/>
    </row>
    <row r="113" spans="1:8" s="19" customFormat="1">
      <c r="A113" s="9"/>
      <c r="B113" s="9"/>
      <c r="C113" s="9"/>
      <c r="D113" s="9"/>
      <c r="E113" s="9"/>
      <c r="F113" s="9"/>
      <c r="G113" s="9"/>
      <c r="H113" s="9"/>
    </row>
    <row r="114" spans="1:8" s="19" customFormat="1">
      <c r="A114" s="9"/>
      <c r="B114" s="9"/>
      <c r="C114" s="9"/>
      <c r="D114" s="9"/>
      <c r="E114" s="9"/>
      <c r="F114" s="9"/>
      <c r="G114" s="9"/>
      <c r="H114" s="9"/>
    </row>
    <row r="115" spans="1:8" s="19" customFormat="1">
      <c r="A115" s="9"/>
      <c r="B115" s="9"/>
      <c r="C115" s="9"/>
      <c r="D115" s="9"/>
      <c r="E115" s="9"/>
      <c r="F115" s="9"/>
      <c r="G115" s="9"/>
      <c r="H115" s="9"/>
    </row>
    <row r="116" spans="1:8" s="19" customFormat="1">
      <c r="A116" s="9"/>
      <c r="B116" s="9"/>
      <c r="C116" s="9"/>
      <c r="D116" s="9"/>
      <c r="E116" s="9"/>
      <c r="F116" s="9"/>
      <c r="G116" s="9"/>
      <c r="H116" s="9"/>
    </row>
    <row r="117" spans="1:8" s="19" customFormat="1">
      <c r="A117" s="9"/>
      <c r="B117" s="9"/>
      <c r="C117" s="9"/>
      <c r="D117" s="9"/>
      <c r="E117" s="9"/>
      <c r="F117" s="9"/>
      <c r="G117" s="9"/>
      <c r="H117" s="9"/>
    </row>
    <row r="118" spans="1:8" s="19" customFormat="1">
      <c r="A118" s="9"/>
      <c r="B118" s="9"/>
      <c r="C118" s="9"/>
      <c r="D118" s="9"/>
      <c r="E118" s="9"/>
      <c r="F118" s="9"/>
      <c r="G118" s="9"/>
      <c r="H118" s="9"/>
    </row>
    <row r="119" spans="1:8" s="19" customFormat="1">
      <c r="A119" s="9"/>
      <c r="B119" s="9"/>
      <c r="C119" s="9"/>
      <c r="D119" s="9"/>
      <c r="E119" s="9"/>
      <c r="F119" s="9"/>
      <c r="G119" s="9"/>
      <c r="H119" s="9"/>
    </row>
    <row r="120" spans="1:8" s="19" customFormat="1">
      <c r="A120" s="9"/>
      <c r="B120" s="9"/>
      <c r="C120" s="9"/>
      <c r="D120" s="9"/>
      <c r="E120" s="9"/>
      <c r="F120" s="9"/>
      <c r="G120" s="9"/>
      <c r="H120" s="9"/>
    </row>
    <row r="121" spans="1:8" s="19" customFormat="1">
      <c r="A121" s="9"/>
      <c r="B121" s="9"/>
      <c r="C121" s="9"/>
      <c r="D121" s="9"/>
      <c r="E121" s="9"/>
      <c r="F121" s="9"/>
      <c r="G121" s="9"/>
      <c r="H121" s="9"/>
    </row>
    <row r="122" spans="1:8" s="19" customFormat="1">
      <c r="A122" s="9"/>
      <c r="B122" s="9"/>
      <c r="C122" s="9"/>
      <c r="D122" s="9"/>
      <c r="E122" s="9"/>
      <c r="F122" s="9"/>
      <c r="G122" s="9"/>
      <c r="H122" s="9"/>
    </row>
    <row r="123" spans="1:8" s="19" customFormat="1">
      <c r="A123" s="9"/>
      <c r="B123" s="9"/>
      <c r="C123" s="9"/>
      <c r="D123" s="9"/>
      <c r="E123" s="9"/>
      <c r="F123" s="9"/>
      <c r="G123" s="9"/>
      <c r="H123" s="9"/>
    </row>
    <row r="124" spans="1:8" s="19" customFormat="1">
      <c r="A124" s="9"/>
      <c r="B124" s="9"/>
      <c r="C124" s="9"/>
      <c r="D124" s="9"/>
      <c r="E124" s="9"/>
      <c r="F124" s="9"/>
      <c r="G124" s="9"/>
      <c r="H124" s="9"/>
    </row>
    <row r="125" spans="1:8" s="19" customFormat="1">
      <c r="A125" s="9"/>
      <c r="B125" s="9"/>
      <c r="C125" s="1"/>
      <c r="D125" s="9"/>
      <c r="E125" s="2"/>
      <c r="F125" s="3"/>
      <c r="G125" s="3"/>
      <c r="H125" s="3"/>
    </row>
    <row r="126" spans="1:8" s="19" customFormat="1">
      <c r="A126" s="9"/>
      <c r="B126" s="9"/>
      <c r="C126" s="1"/>
      <c r="D126" s="9"/>
      <c r="E126" s="2"/>
      <c r="F126" s="3"/>
      <c r="G126" s="3"/>
      <c r="H126" s="3"/>
    </row>
    <row r="138" spans="1:8" s="19" customFormat="1" ht="25.5" customHeight="1">
      <c r="A138" s="9"/>
      <c r="B138" s="9"/>
      <c r="C138" s="1"/>
      <c r="D138" s="9"/>
      <c r="E138" s="2"/>
      <c r="F138" s="3"/>
      <c r="G138" s="3"/>
      <c r="H138" s="3"/>
    </row>
    <row r="140" spans="1:8">
      <c r="C140" s="9"/>
      <c r="E140" s="9"/>
      <c r="F140" s="9"/>
      <c r="G140" s="9"/>
      <c r="H140" s="9"/>
    </row>
    <row r="141" spans="1:8">
      <c r="C141" s="9"/>
      <c r="E141" s="9"/>
      <c r="F141" s="9"/>
      <c r="G141" s="9"/>
      <c r="H141" s="9"/>
    </row>
    <row r="142" spans="1:8" s="19" customFormat="1">
      <c r="A142" s="9"/>
      <c r="B142" s="9"/>
      <c r="C142" s="9"/>
      <c r="D142" s="9"/>
      <c r="E142" s="9"/>
      <c r="F142" s="9"/>
      <c r="G142" s="9"/>
      <c r="H142" s="9"/>
    </row>
    <row r="143" spans="1:8" s="19" customFormat="1">
      <c r="A143" s="9"/>
      <c r="B143" s="9"/>
      <c r="C143" s="9"/>
      <c r="D143" s="9"/>
      <c r="E143" s="9"/>
      <c r="F143" s="9"/>
      <c r="G143" s="9"/>
      <c r="H143" s="9"/>
    </row>
    <row r="144" spans="1:8" s="19" customFormat="1">
      <c r="A144" s="9"/>
      <c r="B144" s="9"/>
      <c r="C144" s="9"/>
      <c r="D144" s="9"/>
      <c r="E144" s="9"/>
      <c r="F144" s="9"/>
      <c r="G144" s="9"/>
      <c r="H144" s="9"/>
    </row>
    <row r="145" spans="1:8" s="19" customFormat="1">
      <c r="A145" s="9"/>
      <c r="B145" s="9"/>
      <c r="C145" s="9"/>
      <c r="D145" s="9"/>
      <c r="E145" s="9"/>
      <c r="F145" s="9"/>
      <c r="G145" s="9"/>
      <c r="H145" s="9"/>
    </row>
    <row r="146" spans="1:8" s="19" customFormat="1">
      <c r="A146" s="9"/>
      <c r="B146" s="9"/>
      <c r="C146" s="9"/>
      <c r="D146" s="9"/>
      <c r="E146" s="9"/>
      <c r="F146" s="9"/>
      <c r="G146" s="9"/>
      <c r="H146" s="9"/>
    </row>
    <row r="147" spans="1:8" s="19" customFormat="1">
      <c r="A147" s="9"/>
      <c r="B147" s="9"/>
      <c r="C147" s="9"/>
      <c r="D147" s="9"/>
      <c r="E147" s="9"/>
      <c r="F147" s="9"/>
      <c r="G147" s="9"/>
      <c r="H147" s="9"/>
    </row>
    <row r="148" spans="1:8" s="19" customFormat="1">
      <c r="A148" s="9"/>
      <c r="B148" s="9"/>
      <c r="C148" s="9"/>
      <c r="D148" s="9"/>
      <c r="E148" s="9"/>
      <c r="F148" s="9"/>
      <c r="G148" s="9"/>
      <c r="H148" s="9"/>
    </row>
    <row r="149" spans="1:8" s="19" customFormat="1">
      <c r="A149" s="9"/>
      <c r="B149" s="9"/>
      <c r="C149" s="9"/>
      <c r="D149" s="9"/>
      <c r="E149" s="9"/>
      <c r="F149" s="9"/>
      <c r="G149" s="9"/>
      <c r="H149" s="9"/>
    </row>
    <row r="150" spans="1:8" s="19" customFormat="1">
      <c r="A150" s="9"/>
      <c r="B150" s="9"/>
      <c r="C150" s="9"/>
      <c r="D150" s="9"/>
      <c r="E150" s="9"/>
      <c r="F150" s="9"/>
      <c r="G150" s="9"/>
      <c r="H150" s="9"/>
    </row>
    <row r="151" spans="1:8" s="19" customFormat="1">
      <c r="A151" s="9"/>
      <c r="B151" s="9"/>
      <c r="C151" s="9"/>
      <c r="D151" s="9"/>
      <c r="E151" s="9"/>
      <c r="F151" s="9"/>
      <c r="G151" s="9"/>
      <c r="H151" s="9"/>
    </row>
    <row r="152" spans="1:8" s="19" customFormat="1">
      <c r="A152" s="9"/>
      <c r="B152" s="9"/>
      <c r="C152" s="9"/>
      <c r="D152" s="9"/>
      <c r="E152" s="9"/>
      <c r="F152" s="9"/>
      <c r="G152" s="9"/>
      <c r="H152" s="9"/>
    </row>
    <row r="153" spans="1:8" s="19" customFormat="1">
      <c r="A153" s="9"/>
      <c r="B153" s="9"/>
      <c r="C153" s="9"/>
      <c r="D153" s="9"/>
      <c r="E153" s="9"/>
      <c r="F153" s="9"/>
      <c r="G153" s="9"/>
      <c r="H153" s="9"/>
    </row>
    <row r="154" spans="1:8" s="19" customFormat="1">
      <c r="A154" s="9"/>
      <c r="B154" s="9"/>
      <c r="C154" s="9"/>
      <c r="D154" s="9"/>
      <c r="E154" s="9"/>
      <c r="F154" s="9"/>
      <c r="G154" s="9"/>
      <c r="H154" s="9"/>
    </row>
    <row r="155" spans="1:8" s="19" customFormat="1">
      <c r="A155" s="9"/>
      <c r="B155" s="9"/>
      <c r="C155" s="9"/>
      <c r="D155" s="9"/>
      <c r="E155" s="9"/>
      <c r="F155" s="9"/>
      <c r="G155" s="9"/>
      <c r="H155" s="9"/>
    </row>
    <row r="156" spans="1:8" s="19" customFormat="1" ht="27.75" customHeight="1">
      <c r="A156" s="9"/>
      <c r="B156" s="9"/>
      <c r="C156" s="9"/>
      <c r="D156" s="9"/>
      <c r="E156" s="9"/>
      <c r="F156" s="9"/>
      <c r="G156" s="9"/>
      <c r="H156" s="9"/>
    </row>
    <row r="157" spans="1:8" s="19" customFormat="1">
      <c r="A157" s="9"/>
      <c r="B157" s="9"/>
      <c r="C157" s="9"/>
      <c r="D157" s="9"/>
      <c r="E157" s="9"/>
      <c r="F157" s="9"/>
      <c r="G157" s="9"/>
      <c r="H157" s="9"/>
    </row>
    <row r="158" spans="1:8" s="19" customFormat="1">
      <c r="A158" s="9"/>
      <c r="B158" s="9"/>
      <c r="C158" s="9"/>
      <c r="D158" s="9"/>
      <c r="E158" s="9"/>
      <c r="F158" s="9"/>
      <c r="G158" s="9"/>
      <c r="H158" s="9"/>
    </row>
    <row r="159" spans="1:8" s="19" customFormat="1" ht="25.5" customHeight="1">
      <c r="A159" s="9"/>
      <c r="B159" s="9"/>
      <c r="C159" s="9"/>
      <c r="D159" s="9"/>
      <c r="E159" s="9"/>
      <c r="F159" s="9"/>
      <c r="G159" s="9"/>
      <c r="H159" s="9"/>
    </row>
    <row r="160" spans="1:8" s="19" customFormat="1">
      <c r="A160" s="9"/>
      <c r="B160" s="9"/>
      <c r="C160" s="9"/>
      <c r="D160" s="9"/>
      <c r="E160" s="9"/>
      <c r="F160" s="9"/>
      <c r="G160" s="9"/>
      <c r="H160" s="9"/>
    </row>
    <row r="161" spans="1:8" s="19" customFormat="1">
      <c r="A161" s="9"/>
      <c r="B161" s="9"/>
      <c r="C161" s="9"/>
      <c r="D161" s="9"/>
      <c r="E161" s="9"/>
      <c r="F161" s="9"/>
      <c r="G161" s="9"/>
      <c r="H161" s="9"/>
    </row>
    <row r="162" spans="1:8" s="19" customFormat="1">
      <c r="A162" s="9"/>
      <c r="B162" s="9"/>
      <c r="C162" s="9"/>
      <c r="D162" s="9"/>
      <c r="E162" s="9"/>
      <c r="F162" s="9"/>
      <c r="G162" s="9"/>
      <c r="H162" s="9"/>
    </row>
    <row r="163" spans="1:8" s="19" customFormat="1">
      <c r="A163" s="9"/>
      <c r="B163" s="9"/>
      <c r="C163" s="9"/>
      <c r="D163" s="9"/>
      <c r="E163" s="9"/>
      <c r="F163" s="9"/>
      <c r="G163" s="9"/>
      <c r="H163" s="9"/>
    </row>
    <row r="164" spans="1:8" s="19" customFormat="1">
      <c r="A164" s="9"/>
      <c r="B164" s="9"/>
      <c r="C164" s="9"/>
      <c r="D164" s="9"/>
      <c r="E164" s="9"/>
      <c r="F164" s="9"/>
      <c r="G164" s="9"/>
      <c r="H164" s="9"/>
    </row>
    <row r="165" spans="1:8" s="19" customFormat="1">
      <c r="A165" s="9"/>
      <c r="B165" s="9"/>
      <c r="C165" s="9"/>
      <c r="D165" s="9"/>
      <c r="E165" s="9"/>
      <c r="F165" s="9"/>
      <c r="G165" s="9"/>
      <c r="H165" s="9"/>
    </row>
    <row r="166" spans="1:8" s="19" customFormat="1">
      <c r="A166" s="9"/>
      <c r="B166" s="9"/>
      <c r="C166" s="9"/>
      <c r="D166" s="9"/>
      <c r="E166" s="9"/>
      <c r="F166" s="9"/>
      <c r="G166" s="9"/>
      <c r="H166" s="9"/>
    </row>
    <row r="167" spans="1:8" s="19" customFormat="1">
      <c r="A167" s="9"/>
      <c r="B167" s="9"/>
      <c r="C167" s="9"/>
      <c r="D167" s="9"/>
      <c r="E167" s="9"/>
      <c r="F167" s="9"/>
      <c r="G167" s="9"/>
      <c r="H167" s="9"/>
    </row>
    <row r="168" spans="1:8" s="19" customFormat="1">
      <c r="A168" s="9"/>
      <c r="B168" s="9"/>
      <c r="C168" s="9"/>
      <c r="D168" s="9"/>
      <c r="E168" s="9"/>
      <c r="F168" s="9"/>
      <c r="G168" s="9"/>
      <c r="H168" s="9"/>
    </row>
    <row r="169" spans="1:8" s="19" customFormat="1">
      <c r="A169" s="9"/>
      <c r="B169" s="9"/>
      <c r="C169" s="9"/>
      <c r="D169" s="9"/>
      <c r="E169" s="9"/>
      <c r="F169" s="9"/>
      <c r="G169" s="9"/>
      <c r="H169" s="9"/>
    </row>
    <row r="170" spans="1:8" s="19" customFormat="1">
      <c r="A170" s="9"/>
      <c r="B170" s="9"/>
      <c r="C170" s="9"/>
      <c r="D170" s="9"/>
      <c r="E170" s="9"/>
      <c r="F170" s="9"/>
      <c r="G170" s="9"/>
      <c r="H170" s="9"/>
    </row>
    <row r="171" spans="1:8" s="19" customFormat="1">
      <c r="A171" s="9"/>
      <c r="B171" s="9"/>
      <c r="C171" s="9"/>
      <c r="D171" s="9"/>
      <c r="E171" s="9"/>
      <c r="F171" s="9"/>
      <c r="G171" s="9"/>
      <c r="H171" s="9"/>
    </row>
    <row r="172" spans="1:8" s="19" customFormat="1">
      <c r="A172" s="9"/>
      <c r="B172" s="9"/>
      <c r="C172" s="1"/>
      <c r="D172" s="9"/>
      <c r="E172" s="2"/>
      <c r="F172" s="3"/>
      <c r="G172" s="3"/>
      <c r="H172" s="3"/>
    </row>
    <row r="173" spans="1:8" s="19" customFormat="1">
      <c r="A173" s="9"/>
      <c r="B173" s="9"/>
      <c r="C173" s="9"/>
      <c r="D173" s="9"/>
      <c r="E173" s="9"/>
      <c r="F173" s="9"/>
      <c r="G173" s="9"/>
      <c r="H173" s="9"/>
    </row>
    <row r="174" spans="1:8">
      <c r="C174" s="9"/>
      <c r="E174" s="9"/>
      <c r="F174" s="9"/>
      <c r="G174" s="9"/>
      <c r="H174" s="9"/>
    </row>
    <row r="175" spans="1:8" s="19" customFormat="1">
      <c r="A175" s="9"/>
      <c r="B175" s="9"/>
      <c r="C175" s="9"/>
      <c r="D175" s="9"/>
      <c r="E175" s="9"/>
      <c r="F175" s="9"/>
      <c r="G175" s="9"/>
      <c r="H175" s="9"/>
    </row>
    <row r="176" spans="1:8" s="19" customFormat="1">
      <c r="A176" s="9"/>
      <c r="B176" s="9"/>
      <c r="C176" s="9"/>
      <c r="D176" s="9"/>
      <c r="E176" s="9"/>
      <c r="F176" s="9"/>
      <c r="G176" s="9"/>
      <c r="H176" s="9"/>
    </row>
    <row r="177" spans="1:8" s="19" customFormat="1">
      <c r="A177" s="9"/>
      <c r="B177" s="9"/>
      <c r="C177" s="9"/>
      <c r="D177" s="9"/>
      <c r="E177" s="9"/>
      <c r="F177" s="9"/>
      <c r="G177" s="9"/>
      <c r="H177" s="9"/>
    </row>
    <row r="178" spans="1:8" s="19" customFormat="1">
      <c r="A178" s="9"/>
      <c r="B178" s="9"/>
      <c r="C178" s="9"/>
      <c r="D178" s="9"/>
      <c r="E178" s="9"/>
      <c r="F178" s="9"/>
      <c r="G178" s="9"/>
      <c r="H178" s="9"/>
    </row>
    <row r="179" spans="1:8" s="19" customFormat="1">
      <c r="A179" s="9"/>
      <c r="B179" s="9"/>
      <c r="C179" s="9"/>
      <c r="D179" s="9"/>
      <c r="E179" s="9"/>
      <c r="F179" s="9"/>
      <c r="G179" s="9"/>
      <c r="H179" s="9"/>
    </row>
    <row r="180" spans="1:8" s="19" customFormat="1">
      <c r="A180" s="9"/>
      <c r="B180" s="9"/>
      <c r="C180" s="9"/>
      <c r="D180" s="9"/>
      <c r="E180" s="9"/>
      <c r="F180" s="9"/>
      <c r="G180" s="9"/>
      <c r="H180" s="9"/>
    </row>
    <row r="181" spans="1:8" s="19" customFormat="1">
      <c r="A181" s="9"/>
      <c r="B181" s="9"/>
      <c r="C181" s="9"/>
      <c r="D181" s="9"/>
      <c r="E181" s="9"/>
      <c r="F181" s="9"/>
      <c r="G181" s="9"/>
      <c r="H181" s="9"/>
    </row>
    <row r="182" spans="1:8" s="19" customFormat="1">
      <c r="A182" s="9"/>
      <c r="B182" s="9"/>
      <c r="C182" s="9"/>
      <c r="D182" s="9"/>
      <c r="E182" s="9"/>
      <c r="F182" s="9"/>
      <c r="G182" s="9"/>
      <c r="H182" s="9"/>
    </row>
    <row r="183" spans="1:8" s="19" customFormat="1">
      <c r="A183" s="9"/>
      <c r="B183" s="9"/>
      <c r="C183" s="9"/>
      <c r="D183" s="9"/>
      <c r="E183" s="9"/>
      <c r="F183" s="9"/>
      <c r="G183" s="9"/>
      <c r="H183" s="9"/>
    </row>
    <row r="184" spans="1:8" s="19" customFormat="1">
      <c r="A184" s="9"/>
      <c r="B184" s="9"/>
      <c r="C184" s="9"/>
      <c r="D184" s="9"/>
      <c r="E184" s="9"/>
      <c r="F184" s="9"/>
      <c r="G184" s="9"/>
      <c r="H184" s="9"/>
    </row>
    <row r="185" spans="1:8" s="19" customFormat="1">
      <c r="A185" s="9"/>
      <c r="B185" s="9"/>
      <c r="C185" s="1"/>
      <c r="D185" s="9"/>
      <c r="E185" s="2"/>
      <c r="F185" s="3"/>
      <c r="G185" s="3"/>
      <c r="H185" s="3"/>
    </row>
    <row r="186" spans="1:8" s="19" customFormat="1">
      <c r="A186" s="9"/>
      <c r="B186" s="9"/>
      <c r="C186" s="1"/>
      <c r="D186" s="9"/>
      <c r="E186" s="2"/>
      <c r="F186" s="3"/>
      <c r="G186" s="3"/>
      <c r="H186" s="3"/>
    </row>
  </sheetData>
  <autoFilter ref="A9:H40" xr:uid="{00000000-0009-0000-0000-000003000000}"/>
  <mergeCells count="10">
    <mergeCell ref="D6:H6"/>
    <mergeCell ref="A7:H7"/>
    <mergeCell ref="B10:C10"/>
    <mergeCell ref="B21:C21"/>
    <mergeCell ref="A1:H1"/>
    <mergeCell ref="A2:B2"/>
    <mergeCell ref="C2:D2"/>
    <mergeCell ref="E2:F2"/>
    <mergeCell ref="G2:H2"/>
    <mergeCell ref="D4:H4"/>
  </mergeCells>
  <printOptions horizontalCentered="1"/>
  <pageMargins left="0" right="0" top="0" bottom="0" header="0" footer="0"/>
  <pageSetup scale="99" orientation="landscape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F7DE7-D8EF-4DB1-A3A1-527F1429D9C1}">
  <sheetPr>
    <tabColor theme="7" tint="0.39997558519241921"/>
  </sheetPr>
  <dimension ref="A1:I180"/>
  <sheetViews>
    <sheetView view="pageBreakPreview" zoomScaleNormal="100" zoomScaleSheetLayoutView="100" workbookViewId="0">
      <selection activeCell="D27" sqref="D27:D34"/>
    </sheetView>
  </sheetViews>
  <sheetFormatPr defaultColWidth="9.140625" defaultRowHeight="12"/>
  <cols>
    <col min="1" max="2" width="4.28515625" style="9" customWidth="1"/>
    <col min="3" max="3" width="63.7109375" style="1" customWidth="1"/>
    <col min="4" max="4" width="7.140625" style="9" customWidth="1"/>
    <col min="5" max="5" width="9.85546875" style="2" customWidth="1"/>
    <col min="6" max="6" width="10.42578125" style="3" customWidth="1"/>
    <col min="7" max="7" width="13.42578125" style="3" bestFit="1" customWidth="1"/>
    <col min="8" max="8" width="15.42578125" style="3" bestFit="1" customWidth="1"/>
    <col min="9" max="9" width="15.7109375" style="19" customWidth="1"/>
    <col min="10" max="16384" width="9.140625" style="9"/>
  </cols>
  <sheetData>
    <row r="1" spans="1:9" ht="15">
      <c r="A1" s="448" t="s">
        <v>6</v>
      </c>
      <c r="B1" s="448"/>
      <c r="C1" s="448"/>
      <c r="D1" s="448"/>
      <c r="E1" s="448"/>
      <c r="F1" s="448"/>
      <c r="G1" s="448"/>
      <c r="H1" s="448"/>
    </row>
    <row r="2" spans="1:9">
      <c r="A2" s="449"/>
      <c r="B2" s="449"/>
      <c r="C2" s="449"/>
      <c r="D2" s="449"/>
      <c r="E2" s="449"/>
      <c r="F2" s="449"/>
      <c r="G2" s="480" t="s">
        <v>24</v>
      </c>
      <c r="H2" s="480"/>
    </row>
    <row r="3" spans="1:9">
      <c r="A3" s="1" t="s">
        <v>14</v>
      </c>
      <c r="B3" s="1"/>
      <c r="D3" s="33"/>
      <c r="E3" s="33"/>
      <c r="F3" s="33"/>
      <c r="G3" s="33"/>
      <c r="H3" s="33"/>
    </row>
    <row r="4" spans="1:9">
      <c r="A4" s="36" t="s">
        <v>21</v>
      </c>
      <c r="B4" s="36"/>
      <c r="C4" s="36"/>
      <c r="D4" s="450" t="s">
        <v>30</v>
      </c>
      <c r="E4" s="450"/>
      <c r="F4" s="450"/>
      <c r="G4" s="450"/>
      <c r="H4" s="450"/>
    </row>
    <row r="5" spans="1:9">
      <c r="A5" s="36" t="s">
        <v>25</v>
      </c>
      <c r="B5" s="36"/>
      <c r="C5" s="36"/>
      <c r="D5" s="37"/>
      <c r="E5" s="38"/>
      <c r="F5" s="37" t="s">
        <v>7</v>
      </c>
      <c r="G5" s="38"/>
      <c r="H5" s="38"/>
    </row>
    <row r="6" spans="1:9" s="31" customFormat="1">
      <c r="A6" s="36" t="s">
        <v>15</v>
      </c>
      <c r="B6" s="36"/>
      <c r="C6" s="36"/>
      <c r="D6" s="445"/>
      <c r="E6" s="446"/>
      <c r="F6" s="446"/>
      <c r="G6" s="446"/>
      <c r="H6" s="446"/>
      <c r="I6" s="20"/>
    </row>
    <row r="7" spans="1:9" s="31" customFormat="1">
      <c r="A7" s="447"/>
      <c r="B7" s="447"/>
      <c r="C7" s="447"/>
      <c r="D7" s="447"/>
      <c r="E7" s="447"/>
      <c r="F7" s="447"/>
      <c r="G7" s="447"/>
      <c r="H7" s="447"/>
      <c r="I7" s="20"/>
    </row>
    <row r="8" spans="1:9" ht="65.25" customHeight="1">
      <c r="A8" s="7" t="s">
        <v>4</v>
      </c>
      <c r="B8" s="7" t="s">
        <v>5</v>
      </c>
      <c r="C8" s="8" t="s">
        <v>0</v>
      </c>
      <c r="D8" s="10" t="s">
        <v>1</v>
      </c>
      <c r="E8" s="11" t="s">
        <v>2</v>
      </c>
      <c r="F8" s="12" t="s">
        <v>41</v>
      </c>
      <c r="G8" s="12" t="s">
        <v>42</v>
      </c>
      <c r="H8" s="13" t="s">
        <v>43</v>
      </c>
    </row>
    <row r="9" spans="1:9" ht="10.15" customHeight="1">
      <c r="A9" s="14">
        <v>1</v>
      </c>
      <c r="B9" s="14">
        <v>2</v>
      </c>
      <c r="C9" s="15">
        <v>3</v>
      </c>
      <c r="D9" s="15">
        <v>4</v>
      </c>
      <c r="E9" s="15">
        <v>6</v>
      </c>
      <c r="F9" s="16">
        <v>7</v>
      </c>
      <c r="G9" s="16">
        <v>8</v>
      </c>
      <c r="H9" s="17">
        <v>9</v>
      </c>
    </row>
    <row r="10" spans="1:9" s="31" customFormat="1" ht="34.15" customHeight="1">
      <c r="A10" s="18">
        <v>1</v>
      </c>
      <c r="B10" s="481" t="s">
        <v>29</v>
      </c>
      <c r="C10" s="482"/>
      <c r="D10" s="39" t="s">
        <v>26</v>
      </c>
      <c r="E10" s="47"/>
      <c r="F10" s="62"/>
      <c r="G10" s="62"/>
      <c r="H10" s="63"/>
      <c r="I10" s="21"/>
    </row>
    <row r="11" spans="1:9" s="31" customFormat="1" ht="12" customHeight="1">
      <c r="A11" s="46"/>
      <c r="B11" s="40">
        <v>1</v>
      </c>
      <c r="C11" s="50" t="s">
        <v>31</v>
      </c>
      <c r="D11" s="51" t="s">
        <v>34</v>
      </c>
      <c r="E11" s="90"/>
      <c r="F11" s="64"/>
      <c r="G11" s="62"/>
      <c r="H11" s="63"/>
      <c r="I11" s="20"/>
    </row>
    <row r="12" spans="1:9" s="31" customFormat="1" ht="12" customHeight="1">
      <c r="A12" s="46"/>
      <c r="B12" s="40">
        <v>2</v>
      </c>
      <c r="C12" s="50" t="s">
        <v>32</v>
      </c>
      <c r="D12" s="51" t="s">
        <v>20</v>
      </c>
      <c r="E12" s="90"/>
      <c r="F12" s="64"/>
      <c r="G12" s="62"/>
      <c r="H12" s="63"/>
      <c r="I12" s="20"/>
    </row>
    <row r="13" spans="1:9" s="31" customFormat="1" ht="12" customHeight="1">
      <c r="A13" s="46"/>
      <c r="B13" s="40">
        <v>3</v>
      </c>
      <c r="C13" s="52" t="s">
        <v>28</v>
      </c>
      <c r="D13" s="53" t="s">
        <v>34</v>
      </c>
      <c r="E13" s="56"/>
      <c r="F13" s="64"/>
      <c r="G13" s="62"/>
      <c r="H13" s="63"/>
      <c r="I13" s="20"/>
    </row>
    <row r="14" spans="1:9" s="31" customFormat="1" ht="12" customHeight="1">
      <c r="A14" s="46"/>
      <c r="B14" s="40">
        <v>4</v>
      </c>
      <c r="C14" s="52" t="s">
        <v>33</v>
      </c>
      <c r="D14" s="53" t="s">
        <v>20</v>
      </c>
      <c r="E14" s="56"/>
      <c r="F14" s="64"/>
      <c r="G14" s="62"/>
      <c r="H14" s="63"/>
      <c r="I14" s="20"/>
    </row>
    <row r="15" spans="1:9" s="31" customFormat="1" ht="27" customHeight="1">
      <c r="A15" s="46"/>
      <c r="B15" s="40">
        <v>5</v>
      </c>
      <c r="C15" s="52" t="s">
        <v>47</v>
      </c>
      <c r="D15" s="53" t="s">
        <v>27</v>
      </c>
      <c r="E15" s="57"/>
      <c r="F15" s="64"/>
      <c r="G15" s="62"/>
      <c r="H15" s="63"/>
      <c r="I15" s="20"/>
    </row>
    <row r="16" spans="1:9" s="31" customFormat="1" ht="28.15" customHeight="1">
      <c r="A16" s="46"/>
      <c r="B16" s="40">
        <v>6</v>
      </c>
      <c r="C16" s="52" t="s">
        <v>48</v>
      </c>
      <c r="D16" s="53" t="s">
        <v>27</v>
      </c>
      <c r="E16" s="57"/>
      <c r="F16" s="64"/>
      <c r="G16" s="62"/>
      <c r="H16" s="63"/>
      <c r="I16" s="20"/>
    </row>
    <row r="17" spans="1:9" s="31" customFormat="1" ht="28.15" customHeight="1">
      <c r="A17" s="46"/>
      <c r="B17" s="40">
        <v>7</v>
      </c>
      <c r="C17" s="52" t="s">
        <v>49</v>
      </c>
      <c r="D17" s="53" t="s">
        <v>27</v>
      </c>
      <c r="E17" s="57"/>
      <c r="F17" s="64"/>
      <c r="G17" s="62"/>
      <c r="H17" s="63"/>
      <c r="I17" s="20"/>
    </row>
    <row r="18" spans="1:9" s="31" customFormat="1" ht="25.9" customHeight="1">
      <c r="A18" s="46"/>
      <c r="B18" s="40">
        <v>8</v>
      </c>
      <c r="C18" s="52" t="s">
        <v>50</v>
      </c>
      <c r="D18" s="53" t="s">
        <v>27</v>
      </c>
      <c r="E18" s="57"/>
      <c r="F18" s="64"/>
      <c r="G18" s="62"/>
      <c r="H18" s="63"/>
      <c r="I18" s="20"/>
    </row>
    <row r="19" spans="1:9" s="31" customFormat="1" ht="24" customHeight="1">
      <c r="A19" s="46"/>
      <c r="B19" s="40">
        <v>9</v>
      </c>
      <c r="C19" s="52" t="s">
        <v>51</v>
      </c>
      <c r="D19" s="53" t="s">
        <v>27</v>
      </c>
      <c r="E19" s="57"/>
      <c r="F19" s="64"/>
      <c r="G19" s="62"/>
      <c r="H19" s="63"/>
      <c r="I19" s="20"/>
    </row>
    <row r="20" spans="1:9" s="31" customFormat="1" ht="12" customHeight="1">
      <c r="A20" s="46"/>
      <c r="B20" s="40">
        <v>10</v>
      </c>
      <c r="C20" s="54" t="s">
        <v>35</v>
      </c>
      <c r="D20" s="51" t="s">
        <v>20</v>
      </c>
      <c r="E20" s="58"/>
      <c r="F20" s="64"/>
      <c r="G20" s="62"/>
      <c r="H20" s="63"/>
      <c r="I20" s="20"/>
    </row>
    <row r="21" spans="1:9" s="31" customFormat="1" ht="12" customHeight="1">
      <c r="A21" s="46"/>
      <c r="B21" s="40">
        <v>11</v>
      </c>
      <c r="C21" s="54" t="s">
        <v>36</v>
      </c>
      <c r="D21" s="51" t="s">
        <v>20</v>
      </c>
      <c r="E21" s="58"/>
      <c r="F21" s="64"/>
      <c r="G21" s="62"/>
      <c r="H21" s="63"/>
      <c r="I21" s="20"/>
    </row>
    <row r="22" spans="1:9" s="31" customFormat="1" ht="12" customHeight="1">
      <c r="A22" s="46"/>
      <c r="B22" s="40">
        <v>12</v>
      </c>
      <c r="C22" s="48" t="s">
        <v>22</v>
      </c>
      <c r="D22" s="49" t="s">
        <v>26</v>
      </c>
      <c r="E22" s="59"/>
      <c r="F22" s="62"/>
      <c r="G22" s="62"/>
      <c r="H22" s="63"/>
      <c r="I22" s="20"/>
    </row>
    <row r="23" spans="1:9">
      <c r="A23" s="31"/>
      <c r="B23" s="31"/>
      <c r="C23" s="31"/>
      <c r="D23" s="31"/>
      <c r="E23" s="41"/>
      <c r="F23" s="65"/>
      <c r="G23" s="66">
        <f>SUM(G10:G22)</f>
        <v>0</v>
      </c>
      <c r="H23" s="66">
        <f>SUM(H10:H22)</f>
        <v>0</v>
      </c>
      <c r="I23" s="32"/>
    </row>
    <row r="24" spans="1:9">
      <c r="A24" s="31"/>
      <c r="B24" s="31"/>
      <c r="C24" s="29" t="s">
        <v>12</v>
      </c>
      <c r="D24" s="30"/>
      <c r="E24" s="45"/>
      <c r="F24" s="67"/>
      <c r="G24" s="68"/>
      <c r="H24" s="69"/>
    </row>
    <row r="25" spans="1:9">
      <c r="A25" s="31"/>
      <c r="B25" s="31"/>
      <c r="C25" s="26" t="s">
        <v>8</v>
      </c>
      <c r="D25" s="27"/>
      <c r="E25" s="42"/>
      <c r="F25" s="70"/>
      <c r="G25" s="63"/>
      <c r="H25" s="71">
        <f>G23*D25</f>
        <v>0</v>
      </c>
    </row>
    <row r="26" spans="1:9">
      <c r="A26" s="31"/>
      <c r="B26" s="31"/>
      <c r="C26" s="26" t="s">
        <v>9</v>
      </c>
      <c r="D26" s="25"/>
      <c r="E26" s="42"/>
      <c r="F26" s="70"/>
      <c r="G26" s="63"/>
      <c r="H26" s="71">
        <f>H25+H24+H23+G23</f>
        <v>0</v>
      </c>
    </row>
    <row r="27" spans="1:9">
      <c r="A27" s="31"/>
      <c r="B27" s="31"/>
      <c r="C27" s="26" t="s">
        <v>13</v>
      </c>
      <c r="D27" s="27"/>
      <c r="E27" s="42"/>
      <c r="F27" s="70"/>
      <c r="G27" s="63"/>
      <c r="H27" s="71">
        <f>H26*D27</f>
        <v>0</v>
      </c>
    </row>
    <row r="28" spans="1:9">
      <c r="A28" s="31"/>
      <c r="B28" s="31"/>
      <c r="C28" s="26" t="s">
        <v>9</v>
      </c>
      <c r="D28" s="25"/>
      <c r="E28" s="42"/>
      <c r="F28" s="70"/>
      <c r="G28" s="63"/>
      <c r="H28" s="71">
        <f>H27+H26</f>
        <v>0</v>
      </c>
    </row>
    <row r="29" spans="1:9">
      <c r="A29" s="31"/>
      <c r="B29" s="31"/>
      <c r="C29" s="26" t="s">
        <v>10</v>
      </c>
      <c r="D29" s="27"/>
      <c r="E29" s="42"/>
      <c r="F29" s="70"/>
      <c r="G29" s="63"/>
      <c r="H29" s="71">
        <f>H28*D29</f>
        <v>0</v>
      </c>
    </row>
    <row r="30" spans="1:9" ht="13.15" customHeight="1">
      <c r="A30" s="31"/>
      <c r="B30" s="31"/>
      <c r="C30" s="26" t="s">
        <v>9</v>
      </c>
      <c r="D30" s="25"/>
      <c r="E30" s="42"/>
      <c r="F30" s="70"/>
      <c r="G30" s="63"/>
      <c r="H30" s="71">
        <f>H29+H28</f>
        <v>0</v>
      </c>
    </row>
    <row r="31" spans="1:9">
      <c r="A31" s="31"/>
      <c r="B31" s="31"/>
      <c r="C31" s="26" t="s">
        <v>23</v>
      </c>
      <c r="D31" s="27"/>
      <c r="E31" s="42"/>
      <c r="F31" s="70"/>
      <c r="G31" s="63"/>
      <c r="H31" s="71"/>
    </row>
    <row r="32" spans="1:9">
      <c r="A32" s="31"/>
      <c r="B32" s="31"/>
      <c r="C32" s="26" t="s">
        <v>9</v>
      </c>
      <c r="D32" s="25"/>
      <c r="E32" s="42"/>
      <c r="F32" s="70"/>
      <c r="G32" s="63"/>
      <c r="H32" s="71">
        <f>H31+H30</f>
        <v>0</v>
      </c>
    </row>
    <row r="33" spans="1:9" s="43" customFormat="1">
      <c r="A33" s="31"/>
      <c r="B33" s="31"/>
      <c r="C33" s="26" t="s">
        <v>11</v>
      </c>
      <c r="D33" s="27"/>
      <c r="E33" s="42"/>
      <c r="F33" s="70"/>
      <c r="G33" s="63"/>
      <c r="H33" s="71">
        <f>H32*D33</f>
        <v>0</v>
      </c>
      <c r="I33" s="44"/>
    </row>
    <row r="34" spans="1:9">
      <c r="A34" s="31"/>
      <c r="B34" s="31"/>
      <c r="C34" s="23" t="s">
        <v>3</v>
      </c>
      <c r="D34" s="23"/>
      <c r="E34" s="42"/>
      <c r="F34" s="72"/>
      <c r="G34" s="73"/>
      <c r="H34" s="74">
        <f>H33+H32</f>
        <v>0</v>
      </c>
    </row>
    <row r="35" spans="1:9">
      <c r="A35" s="4"/>
      <c r="C35" s="24"/>
      <c r="E35" s="4"/>
      <c r="F35" s="4"/>
      <c r="G35" s="4"/>
      <c r="H35" s="4"/>
    </row>
    <row r="36" spans="1:9" ht="12.75" customHeight="1">
      <c r="A36" s="4"/>
      <c r="C36" s="28"/>
      <c r="E36" s="4"/>
      <c r="F36" s="4"/>
      <c r="G36" s="4"/>
      <c r="H36" s="4"/>
    </row>
    <row r="37" spans="1:9">
      <c r="A37" s="4"/>
      <c r="C37" s="4"/>
      <c r="E37" s="4"/>
      <c r="F37" s="4"/>
      <c r="G37" s="4"/>
      <c r="H37" s="4"/>
    </row>
    <row r="38" spans="1:9" ht="12" customHeight="1">
      <c r="A38" s="4"/>
      <c r="C38" s="4"/>
      <c r="E38" s="4"/>
      <c r="F38" s="4"/>
      <c r="G38" s="4"/>
      <c r="H38" s="4"/>
    </row>
    <row r="39" spans="1:9" s="5" customFormat="1" ht="27" customHeight="1">
      <c r="A39" s="4"/>
      <c r="B39" s="9"/>
      <c r="C39" s="4"/>
      <c r="D39" s="9"/>
      <c r="E39" s="4"/>
      <c r="F39" s="4"/>
      <c r="G39" s="4"/>
      <c r="H39" s="4"/>
      <c r="I39" s="22"/>
    </row>
    <row r="40" spans="1:9">
      <c r="A40" s="4"/>
      <c r="C40" s="4"/>
      <c r="E40" s="4"/>
      <c r="F40" s="4"/>
      <c r="G40" s="4"/>
      <c r="H40" s="4"/>
    </row>
    <row r="41" spans="1:9">
      <c r="A41" s="4"/>
      <c r="C41" s="4"/>
      <c r="E41" s="4"/>
      <c r="F41" s="4"/>
      <c r="G41" s="4"/>
      <c r="H41" s="4"/>
    </row>
    <row r="42" spans="1:9">
      <c r="A42" s="4"/>
      <c r="C42" s="4"/>
      <c r="E42" s="4"/>
      <c r="F42" s="4"/>
      <c r="G42" s="4"/>
      <c r="H42" s="4"/>
    </row>
    <row r="43" spans="1:9">
      <c r="A43" s="4"/>
      <c r="C43" s="4"/>
      <c r="E43" s="4"/>
      <c r="F43" s="4"/>
      <c r="G43" s="4"/>
      <c r="H43" s="4"/>
    </row>
    <row r="44" spans="1:9" s="19" customFormat="1" ht="24.75" customHeight="1">
      <c r="A44" s="4"/>
      <c r="B44" s="9"/>
      <c r="C44" s="4"/>
      <c r="D44" s="9"/>
      <c r="E44" s="4"/>
      <c r="F44" s="4"/>
      <c r="G44" s="4"/>
      <c r="H44" s="4"/>
    </row>
    <row r="45" spans="1:9" s="19" customFormat="1" ht="12.75" customHeight="1">
      <c r="A45" s="4"/>
      <c r="B45" s="9"/>
      <c r="C45" s="4"/>
      <c r="D45" s="9"/>
      <c r="E45" s="4"/>
      <c r="F45" s="4"/>
      <c r="G45" s="4"/>
      <c r="H45" s="4"/>
    </row>
    <row r="46" spans="1:9" s="19" customFormat="1" ht="12" customHeight="1">
      <c r="A46" s="4"/>
      <c r="B46" s="9"/>
      <c r="C46" s="4"/>
      <c r="D46" s="9"/>
      <c r="E46" s="4"/>
      <c r="F46" s="4"/>
      <c r="G46" s="4"/>
      <c r="H46" s="4"/>
    </row>
    <row r="47" spans="1:9" s="19" customFormat="1">
      <c r="A47" s="4"/>
      <c r="B47" s="9"/>
      <c r="C47" s="4"/>
      <c r="D47" s="9"/>
      <c r="E47" s="4"/>
      <c r="F47" s="4"/>
      <c r="G47" s="4"/>
      <c r="H47" s="4"/>
    </row>
    <row r="48" spans="1:9" s="19" customFormat="1" ht="10.5" customHeight="1">
      <c r="A48" s="4"/>
      <c r="B48" s="9"/>
      <c r="C48" s="4"/>
      <c r="D48" s="9"/>
      <c r="E48" s="4"/>
      <c r="F48" s="4"/>
      <c r="G48" s="4"/>
      <c r="H48" s="4"/>
    </row>
    <row r="49" spans="1:8" s="19" customFormat="1" ht="12" customHeight="1">
      <c r="A49" s="4"/>
      <c r="B49" s="9"/>
      <c r="C49" s="4"/>
      <c r="D49" s="9"/>
      <c r="E49" s="4"/>
      <c r="F49" s="4"/>
      <c r="G49" s="4"/>
      <c r="H49" s="4"/>
    </row>
    <row r="50" spans="1:8" s="19" customFormat="1">
      <c r="A50" s="4"/>
      <c r="B50" s="9"/>
      <c r="C50" s="4"/>
      <c r="D50" s="9"/>
      <c r="E50" s="4"/>
      <c r="F50" s="4"/>
      <c r="G50" s="4"/>
      <c r="H50" s="4"/>
    </row>
    <row r="51" spans="1:8" s="19" customFormat="1">
      <c r="A51" s="4"/>
      <c r="B51" s="9"/>
      <c r="C51" s="4"/>
      <c r="D51" s="9"/>
      <c r="E51" s="4"/>
      <c r="F51" s="4"/>
      <c r="G51" s="4"/>
      <c r="H51" s="4"/>
    </row>
    <row r="52" spans="1:8" s="19" customFormat="1">
      <c r="A52" s="4"/>
      <c r="B52" s="9"/>
      <c r="C52" s="4"/>
      <c r="D52" s="9"/>
      <c r="E52" s="4"/>
      <c r="F52" s="4"/>
      <c r="G52" s="4"/>
      <c r="H52" s="4"/>
    </row>
    <row r="53" spans="1:8" s="19" customFormat="1" ht="10.5" customHeight="1">
      <c r="A53" s="4"/>
      <c r="B53" s="9"/>
      <c r="C53" s="4"/>
      <c r="D53" s="9"/>
      <c r="E53" s="4"/>
      <c r="F53" s="4"/>
      <c r="G53" s="4"/>
      <c r="H53" s="4"/>
    </row>
    <row r="54" spans="1:8" s="19" customFormat="1" ht="12" customHeight="1">
      <c r="A54" s="4"/>
      <c r="B54" s="9"/>
      <c r="C54" s="4"/>
      <c r="D54" s="9"/>
      <c r="E54" s="4"/>
      <c r="F54" s="4"/>
      <c r="G54" s="4"/>
      <c r="H54" s="4"/>
    </row>
    <row r="55" spans="1:8" s="19" customFormat="1">
      <c r="A55" s="4"/>
      <c r="B55" s="9"/>
      <c r="C55" s="4"/>
      <c r="D55" s="9"/>
      <c r="E55" s="4"/>
      <c r="F55" s="4"/>
      <c r="G55" s="4"/>
      <c r="H55" s="4"/>
    </row>
    <row r="56" spans="1:8" s="19" customFormat="1" ht="25.5" customHeight="1">
      <c r="A56" s="4"/>
      <c r="B56" s="9"/>
      <c r="C56" s="4"/>
      <c r="D56" s="9"/>
      <c r="E56" s="4"/>
      <c r="F56" s="4"/>
      <c r="G56" s="4"/>
      <c r="H56" s="4"/>
    </row>
    <row r="57" spans="1:8" s="19" customFormat="1">
      <c r="A57" s="4"/>
      <c r="B57" s="9"/>
      <c r="C57" s="4"/>
      <c r="D57" s="9"/>
      <c r="E57" s="4"/>
      <c r="F57" s="4"/>
      <c r="G57" s="4"/>
      <c r="H57" s="4"/>
    </row>
    <row r="58" spans="1:8" s="19" customFormat="1" ht="12.75" customHeight="1">
      <c r="A58" s="4"/>
      <c r="B58" s="9"/>
      <c r="C58" s="4"/>
      <c r="D58" s="9"/>
      <c r="E58" s="4"/>
      <c r="F58" s="4"/>
      <c r="G58" s="4"/>
      <c r="H58" s="4"/>
    </row>
    <row r="59" spans="1:8" s="19" customFormat="1">
      <c r="A59" s="4"/>
      <c r="B59" s="9"/>
      <c r="C59" s="4"/>
      <c r="D59" s="9"/>
      <c r="E59" s="4"/>
      <c r="F59" s="4"/>
      <c r="G59" s="4"/>
      <c r="H59" s="4"/>
    </row>
    <row r="60" spans="1:8" s="19" customFormat="1">
      <c r="A60" s="4"/>
      <c r="B60" s="9"/>
      <c r="C60" s="4"/>
      <c r="D60" s="9"/>
      <c r="E60" s="4"/>
      <c r="F60" s="4"/>
      <c r="G60" s="4"/>
      <c r="H60" s="4"/>
    </row>
    <row r="61" spans="1:8" s="19" customFormat="1">
      <c r="A61" s="4"/>
      <c r="B61" s="9"/>
      <c r="C61" s="4"/>
      <c r="D61" s="9"/>
      <c r="E61" s="4"/>
      <c r="F61" s="4"/>
      <c r="G61" s="4"/>
      <c r="H61" s="4"/>
    </row>
    <row r="62" spans="1:8" s="19" customFormat="1">
      <c r="A62" s="4"/>
      <c r="B62" s="9"/>
      <c r="C62" s="4"/>
      <c r="D62" s="9"/>
      <c r="E62" s="4"/>
      <c r="F62" s="4"/>
      <c r="G62" s="4"/>
      <c r="H62" s="4"/>
    </row>
    <row r="63" spans="1:8" s="19" customFormat="1" ht="11.25" customHeight="1">
      <c r="A63" s="4"/>
      <c r="B63" s="9"/>
      <c r="C63" s="4"/>
      <c r="D63" s="9"/>
      <c r="E63" s="4"/>
      <c r="F63" s="4"/>
      <c r="G63" s="4"/>
      <c r="H63" s="4"/>
    </row>
    <row r="64" spans="1:8" s="19" customFormat="1" ht="13.5" customHeight="1">
      <c r="A64" s="4"/>
      <c r="B64" s="9"/>
      <c r="C64" s="4"/>
      <c r="D64" s="9"/>
      <c r="E64" s="4"/>
      <c r="F64" s="4"/>
      <c r="G64" s="4"/>
      <c r="H64" s="4"/>
    </row>
    <row r="65" spans="1:8" s="19" customFormat="1">
      <c r="A65" s="4"/>
      <c r="B65" s="9"/>
      <c r="C65" s="4"/>
      <c r="D65" s="9"/>
      <c r="E65" s="4"/>
      <c r="F65" s="4"/>
      <c r="G65" s="4"/>
      <c r="H65" s="4"/>
    </row>
    <row r="66" spans="1:8" s="19" customFormat="1">
      <c r="A66" s="4"/>
      <c r="B66" s="9"/>
      <c r="C66" s="4"/>
      <c r="D66" s="9"/>
      <c r="E66" s="4"/>
      <c r="F66" s="4"/>
      <c r="G66" s="4"/>
      <c r="H66" s="4"/>
    </row>
    <row r="67" spans="1:8" s="19" customFormat="1">
      <c r="A67" s="4"/>
      <c r="B67" s="9"/>
      <c r="C67" s="4"/>
      <c r="D67" s="9"/>
      <c r="E67" s="4"/>
      <c r="F67" s="4"/>
      <c r="G67" s="4"/>
      <c r="H67" s="4"/>
    </row>
    <row r="68" spans="1:8" s="19" customFormat="1">
      <c r="A68" s="4"/>
      <c r="B68" s="9"/>
      <c r="C68" s="4"/>
      <c r="D68" s="9"/>
      <c r="E68" s="4"/>
      <c r="F68" s="4"/>
      <c r="G68" s="4"/>
      <c r="H68" s="4"/>
    </row>
    <row r="69" spans="1:8" s="19" customFormat="1">
      <c r="A69" s="4"/>
      <c r="B69" s="9"/>
      <c r="C69" s="4"/>
      <c r="D69" s="9"/>
      <c r="E69" s="4"/>
      <c r="F69" s="4"/>
      <c r="G69" s="4"/>
      <c r="H69" s="4"/>
    </row>
    <row r="70" spans="1:8" s="19" customFormat="1">
      <c r="A70" s="4"/>
      <c r="B70" s="9"/>
      <c r="C70" s="4"/>
      <c r="D70" s="9"/>
      <c r="E70" s="4"/>
      <c r="F70" s="4"/>
      <c r="G70" s="4"/>
      <c r="H70" s="4"/>
    </row>
    <row r="71" spans="1:8" s="19" customFormat="1">
      <c r="A71" s="4"/>
      <c r="B71" s="9"/>
      <c r="C71" s="4"/>
      <c r="D71" s="9"/>
      <c r="E71" s="4"/>
      <c r="F71" s="4"/>
      <c r="G71" s="4"/>
      <c r="H71" s="4"/>
    </row>
    <row r="72" spans="1:8" s="19" customFormat="1">
      <c r="A72" s="4"/>
      <c r="B72" s="9"/>
      <c r="C72" s="4"/>
      <c r="D72" s="9"/>
      <c r="E72" s="4"/>
      <c r="F72" s="4"/>
      <c r="G72" s="4"/>
      <c r="H72" s="4"/>
    </row>
    <row r="73" spans="1:8" s="19" customFormat="1">
      <c r="A73" s="4"/>
      <c r="B73" s="9"/>
      <c r="C73" s="4"/>
      <c r="D73" s="9"/>
      <c r="E73" s="4"/>
      <c r="F73" s="4"/>
      <c r="G73" s="4"/>
      <c r="H73" s="4"/>
    </row>
    <row r="74" spans="1:8" s="19" customFormat="1">
      <c r="A74" s="4"/>
      <c r="B74" s="9"/>
      <c r="C74" s="4"/>
      <c r="D74" s="9"/>
      <c r="E74" s="4"/>
      <c r="F74" s="4"/>
      <c r="G74" s="4"/>
      <c r="H74" s="4"/>
    </row>
    <row r="75" spans="1:8" s="19" customFormat="1">
      <c r="A75" s="4"/>
      <c r="B75" s="9"/>
      <c r="C75" s="1"/>
      <c r="D75" s="9"/>
      <c r="E75" s="2"/>
      <c r="F75" s="3"/>
      <c r="G75" s="3"/>
      <c r="H75" s="3"/>
    </row>
    <row r="76" spans="1:8" s="19" customFormat="1">
      <c r="A76" s="4"/>
      <c r="B76" s="9"/>
      <c r="C76" s="1"/>
      <c r="D76" s="9"/>
      <c r="E76" s="2"/>
      <c r="F76" s="3"/>
      <c r="G76" s="3"/>
      <c r="H76" s="3"/>
    </row>
    <row r="77" spans="1:8" s="19" customFormat="1">
      <c r="A77" s="4"/>
      <c r="B77" s="9"/>
      <c r="C77" s="1"/>
      <c r="D77" s="9"/>
      <c r="E77" s="2"/>
      <c r="F77" s="3"/>
      <c r="G77" s="3"/>
      <c r="H77" s="3"/>
    </row>
    <row r="78" spans="1:8" s="19" customFormat="1">
      <c r="A78" s="4"/>
      <c r="B78" s="9"/>
      <c r="C78" s="1"/>
      <c r="D78" s="9"/>
      <c r="E78" s="2"/>
      <c r="F78" s="3"/>
      <c r="G78" s="3"/>
      <c r="H78" s="3"/>
    </row>
    <row r="79" spans="1:8" s="19" customFormat="1">
      <c r="A79" s="4"/>
      <c r="B79" s="9"/>
      <c r="C79" s="1"/>
      <c r="D79" s="9"/>
      <c r="E79" s="2"/>
      <c r="F79" s="3"/>
      <c r="G79" s="3"/>
      <c r="H79" s="3"/>
    </row>
    <row r="80" spans="1:8" s="19" customFormat="1">
      <c r="A80" s="4"/>
      <c r="B80" s="9"/>
      <c r="C80" s="1"/>
      <c r="D80" s="9"/>
      <c r="E80" s="2"/>
      <c r="F80" s="3"/>
      <c r="G80" s="3"/>
      <c r="H80" s="3"/>
    </row>
    <row r="81" spans="1:8" s="19" customFormat="1">
      <c r="A81" s="4"/>
      <c r="B81" s="9"/>
      <c r="C81" s="1"/>
      <c r="D81" s="9"/>
      <c r="E81" s="2"/>
      <c r="F81" s="3"/>
      <c r="G81" s="3"/>
      <c r="H81" s="3"/>
    </row>
    <row r="89" spans="1:8" s="19" customFormat="1" ht="15" customHeight="1">
      <c r="A89" s="9"/>
      <c r="B89" s="9"/>
      <c r="C89" s="9"/>
      <c r="D89" s="9"/>
      <c r="E89" s="9"/>
      <c r="F89" s="9"/>
      <c r="G89" s="9"/>
      <c r="H89" s="9"/>
    </row>
    <row r="90" spans="1:8" s="19" customFormat="1">
      <c r="A90" s="9"/>
      <c r="B90" s="9"/>
      <c r="C90" s="9"/>
      <c r="D90" s="9"/>
      <c r="E90" s="9"/>
      <c r="F90" s="9"/>
      <c r="G90" s="9"/>
      <c r="H90" s="9"/>
    </row>
    <row r="91" spans="1:8" s="19" customFormat="1">
      <c r="A91" s="9"/>
      <c r="B91" s="9"/>
      <c r="C91" s="9"/>
      <c r="D91" s="9"/>
      <c r="E91" s="9"/>
      <c r="F91" s="9"/>
      <c r="G91" s="9"/>
      <c r="H91" s="9"/>
    </row>
    <row r="92" spans="1:8" s="19" customFormat="1">
      <c r="A92" s="9"/>
      <c r="B92" s="9"/>
      <c r="C92" s="9"/>
      <c r="D92" s="9"/>
      <c r="E92" s="9"/>
      <c r="F92" s="9"/>
      <c r="G92" s="9"/>
      <c r="H92" s="9"/>
    </row>
    <row r="93" spans="1:8" s="19" customFormat="1">
      <c r="A93" s="9"/>
      <c r="B93" s="9"/>
      <c r="C93" s="9"/>
      <c r="D93" s="9"/>
      <c r="E93" s="9"/>
      <c r="F93" s="9"/>
      <c r="G93" s="9"/>
      <c r="H93" s="9"/>
    </row>
    <row r="94" spans="1:8" s="19" customFormat="1">
      <c r="A94" s="9"/>
      <c r="B94" s="9"/>
      <c r="C94" s="9"/>
      <c r="D94" s="9"/>
      <c r="E94" s="9"/>
      <c r="F94" s="9"/>
      <c r="G94" s="9"/>
      <c r="H94" s="9"/>
    </row>
    <row r="95" spans="1:8" s="19" customFormat="1">
      <c r="A95" s="9"/>
      <c r="B95" s="9"/>
      <c r="C95" s="9"/>
      <c r="D95" s="9"/>
      <c r="E95" s="9"/>
      <c r="F95" s="9"/>
      <c r="G95" s="9"/>
      <c r="H95" s="9"/>
    </row>
    <row r="96" spans="1:8" s="19" customFormat="1">
      <c r="A96" s="9"/>
      <c r="B96" s="9"/>
      <c r="C96" s="9"/>
      <c r="D96" s="9"/>
      <c r="E96" s="9"/>
      <c r="F96" s="9"/>
      <c r="G96" s="9"/>
      <c r="H96" s="9"/>
    </row>
    <row r="97" spans="1:8" s="19" customFormat="1">
      <c r="A97" s="9"/>
      <c r="B97" s="9"/>
      <c r="C97" s="9"/>
      <c r="D97" s="9"/>
      <c r="E97" s="9"/>
      <c r="F97" s="9"/>
      <c r="G97" s="9"/>
      <c r="H97" s="9"/>
    </row>
    <row r="98" spans="1:8" s="19" customFormat="1">
      <c r="A98" s="9"/>
      <c r="B98" s="9"/>
      <c r="C98" s="9"/>
      <c r="D98" s="9"/>
      <c r="E98" s="9"/>
      <c r="F98" s="9"/>
      <c r="G98" s="9"/>
      <c r="H98" s="9"/>
    </row>
    <row r="99" spans="1:8" s="19" customFormat="1">
      <c r="A99" s="9"/>
      <c r="B99" s="9"/>
      <c r="C99" s="9"/>
      <c r="D99" s="9"/>
      <c r="E99" s="9"/>
      <c r="F99" s="9"/>
      <c r="G99" s="9"/>
      <c r="H99" s="9"/>
    </row>
    <row r="100" spans="1:8" s="19" customFormat="1">
      <c r="A100" s="9"/>
      <c r="B100" s="9"/>
      <c r="C100" s="9"/>
      <c r="D100" s="9"/>
      <c r="E100" s="9"/>
      <c r="F100" s="9"/>
      <c r="G100" s="9"/>
      <c r="H100" s="9"/>
    </row>
    <row r="101" spans="1:8" s="19" customFormat="1">
      <c r="A101" s="9"/>
      <c r="B101" s="9"/>
      <c r="C101" s="9"/>
      <c r="D101" s="9"/>
      <c r="E101" s="9"/>
      <c r="F101" s="9"/>
      <c r="G101" s="9"/>
      <c r="H101" s="9"/>
    </row>
    <row r="102" spans="1:8" s="19" customFormat="1">
      <c r="A102" s="9"/>
      <c r="B102" s="9"/>
      <c r="C102" s="9"/>
      <c r="D102" s="9"/>
      <c r="E102" s="9"/>
      <c r="F102" s="9"/>
      <c r="G102" s="9"/>
      <c r="H102" s="9"/>
    </row>
    <row r="103" spans="1:8" s="19" customFormat="1">
      <c r="A103" s="9"/>
      <c r="B103" s="9"/>
      <c r="C103" s="9"/>
      <c r="D103" s="9"/>
      <c r="E103" s="9"/>
      <c r="F103" s="9"/>
      <c r="G103" s="9"/>
      <c r="H103" s="9"/>
    </row>
    <row r="104" spans="1:8" s="19" customFormat="1">
      <c r="A104" s="9"/>
      <c r="B104" s="9"/>
      <c r="C104" s="9"/>
      <c r="D104" s="9"/>
      <c r="E104" s="9"/>
      <c r="F104" s="9"/>
      <c r="G104" s="9"/>
      <c r="H104" s="9"/>
    </row>
    <row r="105" spans="1:8" s="19" customFormat="1" ht="15" customHeight="1">
      <c r="A105" s="9"/>
      <c r="B105" s="9"/>
      <c r="C105" s="9"/>
      <c r="D105" s="9"/>
      <c r="E105" s="9"/>
      <c r="F105" s="9"/>
      <c r="G105" s="9"/>
      <c r="H105" s="9"/>
    </row>
    <row r="106" spans="1:8" s="19" customFormat="1">
      <c r="A106" s="9"/>
      <c r="B106" s="9"/>
      <c r="C106" s="9"/>
      <c r="D106" s="9"/>
      <c r="E106" s="9"/>
      <c r="F106" s="9"/>
      <c r="G106" s="9"/>
      <c r="H106" s="9"/>
    </row>
    <row r="107" spans="1:8" s="19" customFormat="1">
      <c r="A107" s="9"/>
      <c r="B107" s="9"/>
      <c r="C107" s="9"/>
      <c r="D107" s="9"/>
      <c r="E107" s="9"/>
      <c r="F107" s="9"/>
      <c r="G107" s="9"/>
      <c r="H107" s="9"/>
    </row>
    <row r="108" spans="1:8" s="19" customFormat="1">
      <c r="A108" s="9"/>
      <c r="B108" s="9"/>
      <c r="C108" s="9"/>
      <c r="D108" s="9"/>
      <c r="E108" s="9"/>
      <c r="F108" s="9"/>
      <c r="G108" s="9"/>
      <c r="H108" s="9"/>
    </row>
    <row r="109" spans="1:8" s="19" customFormat="1">
      <c r="A109" s="9"/>
      <c r="B109" s="9"/>
      <c r="C109" s="9"/>
      <c r="D109" s="9"/>
      <c r="E109" s="9"/>
      <c r="F109" s="9"/>
      <c r="G109" s="9"/>
      <c r="H109" s="9"/>
    </row>
    <row r="110" spans="1:8" s="19" customFormat="1">
      <c r="A110" s="9"/>
      <c r="B110" s="9"/>
      <c r="C110" s="9"/>
      <c r="D110" s="9"/>
      <c r="E110" s="9"/>
      <c r="F110" s="9"/>
      <c r="G110" s="9"/>
      <c r="H110" s="9"/>
    </row>
    <row r="111" spans="1:8" s="19" customFormat="1">
      <c r="A111" s="9"/>
      <c r="B111" s="9"/>
      <c r="C111" s="9"/>
      <c r="D111" s="9"/>
      <c r="E111" s="9"/>
      <c r="F111" s="9"/>
      <c r="G111" s="9"/>
      <c r="H111" s="9"/>
    </row>
    <row r="112" spans="1:8" s="19" customFormat="1">
      <c r="A112" s="9"/>
      <c r="B112" s="9"/>
      <c r="C112" s="9"/>
      <c r="D112" s="9"/>
      <c r="E112" s="9"/>
      <c r="F112" s="9"/>
      <c r="G112" s="9"/>
      <c r="H112" s="9"/>
    </row>
    <row r="113" spans="1:8" s="19" customFormat="1">
      <c r="A113" s="9"/>
      <c r="B113" s="9"/>
      <c r="C113" s="9"/>
      <c r="D113" s="9"/>
      <c r="E113" s="9"/>
      <c r="F113" s="9"/>
      <c r="G113" s="9"/>
      <c r="H113" s="9"/>
    </row>
    <row r="114" spans="1:8" s="19" customFormat="1">
      <c r="A114" s="9"/>
      <c r="B114" s="9"/>
      <c r="C114" s="9"/>
      <c r="D114" s="9"/>
      <c r="E114" s="9"/>
      <c r="F114" s="9"/>
      <c r="G114" s="9"/>
      <c r="H114" s="9"/>
    </row>
    <row r="115" spans="1:8" s="19" customFormat="1">
      <c r="A115" s="9"/>
      <c r="B115" s="9"/>
      <c r="C115" s="9"/>
      <c r="D115" s="9"/>
      <c r="E115" s="9"/>
      <c r="F115" s="9"/>
      <c r="G115" s="9"/>
      <c r="H115" s="9"/>
    </row>
    <row r="116" spans="1:8" s="19" customFormat="1">
      <c r="A116" s="9"/>
      <c r="B116" s="9"/>
      <c r="C116" s="9"/>
      <c r="D116" s="9"/>
      <c r="E116" s="9"/>
      <c r="F116" s="9"/>
      <c r="G116" s="9"/>
      <c r="H116" s="9"/>
    </row>
    <row r="117" spans="1:8" s="19" customFormat="1">
      <c r="A117" s="9"/>
      <c r="B117" s="9"/>
      <c r="C117" s="9"/>
      <c r="D117" s="9"/>
      <c r="E117" s="9"/>
      <c r="F117" s="9"/>
      <c r="G117" s="9"/>
      <c r="H117" s="9"/>
    </row>
    <row r="118" spans="1:8" s="19" customFormat="1">
      <c r="A118" s="9"/>
      <c r="B118" s="9"/>
      <c r="C118" s="9"/>
      <c r="D118" s="9"/>
      <c r="E118" s="9"/>
      <c r="F118" s="9"/>
      <c r="G118" s="9"/>
      <c r="H118" s="9"/>
    </row>
    <row r="119" spans="1:8" s="19" customFormat="1">
      <c r="A119" s="9"/>
      <c r="B119" s="9"/>
      <c r="C119" s="9"/>
      <c r="D119" s="9"/>
      <c r="E119" s="9"/>
      <c r="F119" s="9"/>
      <c r="G119" s="9"/>
      <c r="H119" s="9"/>
    </row>
    <row r="120" spans="1:8" s="19" customFormat="1">
      <c r="A120" s="9"/>
      <c r="B120" s="9"/>
      <c r="C120" s="9"/>
      <c r="D120" s="9"/>
      <c r="E120" s="9"/>
      <c r="F120" s="9"/>
      <c r="G120" s="9"/>
      <c r="H120" s="9"/>
    </row>
    <row r="132" spans="1:8" s="19" customFormat="1" ht="25.5" customHeight="1">
      <c r="A132" s="9"/>
      <c r="B132" s="9"/>
      <c r="C132" s="1"/>
      <c r="D132" s="9"/>
      <c r="E132" s="2"/>
      <c r="F132" s="3"/>
      <c r="G132" s="3"/>
      <c r="H132" s="3"/>
    </row>
    <row r="136" spans="1:8" s="19" customFormat="1">
      <c r="A136" s="9"/>
      <c r="B136" s="9"/>
      <c r="C136" s="9"/>
      <c r="D136" s="9"/>
      <c r="E136" s="9"/>
      <c r="F136" s="9"/>
      <c r="G136" s="9"/>
      <c r="H136" s="9"/>
    </row>
    <row r="137" spans="1:8" s="19" customFormat="1">
      <c r="A137" s="9"/>
      <c r="B137" s="9"/>
      <c r="C137" s="9"/>
      <c r="D137" s="9"/>
      <c r="E137" s="9"/>
      <c r="F137" s="9"/>
      <c r="G137" s="9"/>
      <c r="H137" s="9"/>
    </row>
    <row r="138" spans="1:8" s="19" customFormat="1">
      <c r="A138" s="9"/>
      <c r="B138" s="9"/>
      <c r="C138" s="9"/>
      <c r="D138" s="9"/>
      <c r="E138" s="9"/>
      <c r="F138" s="9"/>
      <c r="G138" s="9"/>
      <c r="H138" s="9"/>
    </row>
    <row r="139" spans="1:8" s="19" customFormat="1">
      <c r="A139" s="9"/>
      <c r="B139" s="9"/>
      <c r="C139" s="9"/>
      <c r="D139" s="9"/>
      <c r="E139" s="9"/>
      <c r="F139" s="9"/>
      <c r="G139" s="9"/>
      <c r="H139" s="9"/>
    </row>
    <row r="140" spans="1:8" s="19" customFormat="1">
      <c r="A140" s="9"/>
      <c r="B140" s="9"/>
      <c r="C140" s="9"/>
      <c r="D140" s="9"/>
      <c r="E140" s="9"/>
      <c r="F140" s="9"/>
      <c r="G140" s="9"/>
      <c r="H140" s="9"/>
    </row>
    <row r="141" spans="1:8" s="19" customFormat="1">
      <c r="A141" s="9"/>
      <c r="B141" s="9"/>
      <c r="C141" s="9"/>
      <c r="D141" s="9"/>
      <c r="E141" s="9"/>
      <c r="F141" s="9"/>
      <c r="G141" s="9"/>
      <c r="H141" s="9"/>
    </row>
    <row r="142" spans="1:8" s="19" customFormat="1">
      <c r="A142" s="9"/>
      <c r="B142" s="9"/>
      <c r="C142" s="9"/>
      <c r="D142" s="9"/>
      <c r="E142" s="9"/>
      <c r="F142" s="9"/>
      <c r="G142" s="9"/>
      <c r="H142" s="9"/>
    </row>
    <row r="143" spans="1:8" s="19" customFormat="1">
      <c r="A143" s="9"/>
      <c r="B143" s="9"/>
      <c r="C143" s="9"/>
      <c r="D143" s="9"/>
      <c r="E143" s="9"/>
      <c r="F143" s="9"/>
      <c r="G143" s="9"/>
      <c r="H143" s="9"/>
    </row>
    <row r="144" spans="1:8" s="19" customFormat="1">
      <c r="A144" s="9"/>
      <c r="B144" s="9"/>
      <c r="C144" s="9"/>
      <c r="D144" s="9"/>
      <c r="E144" s="9"/>
      <c r="F144" s="9"/>
      <c r="G144" s="9"/>
      <c r="H144" s="9"/>
    </row>
    <row r="145" spans="1:8" s="19" customFormat="1">
      <c r="A145" s="9"/>
      <c r="B145" s="9"/>
      <c r="C145" s="9"/>
      <c r="D145" s="9"/>
      <c r="E145" s="9"/>
      <c r="F145" s="9"/>
      <c r="G145" s="9"/>
      <c r="H145" s="9"/>
    </row>
    <row r="146" spans="1:8" s="19" customFormat="1">
      <c r="A146" s="9"/>
      <c r="B146" s="9"/>
      <c r="C146" s="9"/>
      <c r="D146" s="9"/>
      <c r="E146" s="9"/>
      <c r="F146" s="9"/>
      <c r="G146" s="9"/>
      <c r="H146" s="9"/>
    </row>
    <row r="147" spans="1:8" s="19" customFormat="1">
      <c r="A147" s="9"/>
      <c r="B147" s="9"/>
      <c r="C147" s="9"/>
      <c r="D147" s="9"/>
      <c r="E147" s="9"/>
      <c r="F147" s="9"/>
      <c r="G147" s="9"/>
      <c r="H147" s="9"/>
    </row>
    <row r="148" spans="1:8" s="19" customFormat="1">
      <c r="A148" s="9"/>
      <c r="B148" s="9"/>
      <c r="C148" s="9"/>
      <c r="D148" s="9"/>
      <c r="E148" s="9"/>
      <c r="F148" s="9"/>
      <c r="G148" s="9"/>
      <c r="H148" s="9"/>
    </row>
    <row r="149" spans="1:8" s="19" customFormat="1">
      <c r="A149" s="9"/>
      <c r="B149" s="9"/>
      <c r="C149" s="9"/>
      <c r="D149" s="9"/>
      <c r="E149" s="9"/>
      <c r="F149" s="9"/>
      <c r="G149" s="9"/>
      <c r="H149" s="9"/>
    </row>
    <row r="150" spans="1:8" s="19" customFormat="1" ht="27.75" customHeight="1">
      <c r="A150" s="9"/>
      <c r="B150" s="9"/>
      <c r="C150" s="9"/>
      <c r="D150" s="9"/>
      <c r="E150" s="9"/>
      <c r="F150" s="9"/>
      <c r="G150" s="9"/>
      <c r="H150" s="9"/>
    </row>
    <row r="151" spans="1:8" s="19" customFormat="1">
      <c r="A151" s="9"/>
      <c r="B151" s="9"/>
      <c r="C151" s="9"/>
      <c r="D151" s="9"/>
      <c r="E151" s="9"/>
      <c r="F151" s="9"/>
      <c r="G151" s="9"/>
      <c r="H151" s="9"/>
    </row>
    <row r="152" spans="1:8" s="19" customFormat="1">
      <c r="A152" s="9"/>
      <c r="B152" s="9"/>
      <c r="C152" s="9"/>
      <c r="D152" s="9"/>
      <c r="E152" s="9"/>
      <c r="F152" s="9"/>
      <c r="G152" s="9"/>
      <c r="H152" s="9"/>
    </row>
    <row r="153" spans="1:8" s="19" customFormat="1" ht="25.5" customHeight="1">
      <c r="A153" s="9"/>
      <c r="B153" s="9"/>
      <c r="C153" s="9"/>
      <c r="D153" s="9"/>
      <c r="E153" s="9"/>
      <c r="F153" s="9"/>
      <c r="G153" s="9"/>
      <c r="H153" s="9"/>
    </row>
    <row r="154" spans="1:8" s="19" customFormat="1">
      <c r="A154" s="9"/>
      <c r="B154" s="9"/>
      <c r="C154" s="9"/>
      <c r="D154" s="9"/>
      <c r="E154" s="9"/>
      <c r="F154" s="9"/>
      <c r="G154" s="9"/>
      <c r="H154" s="9"/>
    </row>
    <row r="155" spans="1:8" s="19" customFormat="1">
      <c r="A155" s="9"/>
      <c r="B155" s="9"/>
      <c r="C155" s="9"/>
      <c r="D155" s="9"/>
      <c r="E155" s="9"/>
      <c r="F155" s="9"/>
      <c r="G155" s="9"/>
      <c r="H155" s="9"/>
    </row>
    <row r="156" spans="1:8" s="19" customFormat="1">
      <c r="A156" s="9"/>
      <c r="B156" s="9"/>
      <c r="C156" s="9"/>
      <c r="D156" s="9"/>
      <c r="E156" s="9"/>
      <c r="F156" s="9"/>
      <c r="G156" s="9"/>
      <c r="H156" s="9"/>
    </row>
    <row r="157" spans="1:8" s="19" customFormat="1">
      <c r="A157" s="9"/>
      <c r="B157" s="9"/>
      <c r="C157" s="9"/>
      <c r="D157" s="9"/>
      <c r="E157" s="9"/>
      <c r="F157" s="9"/>
      <c r="G157" s="9"/>
      <c r="H157" s="9"/>
    </row>
    <row r="158" spans="1:8" s="19" customFormat="1">
      <c r="A158" s="9"/>
      <c r="B158" s="9"/>
      <c r="C158" s="9"/>
      <c r="D158" s="9"/>
      <c r="E158" s="9"/>
      <c r="F158" s="9"/>
      <c r="G158" s="9"/>
      <c r="H158" s="9"/>
    </row>
    <row r="159" spans="1:8" s="19" customFormat="1">
      <c r="A159" s="9"/>
      <c r="B159" s="9"/>
      <c r="C159" s="9"/>
      <c r="D159" s="9"/>
      <c r="E159" s="9"/>
      <c r="F159" s="9"/>
      <c r="G159" s="9"/>
      <c r="H159" s="9"/>
    </row>
    <row r="160" spans="1:8" s="19" customFormat="1">
      <c r="A160" s="9"/>
      <c r="B160" s="9"/>
      <c r="C160" s="9"/>
      <c r="D160" s="9"/>
      <c r="E160" s="9"/>
      <c r="F160" s="9"/>
      <c r="G160" s="9"/>
      <c r="H160" s="9"/>
    </row>
    <row r="161" spans="1:8" s="19" customFormat="1">
      <c r="A161" s="9"/>
      <c r="B161" s="9"/>
      <c r="C161" s="9"/>
      <c r="D161" s="9"/>
      <c r="E161" s="9"/>
      <c r="F161" s="9"/>
      <c r="G161" s="9"/>
      <c r="H161" s="9"/>
    </row>
    <row r="162" spans="1:8" s="19" customFormat="1">
      <c r="A162" s="9"/>
      <c r="B162" s="9"/>
      <c r="C162" s="9"/>
      <c r="D162" s="9"/>
      <c r="E162" s="9"/>
      <c r="F162" s="9"/>
      <c r="G162" s="9"/>
      <c r="H162" s="9"/>
    </row>
    <row r="163" spans="1:8" s="19" customFormat="1">
      <c r="A163" s="9"/>
      <c r="B163" s="9"/>
      <c r="C163" s="9"/>
      <c r="D163" s="9"/>
      <c r="E163" s="9"/>
      <c r="F163" s="9"/>
      <c r="G163" s="9"/>
      <c r="H163" s="9"/>
    </row>
    <row r="164" spans="1:8" s="19" customFormat="1">
      <c r="A164" s="9"/>
      <c r="B164" s="9"/>
      <c r="C164" s="9"/>
      <c r="D164" s="9"/>
      <c r="E164" s="9"/>
      <c r="F164" s="9"/>
      <c r="G164" s="9"/>
      <c r="H164" s="9"/>
    </row>
    <row r="165" spans="1:8" s="19" customFormat="1">
      <c r="A165" s="9"/>
      <c r="B165" s="9"/>
      <c r="C165" s="9"/>
      <c r="D165" s="9"/>
      <c r="E165" s="9"/>
      <c r="F165" s="9"/>
      <c r="G165" s="9"/>
      <c r="H165" s="9"/>
    </row>
    <row r="166" spans="1:8" s="19" customFormat="1">
      <c r="A166" s="9"/>
      <c r="B166" s="9"/>
      <c r="C166" s="9"/>
      <c r="D166" s="9"/>
      <c r="E166" s="9"/>
      <c r="F166" s="9"/>
      <c r="G166" s="9"/>
      <c r="H166" s="9"/>
    </row>
    <row r="167" spans="1:8" s="19" customFormat="1">
      <c r="A167" s="9"/>
      <c r="B167" s="9"/>
      <c r="C167" s="9"/>
      <c r="D167" s="9"/>
      <c r="E167" s="9"/>
      <c r="F167" s="9"/>
      <c r="G167" s="9"/>
      <c r="H167" s="9"/>
    </row>
    <row r="169" spans="1:8" s="19" customFormat="1">
      <c r="A169" s="9"/>
      <c r="B169" s="9"/>
      <c r="C169" s="9"/>
      <c r="D169" s="9"/>
      <c r="E169" s="9"/>
      <c r="F169" s="9"/>
      <c r="G169" s="9"/>
      <c r="H169" s="9"/>
    </row>
    <row r="170" spans="1:8" s="19" customFormat="1">
      <c r="A170" s="9"/>
      <c r="B170" s="9"/>
      <c r="C170" s="9"/>
      <c r="D170" s="9"/>
      <c r="E170" s="9"/>
      <c r="F170" s="9"/>
      <c r="G170" s="9"/>
      <c r="H170" s="9"/>
    </row>
    <row r="171" spans="1:8" s="19" customFormat="1">
      <c r="A171" s="9"/>
      <c r="B171" s="9"/>
      <c r="C171" s="9"/>
      <c r="D171" s="9"/>
      <c r="E171" s="9"/>
      <c r="F171" s="9"/>
      <c r="G171" s="9"/>
      <c r="H171" s="9"/>
    </row>
    <row r="172" spans="1:8" s="19" customFormat="1">
      <c r="A172" s="9"/>
      <c r="B172" s="9"/>
      <c r="C172" s="9"/>
      <c r="D172" s="9"/>
      <c r="E172" s="9"/>
      <c r="F172" s="9"/>
      <c r="G172" s="9"/>
      <c r="H172" s="9"/>
    </row>
    <row r="173" spans="1:8" s="19" customFormat="1">
      <c r="A173" s="9"/>
      <c r="B173" s="9"/>
      <c r="C173" s="9"/>
      <c r="D173" s="9"/>
      <c r="E173" s="9"/>
      <c r="F173" s="9"/>
      <c r="G173" s="9"/>
      <c r="H173" s="9"/>
    </row>
    <row r="174" spans="1:8" s="19" customFormat="1">
      <c r="A174" s="9"/>
      <c r="B174" s="9"/>
      <c r="C174" s="9"/>
      <c r="D174" s="9"/>
      <c r="E174" s="9"/>
      <c r="F174" s="9"/>
      <c r="G174" s="9"/>
      <c r="H174" s="9"/>
    </row>
    <row r="175" spans="1:8" s="19" customFormat="1">
      <c r="A175" s="9"/>
      <c r="B175" s="9"/>
      <c r="C175" s="9"/>
      <c r="D175" s="9"/>
      <c r="E175" s="9"/>
      <c r="F175" s="9"/>
      <c r="G175" s="9"/>
      <c r="H175" s="9"/>
    </row>
    <row r="176" spans="1:8" s="19" customFormat="1">
      <c r="A176" s="9"/>
      <c r="B176" s="9"/>
      <c r="C176" s="9"/>
      <c r="D176" s="9"/>
      <c r="E176" s="9"/>
      <c r="F176" s="9"/>
      <c r="G176" s="9"/>
      <c r="H176" s="9"/>
    </row>
    <row r="177" spans="1:8" s="19" customFormat="1">
      <c r="A177" s="9"/>
      <c r="B177" s="9"/>
      <c r="C177" s="9"/>
      <c r="D177" s="9"/>
      <c r="E177" s="9"/>
      <c r="F177" s="9"/>
      <c r="G177" s="9"/>
      <c r="H177" s="9"/>
    </row>
    <row r="178" spans="1:8" s="19" customFormat="1">
      <c r="A178" s="9"/>
      <c r="B178" s="9"/>
      <c r="C178" s="9"/>
      <c r="D178" s="9"/>
      <c r="E178" s="9"/>
      <c r="F178" s="9"/>
      <c r="G178" s="9"/>
      <c r="H178" s="9"/>
    </row>
    <row r="179" spans="1:8" s="19" customFormat="1">
      <c r="A179" s="9"/>
      <c r="B179" s="9"/>
      <c r="C179" s="9"/>
      <c r="D179" s="9"/>
      <c r="E179" s="9"/>
      <c r="F179" s="9"/>
      <c r="G179" s="9"/>
      <c r="H179" s="9"/>
    </row>
    <row r="180" spans="1:8" s="19" customFormat="1">
      <c r="A180" s="9"/>
      <c r="B180" s="9"/>
      <c r="C180" s="9"/>
      <c r="D180" s="9"/>
      <c r="E180" s="9"/>
      <c r="F180" s="9"/>
      <c r="G180" s="9"/>
      <c r="H180" s="9"/>
    </row>
  </sheetData>
  <autoFilter ref="A9:H34" xr:uid="{00000000-0009-0000-0000-000000000000}"/>
  <mergeCells count="9">
    <mergeCell ref="D6:H6"/>
    <mergeCell ref="A7:H7"/>
    <mergeCell ref="B10:C10"/>
    <mergeCell ref="A1:H1"/>
    <mergeCell ref="A2:B2"/>
    <mergeCell ref="C2:D2"/>
    <mergeCell ref="E2:F2"/>
    <mergeCell ref="G2:H2"/>
    <mergeCell ref="D4:H4"/>
  </mergeCells>
  <printOptions horizontalCentered="1"/>
  <pageMargins left="0" right="0" top="0" bottom="0" header="0" footer="0"/>
  <pageSetup scale="99"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BCE82-F6D7-4C62-9BAE-68E8918F09B3}">
  <sheetPr>
    <tabColor theme="7" tint="0.39997558519241921"/>
  </sheetPr>
  <dimension ref="A1:I180"/>
  <sheetViews>
    <sheetView view="pageBreakPreview" zoomScaleNormal="100" zoomScaleSheetLayoutView="100" workbookViewId="0">
      <selection activeCell="D26" sqref="D26:D28"/>
    </sheetView>
  </sheetViews>
  <sheetFormatPr defaultColWidth="9.140625" defaultRowHeight="12"/>
  <cols>
    <col min="1" max="2" width="4.28515625" style="9" customWidth="1"/>
    <col min="3" max="3" width="63.7109375" style="1" customWidth="1"/>
    <col min="4" max="4" width="7.140625" style="9" customWidth="1"/>
    <col min="5" max="5" width="9.85546875" style="2" customWidth="1"/>
    <col min="6" max="6" width="10.42578125" style="3" customWidth="1"/>
    <col min="7" max="7" width="13.42578125" style="3" bestFit="1" customWidth="1"/>
    <col min="8" max="8" width="15.42578125" style="3" bestFit="1" customWidth="1"/>
    <col min="9" max="9" width="15.7109375" style="19" customWidth="1"/>
    <col min="10" max="16384" width="9.140625" style="9"/>
  </cols>
  <sheetData>
    <row r="1" spans="1:9" ht="15">
      <c r="A1" s="448" t="s">
        <v>6</v>
      </c>
      <c r="B1" s="448"/>
      <c r="C1" s="448"/>
      <c r="D1" s="448"/>
      <c r="E1" s="448"/>
      <c r="F1" s="448"/>
      <c r="G1" s="448"/>
      <c r="H1" s="448"/>
    </row>
    <row r="2" spans="1:9">
      <c r="A2" s="449"/>
      <c r="B2" s="449"/>
      <c r="C2" s="449"/>
      <c r="D2" s="449"/>
      <c r="E2" s="449"/>
      <c r="F2" s="449"/>
      <c r="G2" s="480" t="s">
        <v>24</v>
      </c>
      <c r="H2" s="480"/>
    </row>
    <row r="3" spans="1:9">
      <c r="A3" s="1" t="s">
        <v>14</v>
      </c>
      <c r="B3" s="1"/>
      <c r="D3" s="33"/>
      <c r="E3" s="33"/>
      <c r="F3" s="33"/>
      <c r="G3" s="33"/>
      <c r="H3" s="33"/>
    </row>
    <row r="4" spans="1:9">
      <c r="A4" s="36" t="s">
        <v>21</v>
      </c>
      <c r="B4" s="36"/>
      <c r="C4" s="36"/>
      <c r="D4" s="450" t="s">
        <v>37</v>
      </c>
      <c r="E4" s="450"/>
      <c r="F4" s="450"/>
      <c r="G4" s="450"/>
      <c r="H4" s="450"/>
    </row>
    <row r="5" spans="1:9">
      <c r="A5" s="36" t="s">
        <v>38</v>
      </c>
      <c r="B5" s="36"/>
      <c r="C5" s="36"/>
      <c r="D5" s="37"/>
      <c r="E5" s="38"/>
      <c r="F5" s="37" t="s">
        <v>7</v>
      </c>
      <c r="G5" s="38"/>
      <c r="H5" s="38"/>
    </row>
    <row r="6" spans="1:9" s="31" customFormat="1">
      <c r="A6" s="36" t="s">
        <v>15</v>
      </c>
      <c r="B6" s="36"/>
      <c r="C6" s="36"/>
      <c r="D6" s="445"/>
      <c r="E6" s="446"/>
      <c r="F6" s="446"/>
      <c r="G6" s="446"/>
      <c r="H6" s="446"/>
      <c r="I6" s="20"/>
    </row>
    <row r="7" spans="1:9" s="31" customFormat="1">
      <c r="A7" s="447"/>
      <c r="B7" s="447"/>
      <c r="C7" s="447"/>
      <c r="D7" s="447"/>
      <c r="E7" s="447"/>
      <c r="F7" s="447"/>
      <c r="G7" s="447"/>
      <c r="H7" s="447"/>
      <c r="I7" s="20"/>
    </row>
    <row r="8" spans="1:9" ht="65.25" customHeight="1">
      <c r="A8" s="7" t="s">
        <v>4</v>
      </c>
      <c r="B8" s="7" t="s">
        <v>5</v>
      </c>
      <c r="C8" s="8" t="s">
        <v>0</v>
      </c>
      <c r="D8" s="10" t="s">
        <v>1</v>
      </c>
      <c r="E8" s="11" t="s">
        <v>2</v>
      </c>
      <c r="F8" s="12" t="s">
        <v>41</v>
      </c>
      <c r="G8" s="12" t="s">
        <v>42</v>
      </c>
      <c r="H8" s="13" t="s">
        <v>43</v>
      </c>
    </row>
    <row r="9" spans="1:9" ht="10.15" customHeight="1">
      <c r="A9" s="14">
        <v>1</v>
      </c>
      <c r="B9" s="14">
        <v>2</v>
      </c>
      <c r="C9" s="15">
        <v>3</v>
      </c>
      <c r="D9" s="15">
        <v>4</v>
      </c>
      <c r="E9" s="15">
        <v>6</v>
      </c>
      <c r="F9" s="16">
        <v>7</v>
      </c>
      <c r="G9" s="16">
        <v>8</v>
      </c>
      <c r="H9" s="17">
        <v>9</v>
      </c>
    </row>
    <row r="10" spans="1:9" s="31" customFormat="1" ht="34.15" customHeight="1">
      <c r="A10" s="18">
        <v>1</v>
      </c>
      <c r="B10" s="481" t="s">
        <v>29</v>
      </c>
      <c r="C10" s="482"/>
      <c r="D10" s="39" t="s">
        <v>26</v>
      </c>
      <c r="E10" s="47">
        <v>1</v>
      </c>
      <c r="F10" s="62"/>
      <c r="G10" s="62"/>
      <c r="H10" s="63"/>
      <c r="I10" s="21"/>
    </row>
    <row r="11" spans="1:9" s="31" customFormat="1" ht="12" customHeight="1">
      <c r="A11" s="46"/>
      <c r="B11" s="40">
        <v>1</v>
      </c>
      <c r="C11" s="50" t="s">
        <v>31</v>
      </c>
      <c r="D11" s="51" t="s">
        <v>34</v>
      </c>
      <c r="E11" s="90">
        <v>2</v>
      </c>
      <c r="F11" s="64"/>
      <c r="G11" s="62"/>
      <c r="H11" s="63"/>
      <c r="I11" s="20"/>
    </row>
    <row r="12" spans="1:9" s="31" customFormat="1" ht="12" customHeight="1">
      <c r="A12" s="46"/>
      <c r="B12" s="40">
        <v>2</v>
      </c>
      <c r="C12" s="50" t="s">
        <v>32</v>
      </c>
      <c r="D12" s="51" t="s">
        <v>20</v>
      </c>
      <c r="E12" s="90">
        <v>2</v>
      </c>
      <c r="F12" s="64"/>
      <c r="G12" s="62"/>
      <c r="H12" s="63"/>
      <c r="I12" s="20"/>
    </row>
    <row r="13" spans="1:9" s="31" customFormat="1" ht="12" customHeight="1">
      <c r="A13" s="46"/>
      <c r="B13" s="40">
        <v>3</v>
      </c>
      <c r="C13" s="52" t="s">
        <v>28</v>
      </c>
      <c r="D13" s="53" t="s">
        <v>34</v>
      </c>
      <c r="E13" s="56">
        <v>1</v>
      </c>
      <c r="F13" s="64"/>
      <c r="G13" s="62"/>
      <c r="H13" s="63"/>
      <c r="I13" s="20"/>
    </row>
    <row r="14" spans="1:9" s="31" customFormat="1" ht="12" customHeight="1">
      <c r="A14" s="46"/>
      <c r="B14" s="40">
        <v>4</v>
      </c>
      <c r="C14" s="52" t="s">
        <v>33</v>
      </c>
      <c r="D14" s="53" t="s">
        <v>20</v>
      </c>
      <c r="E14" s="56">
        <v>1</v>
      </c>
      <c r="F14" s="64"/>
      <c r="G14" s="62"/>
      <c r="H14" s="63"/>
      <c r="I14" s="20"/>
    </row>
    <row r="15" spans="1:9" s="31" customFormat="1" ht="27" customHeight="1">
      <c r="A15" s="46"/>
      <c r="B15" s="40">
        <v>5</v>
      </c>
      <c r="C15" s="52" t="s">
        <v>47</v>
      </c>
      <c r="D15" s="53" t="s">
        <v>27</v>
      </c>
      <c r="E15" s="57">
        <v>195</v>
      </c>
      <c r="F15" s="64"/>
      <c r="G15" s="62"/>
      <c r="H15" s="63"/>
      <c r="I15" s="20"/>
    </row>
    <row r="16" spans="1:9" s="31" customFormat="1" ht="28.15" customHeight="1">
      <c r="A16" s="46"/>
      <c r="B16" s="40">
        <v>6</v>
      </c>
      <c r="C16" s="52" t="s">
        <v>48</v>
      </c>
      <c r="D16" s="53" t="s">
        <v>27</v>
      </c>
      <c r="E16" s="57">
        <v>45</v>
      </c>
      <c r="F16" s="64"/>
      <c r="G16" s="62"/>
      <c r="H16" s="63"/>
      <c r="I16" s="20"/>
    </row>
    <row r="17" spans="1:9" s="31" customFormat="1" ht="28.15" customHeight="1">
      <c r="A17" s="46"/>
      <c r="B17" s="40">
        <v>7</v>
      </c>
      <c r="C17" s="52" t="s">
        <v>49</v>
      </c>
      <c r="D17" s="53" t="s">
        <v>27</v>
      </c>
      <c r="E17" s="57">
        <v>180</v>
      </c>
      <c r="F17" s="64"/>
      <c r="G17" s="62"/>
      <c r="H17" s="63"/>
      <c r="I17" s="20"/>
    </row>
    <row r="18" spans="1:9" s="31" customFormat="1" ht="25.9" customHeight="1">
      <c r="A18" s="46"/>
      <c r="B18" s="40">
        <v>8</v>
      </c>
      <c r="C18" s="52" t="s">
        <v>50</v>
      </c>
      <c r="D18" s="53" t="s">
        <v>27</v>
      </c>
      <c r="E18" s="57">
        <v>15</v>
      </c>
      <c r="F18" s="64"/>
      <c r="G18" s="62"/>
      <c r="H18" s="63"/>
      <c r="I18" s="20"/>
    </row>
    <row r="19" spans="1:9" s="31" customFormat="1" ht="24" customHeight="1">
      <c r="A19" s="46"/>
      <c r="B19" s="40">
        <v>9</v>
      </c>
      <c r="C19" s="52" t="s">
        <v>51</v>
      </c>
      <c r="D19" s="53" t="s">
        <v>27</v>
      </c>
      <c r="E19" s="57">
        <v>2</v>
      </c>
      <c r="F19" s="64"/>
      <c r="G19" s="62"/>
      <c r="H19" s="63"/>
      <c r="I19" s="20"/>
    </row>
    <row r="20" spans="1:9" s="31" customFormat="1" ht="12" customHeight="1">
      <c r="A20" s="46"/>
      <c r="B20" s="40">
        <v>10</v>
      </c>
      <c r="C20" s="54" t="s">
        <v>35</v>
      </c>
      <c r="D20" s="51" t="s">
        <v>20</v>
      </c>
      <c r="E20" s="58">
        <v>70</v>
      </c>
      <c r="F20" s="64"/>
      <c r="G20" s="62"/>
      <c r="H20" s="63"/>
      <c r="I20" s="20"/>
    </row>
    <row r="21" spans="1:9" s="31" customFormat="1" ht="12" customHeight="1">
      <c r="A21" s="46"/>
      <c r="B21" s="40">
        <v>11</v>
      </c>
      <c r="C21" s="54" t="s">
        <v>36</v>
      </c>
      <c r="D21" s="51" t="s">
        <v>20</v>
      </c>
      <c r="E21" s="58">
        <v>22</v>
      </c>
      <c r="F21" s="64"/>
      <c r="G21" s="62"/>
      <c r="H21" s="63"/>
      <c r="I21" s="20"/>
    </row>
    <row r="22" spans="1:9" s="31" customFormat="1" ht="12" customHeight="1">
      <c r="A22" s="46"/>
      <c r="B22" s="40">
        <v>12</v>
      </c>
      <c r="C22" s="48" t="s">
        <v>22</v>
      </c>
      <c r="D22" s="49" t="s">
        <v>26</v>
      </c>
      <c r="E22" s="59">
        <v>0.4</v>
      </c>
      <c r="F22" s="62"/>
      <c r="G22" s="62"/>
      <c r="H22" s="63"/>
      <c r="I22" s="20"/>
    </row>
    <row r="23" spans="1:9">
      <c r="A23" s="31"/>
      <c r="B23" s="31"/>
      <c r="C23" s="31"/>
      <c r="D23" s="31"/>
      <c r="E23" s="41"/>
      <c r="F23" s="65"/>
      <c r="G23" s="66">
        <f>SUM(G10:G22)</f>
        <v>0</v>
      </c>
      <c r="H23" s="66">
        <f>SUM(H10:H22)</f>
        <v>0</v>
      </c>
      <c r="I23" s="32"/>
    </row>
    <row r="24" spans="1:9">
      <c r="A24" s="31"/>
      <c r="B24" s="31"/>
      <c r="C24" s="29" t="s">
        <v>12</v>
      </c>
      <c r="D24" s="30"/>
      <c r="E24" s="45"/>
      <c r="F24" s="67"/>
      <c r="G24" s="68"/>
      <c r="H24" s="69"/>
    </row>
    <row r="25" spans="1:9">
      <c r="A25" s="31"/>
      <c r="B25" s="31"/>
      <c r="C25" s="26" t="s">
        <v>8</v>
      </c>
      <c r="D25" s="27"/>
      <c r="E25" s="42"/>
      <c r="F25" s="70"/>
      <c r="G25" s="63"/>
      <c r="H25" s="71">
        <f>G23*D25</f>
        <v>0</v>
      </c>
    </row>
    <row r="26" spans="1:9">
      <c r="A26" s="31"/>
      <c r="B26" s="31"/>
      <c r="C26" s="26" t="s">
        <v>9</v>
      </c>
      <c r="D26" s="25"/>
      <c r="E26" s="42"/>
      <c r="F26" s="70"/>
      <c r="G26" s="63"/>
      <c r="H26" s="71">
        <f>H25+H24+H23+G23</f>
        <v>0</v>
      </c>
    </row>
    <row r="27" spans="1:9">
      <c r="A27" s="31"/>
      <c r="B27" s="31"/>
      <c r="C27" s="26" t="s">
        <v>13</v>
      </c>
      <c r="D27" s="27"/>
      <c r="E27" s="42"/>
      <c r="F27" s="70"/>
      <c r="G27" s="63"/>
      <c r="H27" s="71">
        <f>H26*D27</f>
        <v>0</v>
      </c>
    </row>
    <row r="28" spans="1:9">
      <c r="A28" s="31"/>
      <c r="B28" s="31"/>
      <c r="C28" s="26" t="s">
        <v>9</v>
      </c>
      <c r="D28" s="25"/>
      <c r="E28" s="42"/>
      <c r="F28" s="70"/>
      <c r="G28" s="63"/>
      <c r="H28" s="71">
        <f>H27+H26</f>
        <v>0</v>
      </c>
    </row>
    <row r="29" spans="1:9">
      <c r="A29" s="31"/>
      <c r="B29" s="31"/>
      <c r="C29" s="26" t="s">
        <v>10</v>
      </c>
      <c r="D29" s="27"/>
      <c r="E29" s="42"/>
      <c r="F29" s="70"/>
      <c r="G29" s="63"/>
      <c r="H29" s="71">
        <f>H28*D29</f>
        <v>0</v>
      </c>
    </row>
    <row r="30" spans="1:9" ht="13.15" customHeight="1">
      <c r="A30" s="31"/>
      <c r="B30" s="31"/>
      <c r="C30" s="26" t="s">
        <v>9</v>
      </c>
      <c r="D30" s="25"/>
      <c r="E30" s="42"/>
      <c r="F30" s="70"/>
      <c r="G30" s="63"/>
      <c r="H30" s="71">
        <f>H29+H28</f>
        <v>0</v>
      </c>
    </row>
    <row r="31" spans="1:9">
      <c r="A31" s="31"/>
      <c r="B31" s="31"/>
      <c r="C31" s="26" t="s">
        <v>23</v>
      </c>
      <c r="D31" s="27"/>
      <c r="E31" s="42"/>
      <c r="F31" s="70"/>
      <c r="G31" s="63"/>
      <c r="H31" s="71"/>
    </row>
    <row r="32" spans="1:9">
      <c r="A32" s="31"/>
      <c r="B32" s="31"/>
      <c r="C32" s="26" t="s">
        <v>9</v>
      </c>
      <c r="D32" s="25"/>
      <c r="E32" s="42"/>
      <c r="F32" s="70"/>
      <c r="G32" s="63"/>
      <c r="H32" s="71">
        <f>H31+H30</f>
        <v>0</v>
      </c>
    </row>
    <row r="33" spans="1:9" s="43" customFormat="1">
      <c r="A33" s="31"/>
      <c r="B33" s="31"/>
      <c r="C33" s="26" t="s">
        <v>11</v>
      </c>
      <c r="D33" s="27"/>
      <c r="E33" s="42"/>
      <c r="F33" s="70"/>
      <c r="G33" s="63"/>
      <c r="H33" s="71">
        <f>H32*D33</f>
        <v>0</v>
      </c>
      <c r="I33" s="44"/>
    </row>
    <row r="34" spans="1:9">
      <c r="A34" s="31"/>
      <c r="B34" s="31"/>
      <c r="C34" s="23" t="s">
        <v>3</v>
      </c>
      <c r="D34" s="23"/>
      <c r="E34" s="42"/>
      <c r="F34" s="72"/>
      <c r="G34" s="73"/>
      <c r="H34" s="74">
        <f>H33+H32</f>
        <v>0</v>
      </c>
    </row>
    <row r="35" spans="1:9">
      <c r="A35" s="4"/>
      <c r="C35" s="24"/>
      <c r="E35" s="4"/>
      <c r="F35" s="4"/>
      <c r="G35" s="4"/>
      <c r="H35" s="4"/>
    </row>
    <row r="36" spans="1:9" ht="12.75" customHeight="1">
      <c r="A36" s="4"/>
      <c r="C36" s="28"/>
      <c r="E36" s="4"/>
      <c r="F36" s="4"/>
      <c r="G36" s="4"/>
      <c r="H36" s="4"/>
    </row>
    <row r="37" spans="1:9">
      <c r="A37" s="4"/>
      <c r="C37" s="4"/>
      <c r="E37" s="4"/>
      <c r="F37" s="4"/>
      <c r="G37" s="4"/>
      <c r="H37" s="4"/>
    </row>
    <row r="38" spans="1:9" ht="12" customHeight="1">
      <c r="A38" s="4"/>
      <c r="C38" s="4"/>
      <c r="E38" s="4"/>
      <c r="F38" s="4"/>
      <c r="G38" s="4"/>
      <c r="H38" s="4"/>
    </row>
    <row r="39" spans="1:9" s="5" customFormat="1" ht="27" customHeight="1">
      <c r="A39" s="4"/>
      <c r="B39" s="9"/>
      <c r="C39" s="4"/>
      <c r="D39" s="9"/>
      <c r="E39" s="4"/>
      <c r="F39" s="4"/>
      <c r="G39" s="4"/>
      <c r="H39" s="4"/>
      <c r="I39" s="22"/>
    </row>
    <row r="40" spans="1:9">
      <c r="A40" s="4"/>
      <c r="C40" s="4"/>
      <c r="E40" s="4"/>
      <c r="F40" s="4"/>
      <c r="G40" s="4"/>
      <c r="H40" s="4"/>
    </row>
    <row r="41" spans="1:9">
      <c r="A41" s="4"/>
      <c r="C41" s="4"/>
      <c r="E41" s="4"/>
      <c r="F41" s="4"/>
      <c r="G41" s="4"/>
      <c r="H41" s="4"/>
    </row>
    <row r="42" spans="1:9">
      <c r="A42" s="4"/>
      <c r="C42" s="4"/>
      <c r="E42" s="4"/>
      <c r="F42" s="4"/>
      <c r="G42" s="4"/>
      <c r="H42" s="4"/>
    </row>
    <row r="43" spans="1:9">
      <c r="A43" s="4"/>
      <c r="C43" s="4"/>
      <c r="E43" s="4"/>
      <c r="F43" s="4"/>
      <c r="G43" s="4"/>
      <c r="H43" s="4"/>
    </row>
    <row r="44" spans="1:9" s="19" customFormat="1" ht="24.75" customHeight="1">
      <c r="A44" s="4"/>
      <c r="B44" s="9"/>
      <c r="C44" s="4"/>
      <c r="D44" s="9"/>
      <c r="E44" s="4"/>
      <c r="F44" s="4"/>
      <c r="G44" s="4"/>
      <c r="H44" s="4"/>
    </row>
    <row r="45" spans="1:9" s="19" customFormat="1" ht="12.75" customHeight="1">
      <c r="A45" s="4"/>
      <c r="B45" s="9"/>
      <c r="C45" s="4"/>
      <c r="D45" s="9"/>
      <c r="E45" s="4"/>
      <c r="F45" s="4"/>
      <c r="G45" s="4"/>
      <c r="H45" s="4"/>
    </row>
    <row r="46" spans="1:9" s="19" customFormat="1" ht="12" customHeight="1">
      <c r="A46" s="4"/>
      <c r="B46" s="9"/>
      <c r="C46" s="4"/>
      <c r="D46" s="9"/>
      <c r="E46" s="4"/>
      <c r="F46" s="4"/>
      <c r="G46" s="4"/>
      <c r="H46" s="4"/>
    </row>
    <row r="47" spans="1:9" s="19" customFormat="1">
      <c r="A47" s="4"/>
      <c r="B47" s="9"/>
      <c r="C47" s="4"/>
      <c r="D47" s="9"/>
      <c r="E47" s="4"/>
      <c r="F47" s="4"/>
      <c r="G47" s="4"/>
      <c r="H47" s="4"/>
    </row>
    <row r="48" spans="1:9" s="19" customFormat="1" ht="10.5" customHeight="1">
      <c r="A48" s="4"/>
      <c r="B48" s="9"/>
      <c r="C48" s="4"/>
      <c r="D48" s="9"/>
      <c r="E48" s="4"/>
      <c r="F48" s="4"/>
      <c r="G48" s="4"/>
      <c r="H48" s="4"/>
    </row>
    <row r="49" spans="1:8" s="19" customFormat="1" ht="12" customHeight="1">
      <c r="A49" s="4"/>
      <c r="B49" s="9"/>
      <c r="C49" s="4"/>
      <c r="D49" s="9"/>
      <c r="E49" s="4"/>
      <c r="F49" s="4"/>
      <c r="G49" s="4"/>
      <c r="H49" s="4"/>
    </row>
    <row r="50" spans="1:8" s="19" customFormat="1">
      <c r="A50" s="4"/>
      <c r="B50" s="9"/>
      <c r="C50" s="4"/>
      <c r="D50" s="9"/>
      <c r="E50" s="4"/>
      <c r="F50" s="4"/>
      <c r="G50" s="4"/>
      <c r="H50" s="4"/>
    </row>
    <row r="51" spans="1:8" s="19" customFormat="1">
      <c r="A51" s="4"/>
      <c r="B51" s="9"/>
      <c r="C51" s="4"/>
      <c r="D51" s="9"/>
      <c r="E51" s="4"/>
      <c r="F51" s="4"/>
      <c r="G51" s="4"/>
      <c r="H51" s="4"/>
    </row>
    <row r="52" spans="1:8" s="19" customFormat="1">
      <c r="A52" s="4"/>
      <c r="B52" s="9"/>
      <c r="C52" s="4"/>
      <c r="D52" s="9"/>
      <c r="E52" s="4"/>
      <c r="F52" s="4"/>
      <c r="G52" s="4"/>
      <c r="H52" s="4"/>
    </row>
    <row r="53" spans="1:8" s="19" customFormat="1" ht="10.5" customHeight="1">
      <c r="A53" s="4"/>
      <c r="B53" s="9"/>
      <c r="C53" s="4"/>
      <c r="D53" s="9"/>
      <c r="E53" s="4"/>
      <c r="F53" s="4"/>
      <c r="G53" s="4"/>
      <c r="H53" s="4"/>
    </row>
    <row r="54" spans="1:8" s="19" customFormat="1" ht="12" customHeight="1">
      <c r="A54" s="4"/>
      <c r="B54" s="9"/>
      <c r="C54" s="4"/>
      <c r="D54" s="9"/>
      <c r="E54" s="4"/>
      <c r="F54" s="4"/>
      <c r="G54" s="4"/>
      <c r="H54" s="4"/>
    </row>
    <row r="55" spans="1:8" s="19" customFormat="1">
      <c r="A55" s="4"/>
      <c r="B55" s="9"/>
      <c r="C55" s="4"/>
      <c r="D55" s="9"/>
      <c r="E55" s="4"/>
      <c r="F55" s="4"/>
      <c r="G55" s="4"/>
      <c r="H55" s="4"/>
    </row>
    <row r="56" spans="1:8" s="19" customFormat="1" ht="25.5" customHeight="1">
      <c r="A56" s="4"/>
      <c r="B56" s="9"/>
      <c r="C56" s="4"/>
      <c r="D56" s="9"/>
      <c r="E56" s="4"/>
      <c r="F56" s="4"/>
      <c r="G56" s="4"/>
      <c r="H56" s="4"/>
    </row>
    <row r="57" spans="1:8" s="19" customFormat="1">
      <c r="A57" s="4"/>
      <c r="B57" s="9"/>
      <c r="C57" s="4"/>
      <c r="D57" s="9"/>
      <c r="E57" s="4"/>
      <c r="F57" s="4"/>
      <c r="G57" s="4"/>
      <c r="H57" s="4"/>
    </row>
    <row r="58" spans="1:8" s="19" customFormat="1" ht="12.75" customHeight="1">
      <c r="A58" s="4"/>
      <c r="B58" s="9"/>
      <c r="C58" s="4"/>
      <c r="D58" s="9"/>
      <c r="E58" s="4"/>
      <c r="F58" s="4"/>
      <c r="G58" s="4"/>
      <c r="H58" s="4"/>
    </row>
    <row r="59" spans="1:8" s="19" customFormat="1">
      <c r="A59" s="4"/>
      <c r="B59" s="9"/>
      <c r="C59" s="4"/>
      <c r="D59" s="9"/>
      <c r="E59" s="4"/>
      <c r="F59" s="4"/>
      <c r="G59" s="4"/>
      <c r="H59" s="4"/>
    </row>
    <row r="60" spans="1:8" s="19" customFormat="1">
      <c r="A60" s="4"/>
      <c r="B60" s="9"/>
      <c r="C60" s="4"/>
      <c r="D60" s="9"/>
      <c r="E60" s="4"/>
      <c r="F60" s="4"/>
      <c r="G60" s="4"/>
      <c r="H60" s="4"/>
    </row>
    <row r="61" spans="1:8" s="19" customFormat="1">
      <c r="A61" s="4"/>
      <c r="B61" s="9"/>
      <c r="C61" s="4"/>
      <c r="D61" s="9"/>
      <c r="E61" s="4"/>
      <c r="F61" s="4"/>
      <c r="G61" s="4"/>
      <c r="H61" s="4"/>
    </row>
    <row r="62" spans="1:8" s="19" customFormat="1">
      <c r="A62" s="4"/>
      <c r="B62" s="9"/>
      <c r="C62" s="4"/>
      <c r="D62" s="9"/>
      <c r="E62" s="4"/>
      <c r="F62" s="4"/>
      <c r="G62" s="4"/>
      <c r="H62" s="4"/>
    </row>
    <row r="63" spans="1:8" s="19" customFormat="1" ht="11.25" customHeight="1">
      <c r="A63" s="4"/>
      <c r="B63" s="9"/>
      <c r="C63" s="4"/>
      <c r="D63" s="9"/>
      <c r="E63" s="4"/>
      <c r="F63" s="4"/>
      <c r="G63" s="4"/>
      <c r="H63" s="4"/>
    </row>
    <row r="64" spans="1:8" s="19" customFormat="1" ht="13.5" customHeight="1">
      <c r="A64" s="4"/>
      <c r="B64" s="9"/>
      <c r="C64" s="4"/>
      <c r="D64" s="9"/>
      <c r="E64" s="4"/>
      <c r="F64" s="4"/>
      <c r="G64" s="4"/>
      <c r="H64" s="4"/>
    </row>
    <row r="65" spans="1:8" s="19" customFormat="1">
      <c r="A65" s="4"/>
      <c r="B65" s="9"/>
      <c r="C65" s="4"/>
      <c r="D65" s="9"/>
      <c r="E65" s="4"/>
      <c r="F65" s="4"/>
      <c r="G65" s="4"/>
      <c r="H65" s="4"/>
    </row>
    <row r="66" spans="1:8" s="19" customFormat="1">
      <c r="A66" s="4"/>
      <c r="B66" s="9"/>
      <c r="C66" s="4"/>
      <c r="D66" s="9"/>
      <c r="E66" s="4"/>
      <c r="F66" s="4"/>
      <c r="G66" s="4"/>
      <c r="H66" s="4"/>
    </row>
    <row r="67" spans="1:8" s="19" customFormat="1">
      <c r="A67" s="4"/>
      <c r="B67" s="9"/>
      <c r="C67" s="4"/>
      <c r="D67" s="9"/>
      <c r="E67" s="4"/>
      <c r="F67" s="4"/>
      <c r="G67" s="4"/>
      <c r="H67" s="4"/>
    </row>
    <row r="68" spans="1:8" s="19" customFormat="1">
      <c r="A68" s="4"/>
      <c r="B68" s="9"/>
      <c r="C68" s="4"/>
      <c r="D68" s="9"/>
      <c r="E68" s="4"/>
      <c r="F68" s="4"/>
      <c r="G68" s="4"/>
      <c r="H68" s="4"/>
    </row>
    <row r="69" spans="1:8" s="19" customFormat="1">
      <c r="A69" s="4"/>
      <c r="B69" s="9"/>
      <c r="C69" s="4"/>
      <c r="D69" s="9"/>
      <c r="E69" s="4"/>
      <c r="F69" s="4"/>
      <c r="G69" s="4"/>
      <c r="H69" s="4"/>
    </row>
    <row r="70" spans="1:8" s="19" customFormat="1">
      <c r="A70" s="4"/>
      <c r="B70" s="9"/>
      <c r="C70" s="4"/>
      <c r="D70" s="9"/>
      <c r="E70" s="4"/>
      <c r="F70" s="4"/>
      <c r="G70" s="4"/>
      <c r="H70" s="4"/>
    </row>
    <row r="71" spans="1:8" s="19" customFormat="1">
      <c r="A71" s="4"/>
      <c r="B71" s="9"/>
      <c r="C71" s="4"/>
      <c r="D71" s="9"/>
      <c r="E71" s="4"/>
      <c r="F71" s="4"/>
      <c r="G71" s="4"/>
      <c r="H71" s="4"/>
    </row>
    <row r="72" spans="1:8" s="19" customFormat="1">
      <c r="A72" s="4"/>
      <c r="B72" s="9"/>
      <c r="C72" s="4"/>
      <c r="D72" s="9"/>
      <c r="E72" s="4"/>
      <c r="F72" s="4"/>
      <c r="G72" s="4"/>
      <c r="H72" s="4"/>
    </row>
    <row r="73" spans="1:8" s="19" customFormat="1">
      <c r="A73" s="4"/>
      <c r="B73" s="9"/>
      <c r="C73" s="4"/>
      <c r="D73" s="9"/>
      <c r="E73" s="4"/>
      <c r="F73" s="4"/>
      <c r="G73" s="4"/>
      <c r="H73" s="4"/>
    </row>
    <row r="74" spans="1:8" s="19" customFormat="1">
      <c r="A74" s="4"/>
      <c r="B74" s="9"/>
      <c r="C74" s="4"/>
      <c r="D74" s="9"/>
      <c r="E74" s="4"/>
      <c r="F74" s="4"/>
      <c r="G74" s="4"/>
      <c r="H74" s="4"/>
    </row>
    <row r="75" spans="1:8" s="19" customFormat="1">
      <c r="A75" s="4"/>
      <c r="B75" s="9"/>
      <c r="C75" s="1"/>
      <c r="D75" s="9"/>
      <c r="E75" s="2"/>
      <c r="F75" s="3"/>
      <c r="G75" s="3"/>
      <c r="H75" s="3"/>
    </row>
    <row r="76" spans="1:8" s="19" customFormat="1">
      <c r="A76" s="4"/>
      <c r="B76" s="9"/>
      <c r="C76" s="1"/>
      <c r="D76" s="9"/>
      <c r="E76" s="2"/>
      <c r="F76" s="3"/>
      <c r="G76" s="3"/>
      <c r="H76" s="3"/>
    </row>
    <row r="77" spans="1:8" s="19" customFormat="1">
      <c r="A77" s="4"/>
      <c r="B77" s="9"/>
      <c r="C77" s="1"/>
      <c r="D77" s="9"/>
      <c r="E77" s="2"/>
      <c r="F77" s="3"/>
      <c r="G77" s="3"/>
      <c r="H77" s="3"/>
    </row>
    <row r="78" spans="1:8" s="19" customFormat="1">
      <c r="A78" s="4"/>
      <c r="B78" s="9"/>
      <c r="C78" s="1"/>
      <c r="D78" s="9"/>
      <c r="E78" s="2"/>
      <c r="F78" s="3"/>
      <c r="G78" s="3"/>
      <c r="H78" s="3"/>
    </row>
    <row r="79" spans="1:8" s="19" customFormat="1">
      <c r="A79" s="4"/>
      <c r="B79" s="9"/>
      <c r="C79" s="1"/>
      <c r="D79" s="9"/>
      <c r="E79" s="2"/>
      <c r="F79" s="3"/>
      <c r="G79" s="3"/>
      <c r="H79" s="3"/>
    </row>
    <row r="80" spans="1:8" s="19" customFormat="1">
      <c r="A80" s="4"/>
      <c r="B80" s="9"/>
      <c r="C80" s="1"/>
      <c r="D80" s="9"/>
      <c r="E80" s="2"/>
      <c r="F80" s="3"/>
      <c r="G80" s="3"/>
      <c r="H80" s="3"/>
    </row>
    <row r="81" spans="1:8" s="19" customFormat="1">
      <c r="A81" s="4"/>
      <c r="B81" s="9"/>
      <c r="C81" s="1"/>
      <c r="D81" s="9"/>
      <c r="E81" s="2"/>
      <c r="F81" s="3"/>
      <c r="G81" s="3"/>
      <c r="H81" s="3"/>
    </row>
    <row r="89" spans="1:8" s="19" customFormat="1" ht="15" customHeight="1">
      <c r="A89" s="9"/>
      <c r="B89" s="9"/>
      <c r="C89" s="9"/>
      <c r="D89" s="9"/>
      <c r="E89" s="9"/>
      <c r="F89" s="9"/>
      <c r="G89" s="9"/>
      <c r="H89" s="9"/>
    </row>
    <row r="90" spans="1:8" s="19" customFormat="1">
      <c r="A90" s="9"/>
      <c r="B90" s="9"/>
      <c r="C90" s="9"/>
      <c r="D90" s="9"/>
      <c r="E90" s="9"/>
      <c r="F90" s="9"/>
      <c r="G90" s="9"/>
      <c r="H90" s="9"/>
    </row>
    <row r="91" spans="1:8" s="19" customFormat="1">
      <c r="A91" s="9"/>
      <c r="B91" s="9"/>
      <c r="C91" s="9"/>
      <c r="D91" s="9"/>
      <c r="E91" s="9"/>
      <c r="F91" s="9"/>
      <c r="G91" s="9"/>
      <c r="H91" s="9"/>
    </row>
    <row r="92" spans="1:8" s="19" customFormat="1">
      <c r="A92" s="9"/>
      <c r="B92" s="9"/>
      <c r="C92" s="9"/>
      <c r="D92" s="9"/>
      <c r="E92" s="9"/>
      <c r="F92" s="9"/>
      <c r="G92" s="9"/>
      <c r="H92" s="9"/>
    </row>
    <row r="93" spans="1:8" s="19" customFormat="1">
      <c r="A93" s="9"/>
      <c r="B93" s="9"/>
      <c r="C93" s="9"/>
      <c r="D93" s="9"/>
      <c r="E93" s="9"/>
      <c r="F93" s="9"/>
      <c r="G93" s="9"/>
      <c r="H93" s="9"/>
    </row>
    <row r="94" spans="1:8" s="19" customFormat="1">
      <c r="A94" s="9"/>
      <c r="B94" s="9"/>
      <c r="C94" s="9"/>
      <c r="D94" s="9"/>
      <c r="E94" s="9"/>
      <c r="F94" s="9"/>
      <c r="G94" s="9"/>
      <c r="H94" s="9"/>
    </row>
    <row r="95" spans="1:8" s="19" customFormat="1">
      <c r="A95" s="9"/>
      <c r="B95" s="9"/>
      <c r="C95" s="9"/>
      <c r="D95" s="9"/>
      <c r="E95" s="9"/>
      <c r="F95" s="9"/>
      <c r="G95" s="9"/>
      <c r="H95" s="9"/>
    </row>
    <row r="96" spans="1:8" s="19" customFormat="1">
      <c r="A96" s="9"/>
      <c r="B96" s="9"/>
      <c r="C96" s="9"/>
      <c r="D96" s="9"/>
      <c r="E96" s="9"/>
      <c r="F96" s="9"/>
      <c r="G96" s="9"/>
      <c r="H96" s="9"/>
    </row>
    <row r="97" spans="1:8" s="19" customFormat="1">
      <c r="A97" s="9"/>
      <c r="B97" s="9"/>
      <c r="C97" s="9"/>
      <c r="D97" s="9"/>
      <c r="E97" s="9"/>
      <c r="F97" s="9"/>
      <c r="G97" s="9"/>
      <c r="H97" s="9"/>
    </row>
    <row r="98" spans="1:8" s="19" customFormat="1">
      <c r="A98" s="9"/>
      <c r="B98" s="9"/>
      <c r="C98" s="9"/>
      <c r="D98" s="9"/>
      <c r="E98" s="9"/>
      <c r="F98" s="9"/>
      <c r="G98" s="9"/>
      <c r="H98" s="9"/>
    </row>
    <row r="99" spans="1:8" s="19" customFormat="1">
      <c r="A99" s="9"/>
      <c r="B99" s="9"/>
      <c r="C99" s="9"/>
      <c r="D99" s="9"/>
      <c r="E99" s="9"/>
      <c r="F99" s="9"/>
      <c r="G99" s="9"/>
      <c r="H99" s="9"/>
    </row>
    <row r="100" spans="1:8" s="19" customFormat="1">
      <c r="A100" s="9"/>
      <c r="B100" s="9"/>
      <c r="C100" s="9"/>
      <c r="D100" s="9"/>
      <c r="E100" s="9"/>
      <c r="F100" s="9"/>
      <c r="G100" s="9"/>
      <c r="H100" s="9"/>
    </row>
    <row r="101" spans="1:8" s="19" customFormat="1">
      <c r="A101" s="9"/>
      <c r="B101" s="9"/>
      <c r="C101" s="9"/>
      <c r="D101" s="9"/>
      <c r="E101" s="9"/>
      <c r="F101" s="9"/>
      <c r="G101" s="9"/>
      <c r="H101" s="9"/>
    </row>
    <row r="102" spans="1:8" s="19" customFormat="1">
      <c r="A102" s="9"/>
      <c r="B102" s="9"/>
      <c r="C102" s="9"/>
      <c r="D102" s="9"/>
      <c r="E102" s="9"/>
      <c r="F102" s="9"/>
      <c r="G102" s="9"/>
      <c r="H102" s="9"/>
    </row>
    <row r="103" spans="1:8" s="19" customFormat="1">
      <c r="A103" s="9"/>
      <c r="B103" s="9"/>
      <c r="C103" s="9"/>
      <c r="D103" s="9"/>
      <c r="E103" s="9"/>
      <c r="F103" s="9"/>
      <c r="G103" s="9"/>
      <c r="H103" s="9"/>
    </row>
    <row r="104" spans="1:8" s="19" customFormat="1">
      <c r="A104" s="9"/>
      <c r="B104" s="9"/>
      <c r="C104" s="9"/>
      <c r="D104" s="9"/>
      <c r="E104" s="9"/>
      <c r="F104" s="9"/>
      <c r="G104" s="9"/>
      <c r="H104" s="9"/>
    </row>
    <row r="105" spans="1:8" s="19" customFormat="1" ht="15" customHeight="1">
      <c r="A105" s="9"/>
      <c r="B105" s="9"/>
      <c r="C105" s="9"/>
      <c r="D105" s="9"/>
      <c r="E105" s="9"/>
      <c r="F105" s="9"/>
      <c r="G105" s="9"/>
      <c r="H105" s="9"/>
    </row>
    <row r="106" spans="1:8" s="19" customFormat="1">
      <c r="A106" s="9"/>
      <c r="B106" s="9"/>
      <c r="C106" s="9"/>
      <c r="D106" s="9"/>
      <c r="E106" s="9"/>
      <c r="F106" s="9"/>
      <c r="G106" s="9"/>
      <c r="H106" s="9"/>
    </row>
    <row r="107" spans="1:8" s="19" customFormat="1">
      <c r="A107" s="9"/>
      <c r="B107" s="9"/>
      <c r="C107" s="9"/>
      <c r="D107" s="9"/>
      <c r="E107" s="9"/>
      <c r="F107" s="9"/>
      <c r="G107" s="9"/>
      <c r="H107" s="9"/>
    </row>
    <row r="108" spans="1:8" s="19" customFormat="1">
      <c r="A108" s="9"/>
      <c r="B108" s="9"/>
      <c r="C108" s="9"/>
      <c r="D108" s="9"/>
      <c r="E108" s="9"/>
      <c r="F108" s="9"/>
      <c r="G108" s="9"/>
      <c r="H108" s="9"/>
    </row>
    <row r="109" spans="1:8" s="19" customFormat="1">
      <c r="A109" s="9"/>
      <c r="B109" s="9"/>
      <c r="C109" s="9"/>
      <c r="D109" s="9"/>
      <c r="E109" s="9"/>
      <c r="F109" s="9"/>
      <c r="G109" s="9"/>
      <c r="H109" s="9"/>
    </row>
    <row r="110" spans="1:8" s="19" customFormat="1">
      <c r="A110" s="9"/>
      <c r="B110" s="9"/>
      <c r="C110" s="9"/>
      <c r="D110" s="9"/>
      <c r="E110" s="9"/>
      <c r="F110" s="9"/>
      <c r="G110" s="9"/>
      <c r="H110" s="9"/>
    </row>
    <row r="111" spans="1:8" s="19" customFormat="1">
      <c r="A111" s="9"/>
      <c r="B111" s="9"/>
      <c r="C111" s="9"/>
      <c r="D111" s="9"/>
      <c r="E111" s="9"/>
      <c r="F111" s="9"/>
      <c r="G111" s="9"/>
      <c r="H111" s="9"/>
    </row>
    <row r="112" spans="1:8" s="19" customFormat="1">
      <c r="A112" s="9"/>
      <c r="B112" s="9"/>
      <c r="C112" s="9"/>
      <c r="D112" s="9"/>
      <c r="E112" s="9"/>
      <c r="F112" s="9"/>
      <c r="G112" s="9"/>
      <c r="H112" s="9"/>
    </row>
    <row r="113" spans="1:8" s="19" customFormat="1">
      <c r="A113" s="9"/>
      <c r="B113" s="9"/>
      <c r="C113" s="9"/>
      <c r="D113" s="9"/>
      <c r="E113" s="9"/>
      <c r="F113" s="9"/>
      <c r="G113" s="9"/>
      <c r="H113" s="9"/>
    </row>
    <row r="114" spans="1:8" s="19" customFormat="1">
      <c r="A114" s="9"/>
      <c r="B114" s="9"/>
      <c r="C114" s="9"/>
      <c r="D114" s="9"/>
      <c r="E114" s="9"/>
      <c r="F114" s="9"/>
      <c r="G114" s="9"/>
      <c r="H114" s="9"/>
    </row>
    <row r="115" spans="1:8" s="19" customFormat="1">
      <c r="A115" s="9"/>
      <c r="B115" s="9"/>
      <c r="C115" s="9"/>
      <c r="D115" s="9"/>
      <c r="E115" s="9"/>
      <c r="F115" s="9"/>
      <c r="G115" s="9"/>
      <c r="H115" s="9"/>
    </row>
    <row r="116" spans="1:8" s="19" customFormat="1">
      <c r="A116" s="9"/>
      <c r="B116" s="9"/>
      <c r="C116" s="9"/>
      <c r="D116" s="9"/>
      <c r="E116" s="9"/>
      <c r="F116" s="9"/>
      <c r="G116" s="9"/>
      <c r="H116" s="9"/>
    </row>
    <row r="117" spans="1:8" s="19" customFormat="1">
      <c r="A117" s="9"/>
      <c r="B117" s="9"/>
      <c r="C117" s="9"/>
      <c r="D117" s="9"/>
      <c r="E117" s="9"/>
      <c r="F117" s="9"/>
      <c r="G117" s="9"/>
      <c r="H117" s="9"/>
    </row>
    <row r="118" spans="1:8" s="19" customFormat="1">
      <c r="A118" s="9"/>
      <c r="B118" s="9"/>
      <c r="C118" s="9"/>
      <c r="D118" s="9"/>
      <c r="E118" s="9"/>
      <c r="F118" s="9"/>
      <c r="G118" s="9"/>
      <c r="H118" s="9"/>
    </row>
    <row r="119" spans="1:8" s="19" customFormat="1">
      <c r="A119" s="9"/>
      <c r="B119" s="9"/>
      <c r="C119" s="9"/>
      <c r="D119" s="9"/>
      <c r="E119" s="9"/>
      <c r="F119" s="9"/>
      <c r="G119" s="9"/>
      <c r="H119" s="9"/>
    </row>
    <row r="120" spans="1:8" s="19" customFormat="1">
      <c r="A120" s="9"/>
      <c r="B120" s="9"/>
      <c r="C120" s="9"/>
      <c r="D120" s="9"/>
      <c r="E120" s="9"/>
      <c r="F120" s="9"/>
      <c r="G120" s="9"/>
      <c r="H120" s="9"/>
    </row>
    <row r="132" spans="1:8" s="19" customFormat="1" ht="25.5" customHeight="1">
      <c r="A132" s="9"/>
      <c r="B132" s="9"/>
      <c r="C132" s="1"/>
      <c r="D132" s="9"/>
      <c r="E132" s="2"/>
      <c r="F132" s="3"/>
      <c r="G132" s="3"/>
      <c r="H132" s="3"/>
    </row>
    <row r="136" spans="1:8" s="19" customFormat="1">
      <c r="A136" s="9"/>
      <c r="B136" s="9"/>
      <c r="C136" s="9"/>
      <c r="D136" s="9"/>
      <c r="E136" s="9"/>
      <c r="F136" s="9"/>
      <c r="G136" s="9"/>
      <c r="H136" s="9"/>
    </row>
    <row r="137" spans="1:8" s="19" customFormat="1">
      <c r="A137" s="9"/>
      <c r="B137" s="9"/>
      <c r="C137" s="9"/>
      <c r="D137" s="9"/>
      <c r="E137" s="9"/>
      <c r="F137" s="9"/>
      <c r="G137" s="9"/>
      <c r="H137" s="9"/>
    </row>
    <row r="138" spans="1:8" s="19" customFormat="1">
      <c r="A138" s="9"/>
      <c r="B138" s="9"/>
      <c r="C138" s="9"/>
      <c r="D138" s="9"/>
      <c r="E138" s="9"/>
      <c r="F138" s="9"/>
      <c r="G138" s="9"/>
      <c r="H138" s="9"/>
    </row>
    <row r="139" spans="1:8" s="19" customFormat="1">
      <c r="A139" s="9"/>
      <c r="B139" s="9"/>
      <c r="C139" s="9"/>
      <c r="D139" s="9"/>
      <c r="E139" s="9"/>
      <c r="F139" s="9"/>
      <c r="G139" s="9"/>
      <c r="H139" s="9"/>
    </row>
    <row r="140" spans="1:8" s="19" customFormat="1">
      <c r="A140" s="9"/>
      <c r="B140" s="9"/>
      <c r="C140" s="9"/>
      <c r="D140" s="9"/>
      <c r="E140" s="9"/>
      <c r="F140" s="9"/>
      <c r="G140" s="9"/>
      <c r="H140" s="9"/>
    </row>
    <row r="141" spans="1:8" s="19" customFormat="1">
      <c r="A141" s="9"/>
      <c r="B141" s="9"/>
      <c r="C141" s="9"/>
      <c r="D141" s="9"/>
      <c r="E141" s="9"/>
      <c r="F141" s="9"/>
      <c r="G141" s="9"/>
      <c r="H141" s="9"/>
    </row>
    <row r="142" spans="1:8" s="19" customFormat="1">
      <c r="A142" s="9"/>
      <c r="B142" s="9"/>
      <c r="C142" s="9"/>
      <c r="D142" s="9"/>
      <c r="E142" s="9"/>
      <c r="F142" s="9"/>
      <c r="G142" s="9"/>
      <c r="H142" s="9"/>
    </row>
    <row r="143" spans="1:8" s="19" customFormat="1">
      <c r="A143" s="9"/>
      <c r="B143" s="9"/>
      <c r="C143" s="9"/>
      <c r="D143" s="9"/>
      <c r="E143" s="9"/>
      <c r="F143" s="9"/>
      <c r="G143" s="9"/>
      <c r="H143" s="9"/>
    </row>
    <row r="144" spans="1:8" s="19" customFormat="1">
      <c r="A144" s="9"/>
      <c r="B144" s="9"/>
      <c r="C144" s="9"/>
      <c r="D144" s="9"/>
      <c r="E144" s="9"/>
      <c r="F144" s="9"/>
      <c r="G144" s="9"/>
      <c r="H144" s="9"/>
    </row>
    <row r="145" spans="1:8" s="19" customFormat="1">
      <c r="A145" s="9"/>
      <c r="B145" s="9"/>
      <c r="C145" s="9"/>
      <c r="D145" s="9"/>
      <c r="E145" s="9"/>
      <c r="F145" s="9"/>
      <c r="G145" s="9"/>
      <c r="H145" s="9"/>
    </row>
    <row r="146" spans="1:8" s="19" customFormat="1">
      <c r="A146" s="9"/>
      <c r="B146" s="9"/>
      <c r="C146" s="9"/>
      <c r="D146" s="9"/>
      <c r="E146" s="9"/>
      <c r="F146" s="9"/>
      <c r="G146" s="9"/>
      <c r="H146" s="9"/>
    </row>
    <row r="147" spans="1:8" s="19" customFormat="1">
      <c r="A147" s="9"/>
      <c r="B147" s="9"/>
      <c r="C147" s="9"/>
      <c r="D147" s="9"/>
      <c r="E147" s="9"/>
      <c r="F147" s="9"/>
      <c r="G147" s="9"/>
      <c r="H147" s="9"/>
    </row>
    <row r="148" spans="1:8" s="19" customFormat="1">
      <c r="A148" s="9"/>
      <c r="B148" s="9"/>
      <c r="C148" s="9"/>
      <c r="D148" s="9"/>
      <c r="E148" s="9"/>
      <c r="F148" s="9"/>
      <c r="G148" s="9"/>
      <c r="H148" s="9"/>
    </row>
    <row r="149" spans="1:8" s="19" customFormat="1">
      <c r="A149" s="9"/>
      <c r="B149" s="9"/>
      <c r="C149" s="9"/>
      <c r="D149" s="9"/>
      <c r="E149" s="9"/>
      <c r="F149" s="9"/>
      <c r="G149" s="9"/>
      <c r="H149" s="9"/>
    </row>
    <row r="150" spans="1:8" s="19" customFormat="1" ht="27.75" customHeight="1">
      <c r="A150" s="9"/>
      <c r="B150" s="9"/>
      <c r="C150" s="9"/>
      <c r="D150" s="9"/>
      <c r="E150" s="9"/>
      <c r="F150" s="9"/>
      <c r="G150" s="9"/>
      <c r="H150" s="9"/>
    </row>
    <row r="151" spans="1:8" s="19" customFormat="1">
      <c r="A151" s="9"/>
      <c r="B151" s="9"/>
      <c r="C151" s="9"/>
      <c r="D151" s="9"/>
      <c r="E151" s="9"/>
      <c r="F151" s="9"/>
      <c r="G151" s="9"/>
      <c r="H151" s="9"/>
    </row>
    <row r="152" spans="1:8" s="19" customFormat="1">
      <c r="A152" s="9"/>
      <c r="B152" s="9"/>
      <c r="C152" s="9"/>
      <c r="D152" s="9"/>
      <c r="E152" s="9"/>
      <c r="F152" s="9"/>
      <c r="G152" s="9"/>
      <c r="H152" s="9"/>
    </row>
    <row r="153" spans="1:8" s="19" customFormat="1" ht="25.5" customHeight="1">
      <c r="A153" s="9"/>
      <c r="B153" s="9"/>
      <c r="C153" s="9"/>
      <c r="D153" s="9"/>
      <c r="E153" s="9"/>
      <c r="F153" s="9"/>
      <c r="G153" s="9"/>
      <c r="H153" s="9"/>
    </row>
    <row r="154" spans="1:8" s="19" customFormat="1">
      <c r="A154" s="9"/>
      <c r="B154" s="9"/>
      <c r="C154" s="9"/>
      <c r="D154" s="9"/>
      <c r="E154" s="9"/>
      <c r="F154" s="9"/>
      <c r="G154" s="9"/>
      <c r="H154" s="9"/>
    </row>
    <row r="155" spans="1:8" s="19" customFormat="1">
      <c r="A155" s="9"/>
      <c r="B155" s="9"/>
      <c r="C155" s="9"/>
      <c r="D155" s="9"/>
      <c r="E155" s="9"/>
      <c r="F155" s="9"/>
      <c r="G155" s="9"/>
      <c r="H155" s="9"/>
    </row>
    <row r="156" spans="1:8" s="19" customFormat="1">
      <c r="A156" s="9"/>
      <c r="B156" s="9"/>
      <c r="C156" s="9"/>
      <c r="D156" s="9"/>
      <c r="E156" s="9"/>
      <c r="F156" s="9"/>
      <c r="G156" s="9"/>
      <c r="H156" s="9"/>
    </row>
    <row r="157" spans="1:8" s="19" customFormat="1">
      <c r="A157" s="9"/>
      <c r="B157" s="9"/>
      <c r="C157" s="9"/>
      <c r="D157" s="9"/>
      <c r="E157" s="9"/>
      <c r="F157" s="9"/>
      <c r="G157" s="9"/>
      <c r="H157" s="9"/>
    </row>
    <row r="158" spans="1:8" s="19" customFormat="1">
      <c r="A158" s="9"/>
      <c r="B158" s="9"/>
      <c r="C158" s="9"/>
      <c r="D158" s="9"/>
      <c r="E158" s="9"/>
      <c r="F158" s="9"/>
      <c r="G158" s="9"/>
      <c r="H158" s="9"/>
    </row>
    <row r="159" spans="1:8" s="19" customFormat="1">
      <c r="A159" s="9"/>
      <c r="B159" s="9"/>
      <c r="C159" s="9"/>
      <c r="D159" s="9"/>
      <c r="E159" s="9"/>
      <c r="F159" s="9"/>
      <c r="G159" s="9"/>
      <c r="H159" s="9"/>
    </row>
    <row r="160" spans="1:8" s="19" customFormat="1">
      <c r="A160" s="9"/>
      <c r="B160" s="9"/>
      <c r="C160" s="9"/>
      <c r="D160" s="9"/>
      <c r="E160" s="9"/>
      <c r="F160" s="9"/>
      <c r="G160" s="9"/>
      <c r="H160" s="9"/>
    </row>
    <row r="161" spans="1:8" s="19" customFormat="1">
      <c r="A161" s="9"/>
      <c r="B161" s="9"/>
      <c r="C161" s="9"/>
      <c r="D161" s="9"/>
      <c r="E161" s="9"/>
      <c r="F161" s="9"/>
      <c r="G161" s="9"/>
      <c r="H161" s="9"/>
    </row>
    <row r="162" spans="1:8" s="19" customFormat="1">
      <c r="A162" s="9"/>
      <c r="B162" s="9"/>
      <c r="C162" s="9"/>
      <c r="D162" s="9"/>
      <c r="E162" s="9"/>
      <c r="F162" s="9"/>
      <c r="G162" s="9"/>
      <c r="H162" s="9"/>
    </row>
    <row r="163" spans="1:8" s="19" customFormat="1">
      <c r="A163" s="9"/>
      <c r="B163" s="9"/>
      <c r="C163" s="9"/>
      <c r="D163" s="9"/>
      <c r="E163" s="9"/>
      <c r="F163" s="9"/>
      <c r="G163" s="9"/>
      <c r="H163" s="9"/>
    </row>
    <row r="164" spans="1:8" s="19" customFormat="1">
      <c r="A164" s="9"/>
      <c r="B164" s="9"/>
      <c r="C164" s="9"/>
      <c r="D164" s="9"/>
      <c r="E164" s="9"/>
      <c r="F164" s="9"/>
      <c r="G164" s="9"/>
      <c r="H164" s="9"/>
    </row>
    <row r="165" spans="1:8" s="19" customFormat="1">
      <c r="A165" s="9"/>
      <c r="B165" s="9"/>
      <c r="C165" s="9"/>
      <c r="D165" s="9"/>
      <c r="E165" s="9"/>
      <c r="F165" s="9"/>
      <c r="G165" s="9"/>
      <c r="H165" s="9"/>
    </row>
    <row r="166" spans="1:8" s="19" customFormat="1">
      <c r="A166" s="9"/>
      <c r="B166" s="9"/>
      <c r="C166" s="9"/>
      <c r="D166" s="9"/>
      <c r="E166" s="9"/>
      <c r="F166" s="9"/>
      <c r="G166" s="9"/>
      <c r="H166" s="9"/>
    </row>
    <row r="167" spans="1:8" s="19" customFormat="1">
      <c r="A167" s="9"/>
      <c r="B167" s="9"/>
      <c r="C167" s="9"/>
      <c r="D167" s="9"/>
      <c r="E167" s="9"/>
      <c r="F167" s="9"/>
      <c r="G167" s="9"/>
      <c r="H167" s="9"/>
    </row>
    <row r="169" spans="1:8" s="19" customFormat="1">
      <c r="A169" s="9"/>
      <c r="B169" s="9"/>
      <c r="C169" s="9"/>
      <c r="D169" s="9"/>
      <c r="E169" s="9"/>
      <c r="F169" s="9"/>
      <c r="G169" s="9"/>
      <c r="H169" s="9"/>
    </row>
    <row r="170" spans="1:8" s="19" customFormat="1">
      <c r="A170" s="9"/>
      <c r="B170" s="9"/>
      <c r="C170" s="9"/>
      <c r="D170" s="9"/>
      <c r="E170" s="9"/>
      <c r="F170" s="9"/>
      <c r="G170" s="9"/>
      <c r="H170" s="9"/>
    </row>
    <row r="171" spans="1:8" s="19" customFormat="1">
      <c r="A171" s="9"/>
      <c r="B171" s="9"/>
      <c r="C171" s="9"/>
      <c r="D171" s="9"/>
      <c r="E171" s="9"/>
      <c r="F171" s="9"/>
      <c r="G171" s="9"/>
      <c r="H171" s="9"/>
    </row>
    <row r="172" spans="1:8" s="19" customFormat="1">
      <c r="A172" s="9"/>
      <c r="B172" s="9"/>
      <c r="C172" s="9"/>
      <c r="D172" s="9"/>
      <c r="E172" s="9"/>
      <c r="F172" s="9"/>
      <c r="G172" s="9"/>
      <c r="H172" s="9"/>
    </row>
    <row r="173" spans="1:8" s="19" customFormat="1">
      <c r="A173" s="9"/>
      <c r="B173" s="9"/>
      <c r="C173" s="9"/>
      <c r="D173" s="9"/>
      <c r="E173" s="9"/>
      <c r="F173" s="9"/>
      <c r="G173" s="9"/>
      <c r="H173" s="9"/>
    </row>
    <row r="174" spans="1:8" s="19" customFormat="1">
      <c r="A174" s="9"/>
      <c r="B174" s="9"/>
      <c r="C174" s="9"/>
      <c r="D174" s="9"/>
      <c r="E174" s="9"/>
      <c r="F174" s="9"/>
      <c r="G174" s="9"/>
      <c r="H174" s="9"/>
    </row>
    <row r="175" spans="1:8" s="19" customFormat="1">
      <c r="A175" s="9"/>
      <c r="B175" s="9"/>
      <c r="C175" s="9"/>
      <c r="D175" s="9"/>
      <c r="E175" s="9"/>
      <c r="F175" s="9"/>
      <c r="G175" s="9"/>
      <c r="H175" s="9"/>
    </row>
    <row r="176" spans="1:8" s="19" customFormat="1">
      <c r="A176" s="9"/>
      <c r="B176" s="9"/>
      <c r="C176" s="9"/>
      <c r="D176" s="9"/>
      <c r="E176" s="9"/>
      <c r="F176" s="9"/>
      <c r="G176" s="9"/>
      <c r="H176" s="9"/>
    </row>
    <row r="177" spans="1:8" s="19" customFormat="1">
      <c r="A177" s="9"/>
      <c r="B177" s="9"/>
      <c r="C177" s="9"/>
      <c r="D177" s="9"/>
      <c r="E177" s="9"/>
      <c r="F177" s="9"/>
      <c r="G177" s="9"/>
      <c r="H177" s="9"/>
    </row>
    <row r="178" spans="1:8" s="19" customFormat="1">
      <c r="A178" s="9"/>
      <c r="B178" s="9"/>
      <c r="C178" s="9"/>
      <c r="D178" s="9"/>
      <c r="E178" s="9"/>
      <c r="F178" s="9"/>
      <c r="G178" s="9"/>
      <c r="H178" s="9"/>
    </row>
    <row r="179" spans="1:8" s="19" customFormat="1">
      <c r="A179" s="9"/>
      <c r="B179" s="9"/>
      <c r="C179" s="9"/>
      <c r="D179" s="9"/>
      <c r="E179" s="9"/>
      <c r="F179" s="9"/>
      <c r="G179" s="9"/>
      <c r="H179" s="9"/>
    </row>
    <row r="180" spans="1:8" s="19" customFormat="1">
      <c r="A180" s="9"/>
      <c r="B180" s="9"/>
      <c r="C180" s="9"/>
      <c r="D180" s="9"/>
      <c r="E180" s="9"/>
      <c r="F180" s="9"/>
      <c r="G180" s="9"/>
      <c r="H180" s="9"/>
    </row>
  </sheetData>
  <autoFilter ref="A9:H34" xr:uid="{00000000-0009-0000-0000-000000000000}"/>
  <mergeCells count="9">
    <mergeCell ref="D6:H6"/>
    <mergeCell ref="A7:H7"/>
    <mergeCell ref="B10:C10"/>
    <mergeCell ref="A1:H1"/>
    <mergeCell ref="A2:B2"/>
    <mergeCell ref="C2:D2"/>
    <mergeCell ref="E2:F2"/>
    <mergeCell ref="G2:H2"/>
    <mergeCell ref="D4:H4"/>
  </mergeCells>
  <printOptions horizontalCentered="1"/>
  <pageMargins left="0" right="0" top="0" bottom="0" header="0" footer="0"/>
  <pageSetup scale="99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9E68C-B1DB-4654-A949-A2FC52210583}">
  <sheetPr>
    <tabColor theme="7" tint="0.59999389629810485"/>
  </sheetPr>
  <dimension ref="A1:I180"/>
  <sheetViews>
    <sheetView view="pageBreakPreview" zoomScaleNormal="100" zoomScaleSheetLayoutView="100" workbookViewId="0">
      <selection activeCell="D27" sqref="D27:D36"/>
    </sheetView>
  </sheetViews>
  <sheetFormatPr defaultColWidth="9.140625" defaultRowHeight="12"/>
  <cols>
    <col min="1" max="2" width="4.28515625" style="9" customWidth="1"/>
    <col min="3" max="3" width="63.7109375" style="1" customWidth="1"/>
    <col min="4" max="4" width="7.140625" style="9" customWidth="1"/>
    <col min="5" max="5" width="9.85546875" style="2" customWidth="1"/>
    <col min="6" max="6" width="10.42578125" style="3" customWidth="1"/>
    <col min="7" max="7" width="13.42578125" style="3" bestFit="1" customWidth="1"/>
    <col min="8" max="8" width="15.42578125" style="3" bestFit="1" customWidth="1"/>
    <col min="9" max="9" width="15.7109375" style="19" customWidth="1"/>
    <col min="10" max="16384" width="9.140625" style="9"/>
  </cols>
  <sheetData>
    <row r="1" spans="1:9" ht="15">
      <c r="A1" s="448" t="s">
        <v>6</v>
      </c>
      <c r="B1" s="448"/>
      <c r="C1" s="448"/>
      <c r="D1" s="448"/>
      <c r="E1" s="448"/>
      <c r="F1" s="448"/>
      <c r="G1" s="448"/>
      <c r="H1" s="448"/>
    </row>
    <row r="2" spans="1:9">
      <c r="A2" s="449"/>
      <c r="B2" s="449"/>
      <c r="C2" s="449"/>
      <c r="D2" s="449"/>
      <c r="E2" s="449"/>
      <c r="F2" s="449"/>
      <c r="G2" s="480" t="s">
        <v>24</v>
      </c>
      <c r="H2" s="480"/>
    </row>
    <row r="3" spans="1:9">
      <c r="A3" s="1" t="s">
        <v>14</v>
      </c>
      <c r="B3" s="1"/>
      <c r="D3" s="33"/>
      <c r="E3" s="33"/>
      <c r="F3" s="33"/>
      <c r="G3" s="33"/>
      <c r="H3" s="33"/>
    </row>
    <row r="4" spans="1:9">
      <c r="A4" s="36" t="s">
        <v>21</v>
      </c>
      <c r="B4" s="36"/>
      <c r="C4" s="36"/>
      <c r="D4" s="450" t="s">
        <v>39</v>
      </c>
      <c r="E4" s="450"/>
      <c r="F4" s="450"/>
      <c r="G4" s="450"/>
      <c r="H4" s="450"/>
    </row>
    <row r="5" spans="1:9">
      <c r="A5" s="36" t="s">
        <v>40</v>
      </c>
      <c r="B5" s="36"/>
      <c r="C5" s="36"/>
      <c r="D5" s="37"/>
      <c r="E5" s="38"/>
      <c r="F5" s="37" t="s">
        <v>7</v>
      </c>
      <c r="G5" s="38"/>
      <c r="H5" s="38"/>
    </row>
    <row r="6" spans="1:9" s="31" customFormat="1">
      <c r="A6" s="36" t="s">
        <v>15</v>
      </c>
      <c r="B6" s="36"/>
      <c r="C6" s="36"/>
      <c r="D6" s="445"/>
      <c r="E6" s="446"/>
      <c r="F6" s="446"/>
      <c r="G6" s="446"/>
      <c r="H6" s="446"/>
      <c r="I6" s="20"/>
    </row>
    <row r="7" spans="1:9" s="31" customFormat="1">
      <c r="A7" s="447"/>
      <c r="B7" s="447"/>
      <c r="C7" s="447"/>
      <c r="D7" s="447"/>
      <c r="E7" s="447"/>
      <c r="F7" s="447"/>
      <c r="G7" s="447"/>
      <c r="H7" s="447"/>
      <c r="I7" s="20"/>
    </row>
    <row r="8" spans="1:9" ht="65.25" customHeight="1">
      <c r="A8" s="7" t="s">
        <v>4</v>
      </c>
      <c r="B8" s="7" t="s">
        <v>5</v>
      </c>
      <c r="C8" s="8" t="s">
        <v>0</v>
      </c>
      <c r="D8" s="10" t="s">
        <v>1</v>
      </c>
      <c r="E8" s="11" t="s">
        <v>2</v>
      </c>
      <c r="F8" s="12" t="s">
        <v>41</v>
      </c>
      <c r="G8" s="12" t="s">
        <v>42</v>
      </c>
      <c r="H8" s="13" t="s">
        <v>44</v>
      </c>
    </row>
    <row r="9" spans="1:9" ht="10.15" customHeight="1">
      <c r="A9" s="14">
        <v>1</v>
      </c>
      <c r="B9" s="14">
        <v>2</v>
      </c>
      <c r="C9" s="15">
        <v>3</v>
      </c>
      <c r="D9" s="15">
        <v>4</v>
      </c>
      <c r="E9" s="15">
        <v>6</v>
      </c>
      <c r="F9" s="16">
        <v>7</v>
      </c>
      <c r="G9" s="16">
        <v>8</v>
      </c>
      <c r="H9" s="17">
        <v>9</v>
      </c>
    </row>
    <row r="10" spans="1:9" s="31" customFormat="1" ht="34.15" customHeight="1">
      <c r="A10" s="18">
        <v>1</v>
      </c>
      <c r="B10" s="481" t="s">
        <v>29</v>
      </c>
      <c r="C10" s="482"/>
      <c r="D10" s="39" t="s">
        <v>26</v>
      </c>
      <c r="E10" s="47">
        <v>1</v>
      </c>
      <c r="F10" s="75"/>
      <c r="G10" s="75"/>
      <c r="H10" s="61"/>
      <c r="I10" s="21"/>
    </row>
    <row r="11" spans="1:9" s="31" customFormat="1" ht="12" customHeight="1">
      <c r="A11" s="46"/>
      <c r="B11" s="40">
        <v>1</v>
      </c>
      <c r="C11" s="50" t="s">
        <v>31</v>
      </c>
      <c r="D11" s="51" t="s">
        <v>34</v>
      </c>
      <c r="E11" s="55">
        <v>2</v>
      </c>
      <c r="F11" s="60"/>
      <c r="G11" s="75"/>
      <c r="H11" s="61"/>
      <c r="I11" s="20"/>
    </row>
    <row r="12" spans="1:9" s="31" customFormat="1" ht="12" customHeight="1">
      <c r="A12" s="46"/>
      <c r="B12" s="40">
        <v>2</v>
      </c>
      <c r="C12" s="50" t="s">
        <v>32</v>
      </c>
      <c r="D12" s="51" t="s">
        <v>20</v>
      </c>
      <c r="E12" s="55">
        <v>2</v>
      </c>
      <c r="F12" s="60"/>
      <c r="G12" s="75"/>
      <c r="H12" s="61"/>
      <c r="I12" s="20"/>
    </row>
    <row r="13" spans="1:9" s="31" customFormat="1" ht="12" customHeight="1">
      <c r="A13" s="46"/>
      <c r="B13" s="40">
        <v>3</v>
      </c>
      <c r="C13" s="52" t="s">
        <v>28</v>
      </c>
      <c r="D13" s="53" t="s">
        <v>34</v>
      </c>
      <c r="E13" s="56">
        <v>1</v>
      </c>
      <c r="F13" s="60"/>
      <c r="G13" s="75"/>
      <c r="H13" s="61"/>
      <c r="I13" s="20"/>
    </row>
    <row r="14" spans="1:9" s="31" customFormat="1" ht="12" customHeight="1">
      <c r="A14" s="46"/>
      <c r="B14" s="40">
        <v>4</v>
      </c>
      <c r="C14" s="52" t="s">
        <v>33</v>
      </c>
      <c r="D14" s="53" t="s">
        <v>20</v>
      </c>
      <c r="E14" s="56">
        <v>1</v>
      </c>
      <c r="F14" s="60"/>
      <c r="G14" s="75"/>
      <c r="H14" s="61"/>
      <c r="I14" s="20"/>
    </row>
    <row r="15" spans="1:9" s="31" customFormat="1" ht="27" customHeight="1">
      <c r="A15" s="46"/>
      <c r="B15" s="40">
        <v>5</v>
      </c>
      <c r="C15" s="52" t="s">
        <v>47</v>
      </c>
      <c r="D15" s="53" t="s">
        <v>27</v>
      </c>
      <c r="E15" s="57">
        <v>185</v>
      </c>
      <c r="F15" s="60"/>
      <c r="G15" s="75"/>
      <c r="H15" s="61"/>
      <c r="I15" s="20"/>
    </row>
    <row r="16" spans="1:9" s="31" customFormat="1" ht="28.15" customHeight="1">
      <c r="A16" s="46"/>
      <c r="B16" s="40">
        <v>6</v>
      </c>
      <c r="C16" s="52" t="s">
        <v>48</v>
      </c>
      <c r="D16" s="53" t="s">
        <v>27</v>
      </c>
      <c r="E16" s="57">
        <v>45</v>
      </c>
      <c r="F16" s="60"/>
      <c r="G16" s="75"/>
      <c r="H16" s="61"/>
      <c r="I16" s="20"/>
    </row>
    <row r="17" spans="1:9" s="31" customFormat="1" ht="28.15" customHeight="1">
      <c r="A17" s="46"/>
      <c r="B17" s="40">
        <v>7</v>
      </c>
      <c r="C17" s="52" t="s">
        <v>49</v>
      </c>
      <c r="D17" s="53" t="s">
        <v>27</v>
      </c>
      <c r="E17" s="57">
        <v>175</v>
      </c>
      <c r="F17" s="60"/>
      <c r="G17" s="75"/>
      <c r="H17" s="61"/>
      <c r="I17" s="20"/>
    </row>
    <row r="18" spans="1:9" s="31" customFormat="1" ht="25.9" customHeight="1">
      <c r="A18" s="46"/>
      <c r="B18" s="40">
        <v>8</v>
      </c>
      <c r="C18" s="52" t="s">
        <v>50</v>
      </c>
      <c r="D18" s="53" t="s">
        <v>27</v>
      </c>
      <c r="E18" s="57">
        <v>15</v>
      </c>
      <c r="F18" s="60"/>
      <c r="G18" s="75"/>
      <c r="H18" s="61"/>
      <c r="I18" s="20"/>
    </row>
    <row r="19" spans="1:9" s="31" customFormat="1" ht="24" customHeight="1">
      <c r="A19" s="46"/>
      <c r="B19" s="40">
        <v>9</v>
      </c>
      <c r="C19" s="52" t="s">
        <v>51</v>
      </c>
      <c r="D19" s="53" t="s">
        <v>27</v>
      </c>
      <c r="E19" s="57">
        <v>2</v>
      </c>
      <c r="F19" s="60"/>
      <c r="G19" s="75"/>
      <c r="H19" s="61"/>
      <c r="I19" s="20"/>
    </row>
    <row r="20" spans="1:9" s="31" customFormat="1" ht="12" customHeight="1">
      <c r="A20" s="46"/>
      <c r="B20" s="40">
        <v>10</v>
      </c>
      <c r="C20" s="54" t="s">
        <v>35</v>
      </c>
      <c r="D20" s="51" t="s">
        <v>20</v>
      </c>
      <c r="E20" s="58">
        <v>67</v>
      </c>
      <c r="F20" s="60"/>
      <c r="G20" s="75"/>
      <c r="H20" s="61"/>
      <c r="I20" s="20"/>
    </row>
    <row r="21" spans="1:9" s="31" customFormat="1" ht="12" customHeight="1">
      <c r="A21" s="46"/>
      <c r="B21" s="40">
        <v>11</v>
      </c>
      <c r="C21" s="54" t="s">
        <v>36</v>
      </c>
      <c r="D21" s="51" t="s">
        <v>20</v>
      </c>
      <c r="E21" s="58">
        <v>22</v>
      </c>
      <c r="F21" s="60"/>
      <c r="G21" s="75"/>
      <c r="H21" s="61"/>
      <c r="I21" s="20"/>
    </row>
    <row r="22" spans="1:9" s="31" customFormat="1" ht="12" customHeight="1">
      <c r="A22" s="46"/>
      <c r="B22" s="40">
        <v>12</v>
      </c>
      <c r="C22" s="48" t="s">
        <v>22</v>
      </c>
      <c r="D22" s="49" t="s">
        <v>26</v>
      </c>
      <c r="E22" s="59">
        <v>0.4</v>
      </c>
      <c r="F22" s="75"/>
      <c r="G22" s="75">
        <f>SUM(G15:G19)*E22</f>
        <v>0</v>
      </c>
      <c r="H22" s="61"/>
      <c r="I22" s="20"/>
    </row>
    <row r="23" spans="1:9">
      <c r="A23" s="31"/>
      <c r="B23" s="31"/>
      <c r="C23" s="31"/>
      <c r="D23" s="31"/>
      <c r="E23" s="41"/>
      <c r="F23" s="76"/>
      <c r="G23" s="77">
        <f>SUM(G10:G22)</f>
        <v>0</v>
      </c>
      <c r="H23" s="77">
        <f>SUM(H10:H22)</f>
        <v>0</v>
      </c>
      <c r="I23" s="32"/>
    </row>
    <row r="24" spans="1:9">
      <c r="A24" s="31"/>
      <c r="B24" s="31"/>
      <c r="C24" s="29" t="s">
        <v>12</v>
      </c>
      <c r="D24" s="30"/>
      <c r="E24" s="45"/>
      <c r="F24" s="78"/>
      <c r="G24" s="79"/>
      <c r="H24" s="78"/>
    </row>
    <row r="25" spans="1:9">
      <c r="A25" s="31"/>
      <c r="B25" s="31"/>
      <c r="C25" s="26" t="s">
        <v>8</v>
      </c>
      <c r="D25" s="27"/>
      <c r="E25" s="42"/>
      <c r="F25" s="80"/>
      <c r="G25" s="61"/>
      <c r="H25" s="80">
        <f>G23*D25</f>
        <v>0</v>
      </c>
    </row>
    <row r="26" spans="1:9">
      <c r="A26" s="31"/>
      <c r="B26" s="31"/>
      <c r="C26" s="26" t="s">
        <v>9</v>
      </c>
      <c r="D26" s="25"/>
      <c r="E26" s="42"/>
      <c r="F26" s="80"/>
      <c r="G26" s="61"/>
      <c r="H26" s="80">
        <f>H25+H24+H23+G23</f>
        <v>0</v>
      </c>
    </row>
    <row r="27" spans="1:9">
      <c r="A27" s="31"/>
      <c r="B27" s="31"/>
      <c r="C27" s="26" t="s">
        <v>13</v>
      </c>
      <c r="D27" s="27"/>
      <c r="E27" s="42"/>
      <c r="F27" s="80"/>
      <c r="G27" s="61"/>
      <c r="H27" s="80">
        <f>H26*D27</f>
        <v>0</v>
      </c>
    </row>
    <row r="28" spans="1:9">
      <c r="A28" s="31"/>
      <c r="B28" s="31"/>
      <c r="C28" s="26" t="s">
        <v>9</v>
      </c>
      <c r="D28" s="25"/>
      <c r="E28" s="42"/>
      <c r="F28" s="80"/>
      <c r="G28" s="61"/>
      <c r="H28" s="80">
        <f>H27+H26</f>
        <v>0</v>
      </c>
    </row>
    <row r="29" spans="1:9">
      <c r="A29" s="31"/>
      <c r="B29" s="31"/>
      <c r="C29" s="26" t="s">
        <v>10</v>
      </c>
      <c r="D29" s="27"/>
      <c r="E29" s="42"/>
      <c r="F29" s="80"/>
      <c r="G29" s="61"/>
      <c r="H29" s="80">
        <f>H28*D29</f>
        <v>0</v>
      </c>
    </row>
    <row r="30" spans="1:9" ht="13.15" customHeight="1">
      <c r="A30" s="31"/>
      <c r="B30" s="31"/>
      <c r="C30" s="26" t="s">
        <v>9</v>
      </c>
      <c r="D30" s="25"/>
      <c r="E30" s="42"/>
      <c r="F30" s="80"/>
      <c r="G30" s="61"/>
      <c r="H30" s="80">
        <f>H29+H28</f>
        <v>0</v>
      </c>
    </row>
    <row r="31" spans="1:9">
      <c r="A31" s="31"/>
      <c r="B31" s="31"/>
      <c r="C31" s="26" t="s">
        <v>23</v>
      </c>
      <c r="D31" s="27"/>
      <c r="E31" s="42"/>
      <c r="F31" s="80"/>
      <c r="G31" s="61"/>
      <c r="H31" s="80"/>
    </row>
    <row r="32" spans="1:9">
      <c r="A32" s="31"/>
      <c r="B32" s="31"/>
      <c r="C32" s="26" t="s">
        <v>9</v>
      </c>
      <c r="D32" s="25"/>
      <c r="E32" s="42"/>
      <c r="F32" s="80"/>
      <c r="G32" s="61"/>
      <c r="H32" s="80">
        <f>H31+H30</f>
        <v>0</v>
      </c>
    </row>
    <row r="33" spans="1:9" s="43" customFormat="1">
      <c r="A33" s="31"/>
      <c r="B33" s="31"/>
      <c r="C33" s="26" t="s">
        <v>11</v>
      </c>
      <c r="D33" s="27"/>
      <c r="E33" s="42"/>
      <c r="F33" s="80"/>
      <c r="G33" s="61"/>
      <c r="H33" s="80">
        <f>H32*D33</f>
        <v>0</v>
      </c>
      <c r="I33" s="44"/>
    </row>
    <row r="34" spans="1:9">
      <c r="A34" s="31"/>
      <c r="B34" s="31"/>
      <c r="C34" s="23" t="s">
        <v>3</v>
      </c>
      <c r="D34" s="23"/>
      <c r="E34" s="42"/>
      <c r="F34" s="81"/>
      <c r="G34" s="82"/>
      <c r="H34" s="83">
        <f>H33+H32</f>
        <v>0</v>
      </c>
    </row>
    <row r="35" spans="1:9">
      <c r="A35" s="4"/>
      <c r="C35" s="24"/>
      <c r="E35" s="4"/>
      <c r="F35" s="84"/>
      <c r="G35" s="84"/>
      <c r="H35" s="84"/>
    </row>
    <row r="36" spans="1:9" ht="12.75" customHeight="1">
      <c r="A36" s="4"/>
      <c r="C36" s="28"/>
      <c r="E36" s="4"/>
      <c r="F36" s="4"/>
      <c r="G36" s="4"/>
      <c r="H36" s="4"/>
    </row>
    <row r="37" spans="1:9">
      <c r="A37" s="4"/>
      <c r="C37" s="4"/>
      <c r="E37" s="4"/>
      <c r="F37" s="4"/>
      <c r="G37" s="4"/>
      <c r="H37" s="4"/>
    </row>
    <row r="38" spans="1:9" ht="12" customHeight="1">
      <c r="A38" s="4"/>
      <c r="C38" s="4"/>
      <c r="E38" s="4"/>
      <c r="F38" s="4"/>
      <c r="G38" s="4"/>
      <c r="H38" s="4"/>
    </row>
    <row r="39" spans="1:9" s="5" customFormat="1" ht="27" customHeight="1">
      <c r="A39" s="4"/>
      <c r="B39" s="9"/>
      <c r="C39" s="4"/>
      <c r="D39" s="9"/>
      <c r="E39" s="4"/>
      <c r="F39" s="4"/>
      <c r="G39" s="4"/>
      <c r="H39" s="4"/>
      <c r="I39" s="22"/>
    </row>
    <row r="40" spans="1:9">
      <c r="A40" s="4"/>
      <c r="C40" s="4"/>
      <c r="E40" s="4"/>
      <c r="F40" s="4"/>
      <c r="G40" s="4"/>
      <c r="H40" s="4"/>
    </row>
    <row r="41" spans="1:9">
      <c r="A41" s="4"/>
      <c r="C41" s="4"/>
      <c r="E41" s="4"/>
      <c r="F41" s="4"/>
      <c r="G41" s="4"/>
      <c r="H41" s="4"/>
    </row>
    <row r="42" spans="1:9">
      <c r="A42" s="4"/>
      <c r="C42" s="4"/>
      <c r="E42" s="4"/>
      <c r="F42" s="4"/>
      <c r="G42" s="4"/>
      <c r="H42" s="4"/>
    </row>
    <row r="43" spans="1:9">
      <c r="A43" s="4"/>
      <c r="C43" s="4"/>
      <c r="E43" s="4"/>
      <c r="F43" s="4"/>
      <c r="G43" s="4"/>
      <c r="H43" s="4"/>
    </row>
    <row r="44" spans="1:9" s="19" customFormat="1" ht="24.75" customHeight="1">
      <c r="A44" s="4"/>
      <c r="B44" s="9"/>
      <c r="C44" s="4"/>
      <c r="D44" s="9"/>
      <c r="E44" s="4"/>
      <c r="F44" s="4"/>
      <c r="G44" s="4"/>
      <c r="H44" s="4"/>
    </row>
    <row r="45" spans="1:9" s="19" customFormat="1" ht="12.75" customHeight="1">
      <c r="A45" s="4"/>
      <c r="B45" s="9"/>
      <c r="C45" s="4"/>
      <c r="D45" s="9"/>
      <c r="E45" s="4"/>
      <c r="F45" s="4"/>
      <c r="G45" s="4"/>
      <c r="H45" s="4"/>
    </row>
    <row r="46" spans="1:9" s="19" customFormat="1" ht="12" customHeight="1">
      <c r="A46" s="4"/>
      <c r="B46" s="9"/>
      <c r="C46" s="4"/>
      <c r="D46" s="9"/>
      <c r="E46" s="4"/>
      <c r="F46" s="4"/>
      <c r="G46" s="4"/>
      <c r="H46" s="4"/>
    </row>
    <row r="47" spans="1:9" s="19" customFormat="1">
      <c r="A47" s="4"/>
      <c r="B47" s="9"/>
      <c r="C47" s="4"/>
      <c r="D47" s="9"/>
      <c r="E47" s="4"/>
      <c r="F47" s="4"/>
      <c r="G47" s="4"/>
      <c r="H47" s="4"/>
    </row>
    <row r="48" spans="1:9" s="19" customFormat="1" ht="10.5" customHeight="1">
      <c r="A48" s="4"/>
      <c r="B48" s="9"/>
      <c r="C48" s="4"/>
      <c r="D48" s="9"/>
      <c r="E48" s="4"/>
      <c r="F48" s="4"/>
      <c r="G48" s="4"/>
      <c r="H48" s="4"/>
    </row>
    <row r="49" spans="1:8" s="19" customFormat="1" ht="12" customHeight="1">
      <c r="A49" s="4"/>
      <c r="B49" s="9"/>
      <c r="C49" s="4"/>
      <c r="D49" s="9"/>
      <c r="E49" s="4"/>
      <c r="F49" s="4"/>
      <c r="G49" s="4"/>
      <c r="H49" s="4"/>
    </row>
    <row r="50" spans="1:8" s="19" customFormat="1">
      <c r="A50" s="4"/>
      <c r="B50" s="9"/>
      <c r="C50" s="4"/>
      <c r="D50" s="9"/>
      <c r="E50" s="4"/>
      <c r="F50" s="4"/>
      <c r="G50" s="4"/>
      <c r="H50" s="4"/>
    </row>
    <row r="51" spans="1:8" s="19" customFormat="1">
      <c r="A51" s="4"/>
      <c r="B51" s="9"/>
      <c r="C51" s="4"/>
      <c r="D51" s="9"/>
      <c r="E51" s="4"/>
      <c r="F51" s="4"/>
      <c r="G51" s="4"/>
      <c r="H51" s="4"/>
    </row>
    <row r="52" spans="1:8" s="19" customFormat="1">
      <c r="A52" s="4"/>
      <c r="B52" s="9"/>
      <c r="C52" s="4"/>
      <c r="D52" s="9"/>
      <c r="E52" s="4"/>
      <c r="F52" s="4"/>
      <c r="G52" s="4"/>
      <c r="H52" s="4"/>
    </row>
    <row r="53" spans="1:8" s="19" customFormat="1" ht="10.5" customHeight="1">
      <c r="A53" s="4"/>
      <c r="B53" s="9"/>
      <c r="C53" s="4"/>
      <c r="D53" s="9"/>
      <c r="E53" s="4"/>
      <c r="F53" s="4"/>
      <c r="G53" s="4"/>
      <c r="H53" s="4"/>
    </row>
    <row r="54" spans="1:8" s="19" customFormat="1" ht="12" customHeight="1">
      <c r="A54" s="4"/>
      <c r="B54" s="9"/>
      <c r="C54" s="4"/>
      <c r="D54" s="9"/>
      <c r="E54" s="4"/>
      <c r="F54" s="4"/>
      <c r="G54" s="4"/>
      <c r="H54" s="4"/>
    </row>
    <row r="55" spans="1:8" s="19" customFormat="1">
      <c r="A55" s="4"/>
      <c r="B55" s="9"/>
      <c r="C55" s="4"/>
      <c r="D55" s="9"/>
      <c r="E55" s="4"/>
      <c r="F55" s="4"/>
      <c r="G55" s="4"/>
      <c r="H55" s="4"/>
    </row>
    <row r="56" spans="1:8" s="19" customFormat="1" ht="25.5" customHeight="1">
      <c r="A56" s="4"/>
      <c r="B56" s="9"/>
      <c r="C56" s="4"/>
      <c r="D56" s="9"/>
      <c r="E56" s="4"/>
      <c r="F56" s="4"/>
      <c r="G56" s="4"/>
      <c r="H56" s="4"/>
    </row>
    <row r="57" spans="1:8" s="19" customFormat="1">
      <c r="A57" s="4"/>
      <c r="B57" s="9"/>
      <c r="C57" s="4"/>
      <c r="D57" s="9"/>
      <c r="E57" s="4"/>
      <c r="F57" s="4"/>
      <c r="G57" s="4"/>
      <c r="H57" s="4"/>
    </row>
    <row r="58" spans="1:8" s="19" customFormat="1" ht="12.75" customHeight="1">
      <c r="A58" s="4"/>
      <c r="B58" s="9"/>
      <c r="C58" s="4"/>
      <c r="D58" s="9"/>
      <c r="E58" s="4"/>
      <c r="F58" s="4"/>
      <c r="G58" s="4"/>
      <c r="H58" s="4"/>
    </row>
    <row r="59" spans="1:8" s="19" customFormat="1">
      <c r="A59" s="4"/>
      <c r="B59" s="9"/>
      <c r="C59" s="4"/>
      <c r="D59" s="9"/>
      <c r="E59" s="4"/>
      <c r="F59" s="4"/>
      <c r="G59" s="4"/>
      <c r="H59" s="4"/>
    </row>
    <row r="60" spans="1:8" s="19" customFormat="1">
      <c r="A60" s="4"/>
      <c r="B60" s="9"/>
      <c r="C60" s="4"/>
      <c r="D60" s="9"/>
      <c r="E60" s="4"/>
      <c r="F60" s="4"/>
      <c r="G60" s="4"/>
      <c r="H60" s="4"/>
    </row>
    <row r="61" spans="1:8" s="19" customFormat="1">
      <c r="A61" s="4"/>
      <c r="B61" s="9"/>
      <c r="C61" s="4"/>
      <c r="D61" s="9"/>
      <c r="E61" s="4"/>
      <c r="F61" s="4"/>
      <c r="G61" s="4"/>
      <c r="H61" s="4"/>
    </row>
    <row r="62" spans="1:8" s="19" customFormat="1">
      <c r="A62" s="4"/>
      <c r="B62" s="9"/>
      <c r="C62" s="4"/>
      <c r="D62" s="9"/>
      <c r="E62" s="4"/>
      <c r="F62" s="4"/>
      <c r="G62" s="4"/>
      <c r="H62" s="4"/>
    </row>
    <row r="63" spans="1:8" s="19" customFormat="1" ht="11.25" customHeight="1">
      <c r="A63" s="4"/>
      <c r="B63" s="9"/>
      <c r="C63" s="4"/>
      <c r="D63" s="9"/>
      <c r="E63" s="4"/>
      <c r="F63" s="4"/>
      <c r="G63" s="4"/>
      <c r="H63" s="4"/>
    </row>
    <row r="64" spans="1:8" s="19" customFormat="1" ht="13.5" customHeight="1">
      <c r="A64" s="4"/>
      <c r="B64" s="9"/>
      <c r="C64" s="4"/>
      <c r="D64" s="9"/>
      <c r="E64" s="4"/>
      <c r="F64" s="4"/>
      <c r="G64" s="4"/>
      <c r="H64" s="4"/>
    </row>
    <row r="65" spans="1:8" s="19" customFormat="1">
      <c r="A65" s="4"/>
      <c r="B65" s="9"/>
      <c r="C65" s="4"/>
      <c r="D65" s="9"/>
      <c r="E65" s="4"/>
      <c r="F65" s="4"/>
      <c r="G65" s="4"/>
      <c r="H65" s="4"/>
    </row>
    <row r="66" spans="1:8" s="19" customFormat="1">
      <c r="A66" s="4"/>
      <c r="B66" s="9"/>
      <c r="C66" s="4"/>
      <c r="D66" s="9"/>
      <c r="E66" s="4"/>
      <c r="F66" s="4"/>
      <c r="G66" s="4"/>
      <c r="H66" s="4"/>
    </row>
    <row r="67" spans="1:8" s="19" customFormat="1">
      <c r="A67" s="4"/>
      <c r="B67" s="9"/>
      <c r="C67" s="4"/>
      <c r="D67" s="9"/>
      <c r="E67" s="4"/>
      <c r="F67" s="4"/>
      <c r="G67" s="4"/>
      <c r="H67" s="4"/>
    </row>
    <row r="68" spans="1:8" s="19" customFormat="1">
      <c r="A68" s="4"/>
      <c r="B68" s="9"/>
      <c r="C68" s="4"/>
      <c r="D68" s="9"/>
      <c r="E68" s="4"/>
      <c r="F68" s="4"/>
      <c r="G68" s="4"/>
      <c r="H68" s="4"/>
    </row>
    <row r="69" spans="1:8" s="19" customFormat="1">
      <c r="A69" s="4"/>
      <c r="B69" s="9"/>
      <c r="C69" s="4"/>
      <c r="D69" s="9"/>
      <c r="E69" s="4"/>
      <c r="F69" s="4"/>
      <c r="G69" s="4"/>
      <c r="H69" s="4"/>
    </row>
    <row r="70" spans="1:8" s="19" customFormat="1">
      <c r="A70" s="4"/>
      <c r="B70" s="9"/>
      <c r="C70" s="4"/>
      <c r="D70" s="9"/>
      <c r="E70" s="4"/>
      <c r="F70" s="4"/>
      <c r="G70" s="4"/>
      <c r="H70" s="4"/>
    </row>
    <row r="71" spans="1:8" s="19" customFormat="1">
      <c r="A71" s="4"/>
      <c r="B71" s="9"/>
      <c r="C71" s="4"/>
      <c r="D71" s="9"/>
      <c r="E71" s="4"/>
      <c r="F71" s="4"/>
      <c r="G71" s="4"/>
      <c r="H71" s="4"/>
    </row>
    <row r="72" spans="1:8" s="19" customFormat="1">
      <c r="A72" s="4"/>
      <c r="B72" s="9"/>
      <c r="C72" s="4"/>
      <c r="D72" s="9"/>
      <c r="E72" s="4"/>
      <c r="F72" s="4"/>
      <c r="G72" s="4"/>
      <c r="H72" s="4"/>
    </row>
    <row r="73" spans="1:8" s="19" customFormat="1">
      <c r="A73" s="4"/>
      <c r="B73" s="9"/>
      <c r="C73" s="4"/>
      <c r="D73" s="9"/>
      <c r="E73" s="4"/>
      <c r="F73" s="4"/>
      <c r="G73" s="4"/>
      <c r="H73" s="4"/>
    </row>
    <row r="74" spans="1:8" s="19" customFormat="1">
      <c r="A74" s="4"/>
      <c r="B74" s="9"/>
      <c r="C74" s="4"/>
      <c r="D74" s="9"/>
      <c r="E74" s="4"/>
      <c r="F74" s="4"/>
      <c r="G74" s="4"/>
      <c r="H74" s="4"/>
    </row>
    <row r="75" spans="1:8" s="19" customFormat="1">
      <c r="A75" s="4"/>
      <c r="B75" s="9"/>
      <c r="C75" s="1"/>
      <c r="D75" s="9"/>
      <c r="E75" s="2"/>
      <c r="F75" s="3"/>
      <c r="G75" s="3"/>
      <c r="H75" s="3"/>
    </row>
    <row r="76" spans="1:8" s="19" customFormat="1">
      <c r="A76" s="4"/>
      <c r="B76" s="9"/>
      <c r="C76" s="1"/>
      <c r="D76" s="9"/>
      <c r="E76" s="2"/>
      <c r="F76" s="3"/>
      <c r="G76" s="3"/>
      <c r="H76" s="3"/>
    </row>
    <row r="77" spans="1:8" s="19" customFormat="1">
      <c r="A77" s="4"/>
      <c r="B77" s="9"/>
      <c r="C77" s="1"/>
      <c r="D77" s="9"/>
      <c r="E77" s="2"/>
      <c r="F77" s="3"/>
      <c r="G77" s="3"/>
      <c r="H77" s="3"/>
    </row>
    <row r="78" spans="1:8" s="19" customFormat="1">
      <c r="A78" s="4"/>
      <c r="B78" s="9"/>
      <c r="C78" s="1"/>
      <c r="D78" s="9"/>
      <c r="E78" s="2"/>
      <c r="F78" s="3"/>
      <c r="G78" s="3"/>
      <c r="H78" s="3"/>
    </row>
    <row r="79" spans="1:8" s="19" customFormat="1">
      <c r="A79" s="4"/>
      <c r="B79" s="9"/>
      <c r="C79" s="1"/>
      <c r="D79" s="9"/>
      <c r="E79" s="2"/>
      <c r="F79" s="3"/>
      <c r="G79" s="3"/>
      <c r="H79" s="3"/>
    </row>
    <row r="80" spans="1:8" s="19" customFormat="1">
      <c r="A80" s="4"/>
      <c r="B80" s="9"/>
      <c r="C80" s="1"/>
      <c r="D80" s="9"/>
      <c r="E80" s="2"/>
      <c r="F80" s="3"/>
      <c r="G80" s="3"/>
      <c r="H80" s="3"/>
    </row>
    <row r="81" spans="1:8" s="19" customFormat="1">
      <c r="A81" s="4"/>
      <c r="B81" s="9"/>
      <c r="C81" s="1"/>
      <c r="D81" s="9"/>
      <c r="E81" s="2"/>
      <c r="F81" s="3"/>
      <c r="G81" s="3"/>
      <c r="H81" s="3"/>
    </row>
    <row r="89" spans="1:8" s="19" customFormat="1" ht="15" customHeight="1">
      <c r="A89" s="9"/>
      <c r="B89" s="9"/>
      <c r="C89" s="9"/>
      <c r="D89" s="9"/>
      <c r="E89" s="9"/>
      <c r="F89" s="9"/>
      <c r="G89" s="9"/>
      <c r="H89" s="9"/>
    </row>
    <row r="90" spans="1:8" s="19" customFormat="1">
      <c r="A90" s="9"/>
      <c r="B90" s="9"/>
      <c r="C90" s="9"/>
      <c r="D90" s="9"/>
      <c r="E90" s="9"/>
      <c r="F90" s="9"/>
      <c r="G90" s="9"/>
      <c r="H90" s="9"/>
    </row>
    <row r="91" spans="1:8" s="19" customFormat="1">
      <c r="A91" s="9"/>
      <c r="B91" s="9"/>
      <c r="C91" s="9"/>
      <c r="D91" s="9"/>
      <c r="E91" s="9"/>
      <c r="F91" s="9"/>
      <c r="G91" s="9"/>
      <c r="H91" s="9"/>
    </row>
    <row r="92" spans="1:8" s="19" customFormat="1">
      <c r="A92" s="9"/>
      <c r="B92" s="9"/>
      <c r="C92" s="9"/>
      <c r="D92" s="9"/>
      <c r="E92" s="9"/>
      <c r="F92" s="9"/>
      <c r="G92" s="9"/>
      <c r="H92" s="9"/>
    </row>
    <row r="93" spans="1:8" s="19" customFormat="1">
      <c r="A93" s="9"/>
      <c r="B93" s="9"/>
      <c r="C93" s="9"/>
      <c r="D93" s="9"/>
      <c r="E93" s="9"/>
      <c r="F93" s="9"/>
      <c r="G93" s="9"/>
      <c r="H93" s="9"/>
    </row>
    <row r="94" spans="1:8" s="19" customFormat="1">
      <c r="A94" s="9"/>
      <c r="B94" s="9"/>
      <c r="C94" s="9"/>
      <c r="D94" s="9"/>
      <c r="E94" s="9"/>
      <c r="F94" s="9"/>
      <c r="G94" s="9"/>
      <c r="H94" s="9"/>
    </row>
    <row r="95" spans="1:8" s="19" customFormat="1">
      <c r="A95" s="9"/>
      <c r="B95" s="9"/>
      <c r="C95" s="9"/>
      <c r="D95" s="9"/>
      <c r="E95" s="9"/>
      <c r="F95" s="9"/>
      <c r="G95" s="9"/>
      <c r="H95" s="9"/>
    </row>
    <row r="96" spans="1:8" s="19" customFormat="1">
      <c r="A96" s="9"/>
      <c r="B96" s="9"/>
      <c r="C96" s="9"/>
      <c r="D96" s="9"/>
      <c r="E96" s="9"/>
      <c r="F96" s="9"/>
      <c r="G96" s="9"/>
      <c r="H96" s="9"/>
    </row>
    <row r="97" spans="1:8" s="19" customFormat="1">
      <c r="A97" s="9"/>
      <c r="B97" s="9"/>
      <c r="C97" s="9"/>
      <c r="D97" s="9"/>
      <c r="E97" s="9"/>
      <c r="F97" s="9"/>
      <c r="G97" s="9"/>
      <c r="H97" s="9"/>
    </row>
    <row r="98" spans="1:8" s="19" customFormat="1">
      <c r="A98" s="9"/>
      <c r="B98" s="9"/>
      <c r="C98" s="9"/>
      <c r="D98" s="9"/>
      <c r="E98" s="9"/>
      <c r="F98" s="9"/>
      <c r="G98" s="9"/>
      <c r="H98" s="9"/>
    </row>
    <row r="99" spans="1:8" s="19" customFormat="1">
      <c r="A99" s="9"/>
      <c r="B99" s="9"/>
      <c r="C99" s="9"/>
      <c r="D99" s="9"/>
      <c r="E99" s="9"/>
      <c r="F99" s="9"/>
      <c r="G99" s="9"/>
      <c r="H99" s="9"/>
    </row>
    <row r="100" spans="1:8" s="19" customFormat="1">
      <c r="A100" s="9"/>
      <c r="B100" s="9"/>
      <c r="C100" s="9"/>
      <c r="D100" s="9"/>
      <c r="E100" s="9"/>
      <c r="F100" s="9"/>
      <c r="G100" s="9"/>
      <c r="H100" s="9"/>
    </row>
    <row r="101" spans="1:8" s="19" customFormat="1">
      <c r="A101" s="9"/>
      <c r="B101" s="9"/>
      <c r="C101" s="9"/>
      <c r="D101" s="9"/>
      <c r="E101" s="9"/>
      <c r="F101" s="9"/>
      <c r="G101" s="9"/>
      <c r="H101" s="9"/>
    </row>
    <row r="102" spans="1:8" s="19" customFormat="1">
      <c r="A102" s="9"/>
      <c r="B102" s="9"/>
      <c r="C102" s="9"/>
      <c r="D102" s="9"/>
      <c r="E102" s="9"/>
      <c r="F102" s="9"/>
      <c r="G102" s="9"/>
      <c r="H102" s="9"/>
    </row>
    <row r="103" spans="1:8" s="19" customFormat="1">
      <c r="A103" s="9"/>
      <c r="B103" s="9"/>
      <c r="C103" s="9"/>
      <c r="D103" s="9"/>
      <c r="E103" s="9"/>
      <c r="F103" s="9"/>
      <c r="G103" s="9"/>
      <c r="H103" s="9"/>
    </row>
    <row r="104" spans="1:8" s="19" customFormat="1">
      <c r="A104" s="9"/>
      <c r="B104" s="9"/>
      <c r="C104" s="9"/>
      <c r="D104" s="9"/>
      <c r="E104" s="9"/>
      <c r="F104" s="9"/>
      <c r="G104" s="9"/>
      <c r="H104" s="9"/>
    </row>
    <row r="105" spans="1:8" s="19" customFormat="1" ht="15" customHeight="1">
      <c r="A105" s="9"/>
      <c r="B105" s="9"/>
      <c r="C105" s="9"/>
      <c r="D105" s="9"/>
      <c r="E105" s="9"/>
      <c r="F105" s="9"/>
      <c r="G105" s="9"/>
      <c r="H105" s="9"/>
    </row>
    <row r="106" spans="1:8" s="19" customFormat="1">
      <c r="A106" s="9"/>
      <c r="B106" s="9"/>
      <c r="C106" s="9"/>
      <c r="D106" s="9"/>
      <c r="E106" s="9"/>
      <c r="F106" s="9"/>
      <c r="G106" s="9"/>
      <c r="H106" s="9"/>
    </row>
    <row r="107" spans="1:8" s="19" customFormat="1">
      <c r="A107" s="9"/>
      <c r="B107" s="9"/>
      <c r="C107" s="9"/>
      <c r="D107" s="9"/>
      <c r="E107" s="9"/>
      <c r="F107" s="9"/>
      <c r="G107" s="9"/>
      <c r="H107" s="9"/>
    </row>
    <row r="108" spans="1:8" s="19" customFormat="1">
      <c r="A108" s="9"/>
      <c r="B108" s="9"/>
      <c r="C108" s="9"/>
      <c r="D108" s="9"/>
      <c r="E108" s="9"/>
      <c r="F108" s="9"/>
      <c r="G108" s="9"/>
      <c r="H108" s="9"/>
    </row>
    <row r="109" spans="1:8" s="19" customFormat="1">
      <c r="A109" s="9"/>
      <c r="B109" s="9"/>
      <c r="C109" s="9"/>
      <c r="D109" s="9"/>
      <c r="E109" s="9"/>
      <c r="F109" s="9"/>
      <c r="G109" s="9"/>
      <c r="H109" s="9"/>
    </row>
    <row r="110" spans="1:8" s="19" customFormat="1">
      <c r="A110" s="9"/>
      <c r="B110" s="9"/>
      <c r="C110" s="9"/>
      <c r="D110" s="9"/>
      <c r="E110" s="9"/>
      <c r="F110" s="9"/>
      <c r="G110" s="9"/>
      <c r="H110" s="9"/>
    </row>
    <row r="111" spans="1:8" s="19" customFormat="1">
      <c r="A111" s="9"/>
      <c r="B111" s="9"/>
      <c r="C111" s="9"/>
      <c r="D111" s="9"/>
      <c r="E111" s="9"/>
      <c r="F111" s="9"/>
      <c r="G111" s="9"/>
      <c r="H111" s="9"/>
    </row>
    <row r="112" spans="1:8" s="19" customFormat="1">
      <c r="A112" s="9"/>
      <c r="B112" s="9"/>
      <c r="C112" s="9"/>
      <c r="D112" s="9"/>
      <c r="E112" s="9"/>
      <c r="F112" s="9"/>
      <c r="G112" s="9"/>
      <c r="H112" s="9"/>
    </row>
    <row r="113" spans="1:8" s="19" customFormat="1">
      <c r="A113" s="9"/>
      <c r="B113" s="9"/>
      <c r="C113" s="9"/>
      <c r="D113" s="9"/>
      <c r="E113" s="9"/>
      <c r="F113" s="9"/>
      <c r="G113" s="9"/>
      <c r="H113" s="9"/>
    </row>
    <row r="114" spans="1:8" s="19" customFormat="1">
      <c r="A114" s="9"/>
      <c r="B114" s="9"/>
      <c r="C114" s="9"/>
      <c r="D114" s="9"/>
      <c r="E114" s="9"/>
      <c r="F114" s="9"/>
      <c r="G114" s="9"/>
      <c r="H114" s="9"/>
    </row>
    <row r="115" spans="1:8" s="19" customFormat="1">
      <c r="A115" s="9"/>
      <c r="B115" s="9"/>
      <c r="C115" s="9"/>
      <c r="D115" s="9"/>
      <c r="E115" s="9"/>
      <c r="F115" s="9"/>
      <c r="G115" s="9"/>
      <c r="H115" s="9"/>
    </row>
    <row r="116" spans="1:8" s="19" customFormat="1">
      <c r="A116" s="9"/>
      <c r="B116" s="9"/>
      <c r="C116" s="9"/>
      <c r="D116" s="9"/>
      <c r="E116" s="9"/>
      <c r="F116" s="9"/>
      <c r="G116" s="9"/>
      <c r="H116" s="9"/>
    </row>
    <row r="117" spans="1:8" s="19" customFormat="1">
      <c r="A117" s="9"/>
      <c r="B117" s="9"/>
      <c r="C117" s="9"/>
      <c r="D117" s="9"/>
      <c r="E117" s="9"/>
      <c r="F117" s="9"/>
      <c r="G117" s="9"/>
      <c r="H117" s="9"/>
    </row>
    <row r="118" spans="1:8" s="19" customFormat="1">
      <c r="A118" s="9"/>
      <c r="B118" s="9"/>
      <c r="C118" s="9"/>
      <c r="D118" s="9"/>
      <c r="E118" s="9"/>
      <c r="F118" s="9"/>
      <c r="G118" s="9"/>
      <c r="H118" s="9"/>
    </row>
    <row r="119" spans="1:8" s="19" customFormat="1">
      <c r="A119" s="9"/>
      <c r="B119" s="9"/>
      <c r="C119" s="9"/>
      <c r="D119" s="9"/>
      <c r="E119" s="9"/>
      <c r="F119" s="9"/>
      <c r="G119" s="9"/>
      <c r="H119" s="9"/>
    </row>
    <row r="120" spans="1:8" s="19" customFormat="1">
      <c r="A120" s="9"/>
      <c r="B120" s="9"/>
      <c r="C120" s="9"/>
      <c r="D120" s="9"/>
      <c r="E120" s="9"/>
      <c r="F120" s="9"/>
      <c r="G120" s="9"/>
      <c r="H120" s="9"/>
    </row>
    <row r="132" spans="1:8" s="19" customFormat="1" ht="25.5" customHeight="1">
      <c r="A132" s="9"/>
      <c r="B132" s="9"/>
      <c r="C132" s="1"/>
      <c r="D132" s="9"/>
      <c r="E132" s="2"/>
      <c r="F132" s="3"/>
      <c r="G132" s="3"/>
      <c r="H132" s="3"/>
    </row>
    <row r="136" spans="1:8" s="19" customFormat="1">
      <c r="A136" s="9"/>
      <c r="B136" s="9"/>
      <c r="C136" s="9"/>
      <c r="D136" s="9"/>
      <c r="E136" s="9"/>
      <c r="F136" s="9"/>
      <c r="G136" s="9"/>
      <c r="H136" s="9"/>
    </row>
    <row r="137" spans="1:8" s="19" customFormat="1">
      <c r="A137" s="9"/>
      <c r="B137" s="9"/>
      <c r="C137" s="9"/>
      <c r="D137" s="9"/>
      <c r="E137" s="9"/>
      <c r="F137" s="9"/>
      <c r="G137" s="9"/>
      <c r="H137" s="9"/>
    </row>
    <row r="138" spans="1:8" s="19" customFormat="1">
      <c r="A138" s="9"/>
      <c r="B138" s="9"/>
      <c r="C138" s="9"/>
      <c r="D138" s="9"/>
      <c r="E138" s="9"/>
      <c r="F138" s="9"/>
      <c r="G138" s="9"/>
      <c r="H138" s="9"/>
    </row>
    <row r="139" spans="1:8" s="19" customFormat="1">
      <c r="A139" s="9"/>
      <c r="B139" s="9"/>
      <c r="C139" s="9"/>
      <c r="D139" s="9"/>
      <c r="E139" s="9"/>
      <c r="F139" s="9"/>
      <c r="G139" s="9"/>
      <c r="H139" s="9"/>
    </row>
    <row r="140" spans="1:8" s="19" customFormat="1">
      <c r="A140" s="9"/>
      <c r="B140" s="9"/>
      <c r="C140" s="9"/>
      <c r="D140" s="9"/>
      <c r="E140" s="9"/>
      <c r="F140" s="9"/>
      <c r="G140" s="9"/>
      <c r="H140" s="9"/>
    </row>
    <row r="141" spans="1:8" s="19" customFormat="1">
      <c r="A141" s="9"/>
      <c r="B141" s="9"/>
      <c r="C141" s="9"/>
      <c r="D141" s="9"/>
      <c r="E141" s="9"/>
      <c r="F141" s="9"/>
      <c r="G141" s="9"/>
      <c r="H141" s="9"/>
    </row>
    <row r="142" spans="1:8" s="19" customFormat="1">
      <c r="A142" s="9"/>
      <c r="B142" s="9"/>
      <c r="C142" s="9"/>
      <c r="D142" s="9"/>
      <c r="E142" s="9"/>
      <c r="F142" s="9"/>
      <c r="G142" s="9"/>
      <c r="H142" s="9"/>
    </row>
    <row r="143" spans="1:8" s="19" customFormat="1">
      <c r="A143" s="9"/>
      <c r="B143" s="9"/>
      <c r="C143" s="9"/>
      <c r="D143" s="9"/>
      <c r="E143" s="9"/>
      <c r="F143" s="9"/>
      <c r="G143" s="9"/>
      <c r="H143" s="9"/>
    </row>
    <row r="144" spans="1:8" s="19" customFormat="1">
      <c r="A144" s="9"/>
      <c r="B144" s="9"/>
      <c r="C144" s="9"/>
      <c r="D144" s="9"/>
      <c r="E144" s="9"/>
      <c r="F144" s="9"/>
      <c r="G144" s="9"/>
      <c r="H144" s="9"/>
    </row>
    <row r="145" spans="1:8" s="19" customFormat="1">
      <c r="A145" s="9"/>
      <c r="B145" s="9"/>
      <c r="C145" s="9"/>
      <c r="D145" s="9"/>
      <c r="E145" s="9"/>
      <c r="F145" s="9"/>
      <c r="G145" s="9"/>
      <c r="H145" s="9"/>
    </row>
    <row r="146" spans="1:8" s="19" customFormat="1">
      <c r="A146" s="9"/>
      <c r="B146" s="9"/>
      <c r="C146" s="9"/>
      <c r="D146" s="9"/>
      <c r="E146" s="9"/>
      <c r="F146" s="9"/>
      <c r="G146" s="9"/>
      <c r="H146" s="9"/>
    </row>
    <row r="147" spans="1:8" s="19" customFormat="1">
      <c r="A147" s="9"/>
      <c r="B147" s="9"/>
      <c r="C147" s="9"/>
      <c r="D147" s="9"/>
      <c r="E147" s="9"/>
      <c r="F147" s="9"/>
      <c r="G147" s="9"/>
      <c r="H147" s="9"/>
    </row>
    <row r="148" spans="1:8" s="19" customFormat="1">
      <c r="A148" s="9"/>
      <c r="B148" s="9"/>
      <c r="C148" s="9"/>
      <c r="D148" s="9"/>
      <c r="E148" s="9"/>
      <c r="F148" s="9"/>
      <c r="G148" s="9"/>
      <c r="H148" s="9"/>
    </row>
    <row r="149" spans="1:8" s="19" customFormat="1">
      <c r="A149" s="9"/>
      <c r="B149" s="9"/>
      <c r="C149" s="9"/>
      <c r="D149" s="9"/>
      <c r="E149" s="9"/>
      <c r="F149" s="9"/>
      <c r="G149" s="9"/>
      <c r="H149" s="9"/>
    </row>
    <row r="150" spans="1:8" s="19" customFormat="1" ht="27.75" customHeight="1">
      <c r="A150" s="9"/>
      <c r="B150" s="9"/>
      <c r="C150" s="9"/>
      <c r="D150" s="9"/>
      <c r="E150" s="9"/>
      <c r="F150" s="9"/>
      <c r="G150" s="9"/>
      <c r="H150" s="9"/>
    </row>
    <row r="151" spans="1:8" s="19" customFormat="1">
      <c r="A151" s="9"/>
      <c r="B151" s="9"/>
      <c r="C151" s="9"/>
      <c r="D151" s="9"/>
      <c r="E151" s="9"/>
      <c r="F151" s="9"/>
      <c r="G151" s="9"/>
      <c r="H151" s="9"/>
    </row>
    <row r="152" spans="1:8" s="19" customFormat="1">
      <c r="A152" s="9"/>
      <c r="B152" s="9"/>
      <c r="C152" s="9"/>
      <c r="D152" s="9"/>
      <c r="E152" s="9"/>
      <c r="F152" s="9"/>
      <c r="G152" s="9"/>
      <c r="H152" s="9"/>
    </row>
    <row r="153" spans="1:8" s="19" customFormat="1" ht="25.5" customHeight="1">
      <c r="A153" s="9"/>
      <c r="B153" s="9"/>
      <c r="C153" s="9"/>
      <c r="D153" s="9"/>
      <c r="E153" s="9"/>
      <c r="F153" s="9"/>
      <c r="G153" s="9"/>
      <c r="H153" s="9"/>
    </row>
    <row r="154" spans="1:8" s="19" customFormat="1">
      <c r="A154" s="9"/>
      <c r="B154" s="9"/>
      <c r="C154" s="9"/>
      <c r="D154" s="9"/>
      <c r="E154" s="9"/>
      <c r="F154" s="9"/>
      <c r="G154" s="9"/>
      <c r="H154" s="9"/>
    </row>
    <row r="155" spans="1:8" s="19" customFormat="1">
      <c r="A155" s="9"/>
      <c r="B155" s="9"/>
      <c r="C155" s="9"/>
      <c r="D155" s="9"/>
      <c r="E155" s="9"/>
      <c r="F155" s="9"/>
      <c r="G155" s="9"/>
      <c r="H155" s="9"/>
    </row>
    <row r="156" spans="1:8" s="19" customFormat="1">
      <c r="A156" s="9"/>
      <c r="B156" s="9"/>
      <c r="C156" s="9"/>
      <c r="D156" s="9"/>
      <c r="E156" s="9"/>
      <c r="F156" s="9"/>
      <c r="G156" s="9"/>
      <c r="H156" s="9"/>
    </row>
    <row r="157" spans="1:8" s="19" customFormat="1">
      <c r="A157" s="9"/>
      <c r="B157" s="9"/>
      <c r="C157" s="9"/>
      <c r="D157" s="9"/>
      <c r="E157" s="9"/>
      <c r="F157" s="9"/>
      <c r="G157" s="9"/>
      <c r="H157" s="9"/>
    </row>
    <row r="158" spans="1:8" s="19" customFormat="1">
      <c r="A158" s="9"/>
      <c r="B158" s="9"/>
      <c r="C158" s="9"/>
      <c r="D158" s="9"/>
      <c r="E158" s="9"/>
      <c r="F158" s="9"/>
      <c r="G158" s="9"/>
      <c r="H158" s="9"/>
    </row>
    <row r="159" spans="1:8" s="19" customFormat="1">
      <c r="A159" s="9"/>
      <c r="B159" s="9"/>
      <c r="C159" s="9"/>
      <c r="D159" s="9"/>
      <c r="E159" s="9"/>
      <c r="F159" s="9"/>
      <c r="G159" s="9"/>
      <c r="H159" s="9"/>
    </row>
    <row r="160" spans="1:8" s="19" customFormat="1">
      <c r="A160" s="9"/>
      <c r="B160" s="9"/>
      <c r="C160" s="9"/>
      <c r="D160" s="9"/>
      <c r="E160" s="9"/>
      <c r="F160" s="9"/>
      <c r="G160" s="9"/>
      <c r="H160" s="9"/>
    </row>
    <row r="161" spans="1:8" s="19" customFormat="1">
      <c r="A161" s="9"/>
      <c r="B161" s="9"/>
      <c r="C161" s="9"/>
      <c r="D161" s="9"/>
      <c r="E161" s="9"/>
      <c r="F161" s="9"/>
      <c r="G161" s="9"/>
      <c r="H161" s="9"/>
    </row>
    <row r="162" spans="1:8" s="19" customFormat="1">
      <c r="A162" s="9"/>
      <c r="B162" s="9"/>
      <c r="C162" s="9"/>
      <c r="D162" s="9"/>
      <c r="E162" s="9"/>
      <c r="F162" s="9"/>
      <c r="G162" s="9"/>
      <c r="H162" s="9"/>
    </row>
    <row r="163" spans="1:8" s="19" customFormat="1">
      <c r="A163" s="9"/>
      <c r="B163" s="9"/>
      <c r="C163" s="9"/>
      <c r="D163" s="9"/>
      <c r="E163" s="9"/>
      <c r="F163" s="9"/>
      <c r="G163" s="9"/>
      <c r="H163" s="9"/>
    </row>
    <row r="164" spans="1:8" s="19" customFormat="1">
      <c r="A164" s="9"/>
      <c r="B164" s="9"/>
      <c r="C164" s="9"/>
      <c r="D164" s="9"/>
      <c r="E164" s="9"/>
      <c r="F164" s="9"/>
      <c r="G164" s="9"/>
      <c r="H164" s="9"/>
    </row>
    <row r="165" spans="1:8" s="19" customFormat="1">
      <c r="A165" s="9"/>
      <c r="B165" s="9"/>
      <c r="C165" s="9"/>
      <c r="D165" s="9"/>
      <c r="E165" s="9"/>
      <c r="F165" s="9"/>
      <c r="G165" s="9"/>
      <c r="H165" s="9"/>
    </row>
    <row r="166" spans="1:8" s="19" customFormat="1">
      <c r="A166" s="9"/>
      <c r="B166" s="9"/>
      <c r="C166" s="9"/>
      <c r="D166" s="9"/>
      <c r="E166" s="9"/>
      <c r="F166" s="9"/>
      <c r="G166" s="9"/>
      <c r="H166" s="9"/>
    </row>
    <row r="167" spans="1:8" s="19" customFormat="1">
      <c r="A167" s="9"/>
      <c r="B167" s="9"/>
      <c r="C167" s="9"/>
      <c r="D167" s="9"/>
      <c r="E167" s="9"/>
      <c r="F167" s="9"/>
      <c r="G167" s="9"/>
      <c r="H167" s="9"/>
    </row>
    <row r="169" spans="1:8" s="19" customFormat="1">
      <c r="A169" s="9"/>
      <c r="B169" s="9"/>
      <c r="C169" s="9"/>
      <c r="D169" s="9"/>
      <c r="E169" s="9"/>
      <c r="F169" s="9"/>
      <c r="G169" s="9"/>
      <c r="H169" s="9"/>
    </row>
    <row r="170" spans="1:8" s="19" customFormat="1">
      <c r="A170" s="9"/>
      <c r="B170" s="9"/>
      <c r="C170" s="9"/>
      <c r="D170" s="9"/>
      <c r="E170" s="9"/>
      <c r="F170" s="9"/>
      <c r="G170" s="9"/>
      <c r="H170" s="9"/>
    </row>
    <row r="171" spans="1:8" s="19" customFormat="1">
      <c r="A171" s="9"/>
      <c r="B171" s="9"/>
      <c r="C171" s="9"/>
      <c r="D171" s="9"/>
      <c r="E171" s="9"/>
      <c r="F171" s="9"/>
      <c r="G171" s="9"/>
      <c r="H171" s="9"/>
    </row>
    <row r="172" spans="1:8" s="19" customFormat="1">
      <c r="A172" s="9"/>
      <c r="B172" s="9"/>
      <c r="C172" s="9"/>
      <c r="D172" s="9"/>
      <c r="E172" s="9"/>
      <c r="F172" s="9"/>
      <c r="G172" s="9"/>
      <c r="H172" s="9"/>
    </row>
    <row r="173" spans="1:8" s="19" customFormat="1">
      <c r="A173" s="9"/>
      <c r="B173" s="9"/>
      <c r="C173" s="9"/>
      <c r="D173" s="9"/>
      <c r="E173" s="9"/>
      <c r="F173" s="9"/>
      <c r="G173" s="9"/>
      <c r="H173" s="9"/>
    </row>
    <row r="174" spans="1:8" s="19" customFormat="1">
      <c r="A174" s="9"/>
      <c r="B174" s="9"/>
      <c r="C174" s="9"/>
      <c r="D174" s="9"/>
      <c r="E174" s="9"/>
      <c r="F174" s="9"/>
      <c r="G174" s="9"/>
      <c r="H174" s="9"/>
    </row>
    <row r="175" spans="1:8" s="19" customFormat="1">
      <c r="A175" s="9"/>
      <c r="B175" s="9"/>
      <c r="C175" s="9"/>
      <c r="D175" s="9"/>
      <c r="E175" s="9"/>
      <c r="F175" s="9"/>
      <c r="G175" s="9"/>
      <c r="H175" s="9"/>
    </row>
    <row r="176" spans="1:8" s="19" customFormat="1">
      <c r="A176" s="9"/>
      <c r="B176" s="9"/>
      <c r="C176" s="9"/>
      <c r="D176" s="9"/>
      <c r="E176" s="9"/>
      <c r="F176" s="9"/>
      <c r="G176" s="9"/>
      <c r="H176" s="9"/>
    </row>
    <row r="177" spans="1:8" s="19" customFormat="1">
      <c r="A177" s="9"/>
      <c r="B177" s="9"/>
      <c r="C177" s="9"/>
      <c r="D177" s="9"/>
      <c r="E177" s="9"/>
      <c r="F177" s="9"/>
      <c r="G177" s="9"/>
      <c r="H177" s="9"/>
    </row>
    <row r="178" spans="1:8" s="19" customFormat="1">
      <c r="A178" s="9"/>
      <c r="B178" s="9"/>
      <c r="C178" s="9"/>
      <c r="D178" s="9"/>
      <c r="E178" s="9"/>
      <c r="F178" s="9"/>
      <c r="G178" s="9"/>
      <c r="H178" s="9"/>
    </row>
    <row r="179" spans="1:8" s="19" customFormat="1">
      <c r="A179" s="9"/>
      <c r="B179" s="9"/>
      <c r="C179" s="9"/>
      <c r="D179" s="9"/>
      <c r="E179" s="9"/>
      <c r="F179" s="9"/>
      <c r="G179" s="9"/>
      <c r="H179" s="9"/>
    </row>
    <row r="180" spans="1:8" s="19" customFormat="1">
      <c r="A180" s="9"/>
      <c r="B180" s="9"/>
      <c r="C180" s="9"/>
      <c r="D180" s="9"/>
      <c r="E180" s="9"/>
      <c r="F180" s="9"/>
      <c r="G180" s="9"/>
      <c r="H180" s="9"/>
    </row>
  </sheetData>
  <autoFilter ref="A9:H34" xr:uid="{00000000-0009-0000-0000-000000000000}"/>
  <mergeCells count="9">
    <mergeCell ref="D6:H6"/>
    <mergeCell ref="A7:H7"/>
    <mergeCell ref="B10:C10"/>
    <mergeCell ref="A1:H1"/>
    <mergeCell ref="A2:B2"/>
    <mergeCell ref="C2:D2"/>
    <mergeCell ref="E2:F2"/>
    <mergeCell ref="G2:H2"/>
    <mergeCell ref="D4:H4"/>
  </mergeCells>
  <printOptions horizontalCentered="1"/>
  <pageMargins left="0" right="0" top="0" bottom="0" header="0" footer="0"/>
  <pageSetup scale="99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E7417-0FFE-4A83-87EA-2DE4A88A6021}">
  <dimension ref="B2:N189"/>
  <sheetViews>
    <sheetView topLeftCell="C102" zoomScale="85" zoomScaleNormal="85" workbookViewId="0">
      <selection activeCell="J188" sqref="J188"/>
    </sheetView>
  </sheetViews>
  <sheetFormatPr defaultColWidth="9.140625" defaultRowHeight="12.75"/>
  <cols>
    <col min="1" max="1" width="4.42578125" style="117" customWidth="1"/>
    <col min="2" max="2" width="2.7109375" style="117" customWidth="1"/>
    <col min="3" max="3" width="40.7109375" style="117" customWidth="1"/>
    <col min="4" max="4" width="7.7109375" style="117" customWidth="1"/>
    <col min="5" max="5" width="4.85546875" style="117" bestFit="1" customWidth="1"/>
    <col min="6" max="6" width="9.85546875" style="117" bestFit="1" customWidth="1"/>
    <col min="7" max="7" width="11.28515625" style="117" bestFit="1" customWidth="1"/>
    <col min="8" max="8" width="10.28515625" style="117" bestFit="1" customWidth="1"/>
    <col min="9" max="9" width="10.7109375" style="117" customWidth="1"/>
    <col min="10" max="10" width="12.42578125" style="117" bestFit="1" customWidth="1"/>
    <col min="11" max="11" width="9.42578125" style="117" bestFit="1" customWidth="1"/>
    <col min="12" max="12" width="11.42578125" style="117" bestFit="1" customWidth="1"/>
    <col min="13" max="232" width="9.140625" style="117"/>
    <col min="233" max="233" width="4.42578125" style="117" customWidth="1"/>
    <col min="234" max="234" width="2.7109375" style="117" customWidth="1"/>
    <col min="235" max="235" width="40.7109375" style="117" customWidth="1"/>
    <col min="236" max="236" width="7.7109375" style="117" customWidth="1"/>
    <col min="237" max="260" width="0" style="117" hidden="1" customWidth="1"/>
    <col min="261" max="261" width="4.85546875" style="117" bestFit="1" customWidth="1"/>
    <col min="262" max="488" width="9.140625" style="117"/>
    <col min="489" max="489" width="4.42578125" style="117" customWidth="1"/>
    <col min="490" max="490" width="2.7109375" style="117" customWidth="1"/>
    <col min="491" max="491" width="40.7109375" style="117" customWidth="1"/>
    <col min="492" max="492" width="7.7109375" style="117" customWidth="1"/>
    <col min="493" max="516" width="0" style="117" hidden="1" customWidth="1"/>
    <col min="517" max="517" width="4.85546875" style="117" bestFit="1" customWidth="1"/>
    <col min="518" max="744" width="9.140625" style="117"/>
    <col min="745" max="745" width="4.42578125" style="117" customWidth="1"/>
    <col min="746" max="746" width="2.7109375" style="117" customWidth="1"/>
    <col min="747" max="747" width="40.7109375" style="117" customWidth="1"/>
    <col min="748" max="748" width="7.7109375" style="117" customWidth="1"/>
    <col min="749" max="772" width="0" style="117" hidden="1" customWidth="1"/>
    <col min="773" max="773" width="4.85546875" style="117" bestFit="1" customWidth="1"/>
    <col min="774" max="1000" width="9.140625" style="117"/>
    <col min="1001" max="1001" width="4.42578125" style="117" customWidth="1"/>
    <col min="1002" max="1002" width="2.7109375" style="117" customWidth="1"/>
    <col min="1003" max="1003" width="40.7109375" style="117" customWidth="1"/>
    <col min="1004" max="1004" width="7.7109375" style="117" customWidth="1"/>
    <col min="1005" max="1028" width="0" style="117" hidden="1" customWidth="1"/>
    <col min="1029" max="1029" width="4.85546875" style="117" bestFit="1" customWidth="1"/>
    <col min="1030" max="1256" width="9.140625" style="117"/>
    <col min="1257" max="1257" width="4.42578125" style="117" customWidth="1"/>
    <col min="1258" max="1258" width="2.7109375" style="117" customWidth="1"/>
    <col min="1259" max="1259" width="40.7109375" style="117" customWidth="1"/>
    <col min="1260" max="1260" width="7.7109375" style="117" customWidth="1"/>
    <col min="1261" max="1284" width="0" style="117" hidden="1" customWidth="1"/>
    <col min="1285" max="1285" width="4.85546875" style="117" bestFit="1" customWidth="1"/>
    <col min="1286" max="1512" width="9.140625" style="117"/>
    <col min="1513" max="1513" width="4.42578125" style="117" customWidth="1"/>
    <col min="1514" max="1514" width="2.7109375" style="117" customWidth="1"/>
    <col min="1515" max="1515" width="40.7109375" style="117" customWidth="1"/>
    <col min="1516" max="1516" width="7.7109375" style="117" customWidth="1"/>
    <col min="1517" max="1540" width="0" style="117" hidden="1" customWidth="1"/>
    <col min="1541" max="1541" width="4.85546875" style="117" bestFit="1" customWidth="1"/>
    <col min="1542" max="1768" width="9.140625" style="117"/>
    <col min="1769" max="1769" width="4.42578125" style="117" customWidth="1"/>
    <col min="1770" max="1770" width="2.7109375" style="117" customWidth="1"/>
    <col min="1771" max="1771" width="40.7109375" style="117" customWidth="1"/>
    <col min="1772" max="1772" width="7.7109375" style="117" customWidth="1"/>
    <col min="1773" max="1796" width="0" style="117" hidden="1" customWidth="1"/>
    <col min="1797" max="1797" width="4.85546875" style="117" bestFit="1" customWidth="1"/>
    <col min="1798" max="2024" width="9.140625" style="117"/>
    <col min="2025" max="2025" width="4.42578125" style="117" customWidth="1"/>
    <col min="2026" max="2026" width="2.7109375" style="117" customWidth="1"/>
    <col min="2027" max="2027" width="40.7109375" style="117" customWidth="1"/>
    <col min="2028" max="2028" width="7.7109375" style="117" customWidth="1"/>
    <col min="2029" max="2052" width="0" style="117" hidden="1" customWidth="1"/>
    <col min="2053" max="2053" width="4.85546875" style="117" bestFit="1" customWidth="1"/>
    <col min="2054" max="2280" width="9.140625" style="117"/>
    <col min="2281" max="2281" width="4.42578125" style="117" customWidth="1"/>
    <col min="2282" max="2282" width="2.7109375" style="117" customWidth="1"/>
    <col min="2283" max="2283" width="40.7109375" style="117" customWidth="1"/>
    <col min="2284" max="2284" width="7.7109375" style="117" customWidth="1"/>
    <col min="2285" max="2308" width="0" style="117" hidden="1" customWidth="1"/>
    <col min="2309" max="2309" width="4.85546875" style="117" bestFit="1" customWidth="1"/>
    <col min="2310" max="2536" width="9.140625" style="117"/>
    <col min="2537" max="2537" width="4.42578125" style="117" customWidth="1"/>
    <col min="2538" max="2538" width="2.7109375" style="117" customWidth="1"/>
    <col min="2539" max="2539" width="40.7109375" style="117" customWidth="1"/>
    <col min="2540" max="2540" width="7.7109375" style="117" customWidth="1"/>
    <col min="2541" max="2564" width="0" style="117" hidden="1" customWidth="1"/>
    <col min="2565" max="2565" width="4.85546875" style="117" bestFit="1" customWidth="1"/>
    <col min="2566" max="2792" width="9.140625" style="117"/>
    <col min="2793" max="2793" width="4.42578125" style="117" customWidth="1"/>
    <col min="2794" max="2794" width="2.7109375" style="117" customWidth="1"/>
    <col min="2795" max="2795" width="40.7109375" style="117" customWidth="1"/>
    <col min="2796" max="2796" width="7.7109375" style="117" customWidth="1"/>
    <col min="2797" max="2820" width="0" style="117" hidden="1" customWidth="1"/>
    <col min="2821" max="2821" width="4.85546875" style="117" bestFit="1" customWidth="1"/>
    <col min="2822" max="3048" width="9.140625" style="117"/>
    <col min="3049" max="3049" width="4.42578125" style="117" customWidth="1"/>
    <col min="3050" max="3050" width="2.7109375" style="117" customWidth="1"/>
    <col min="3051" max="3051" width="40.7109375" style="117" customWidth="1"/>
    <col min="3052" max="3052" width="7.7109375" style="117" customWidth="1"/>
    <col min="3053" max="3076" width="0" style="117" hidden="1" customWidth="1"/>
    <col min="3077" max="3077" width="4.85546875" style="117" bestFit="1" customWidth="1"/>
    <col min="3078" max="3304" width="9.140625" style="117"/>
    <col min="3305" max="3305" width="4.42578125" style="117" customWidth="1"/>
    <col min="3306" max="3306" width="2.7109375" style="117" customWidth="1"/>
    <col min="3307" max="3307" width="40.7109375" style="117" customWidth="1"/>
    <col min="3308" max="3308" width="7.7109375" style="117" customWidth="1"/>
    <col min="3309" max="3332" width="0" style="117" hidden="1" customWidth="1"/>
    <col min="3333" max="3333" width="4.85546875" style="117" bestFit="1" customWidth="1"/>
    <col min="3334" max="3560" width="9.140625" style="117"/>
    <col min="3561" max="3561" width="4.42578125" style="117" customWidth="1"/>
    <col min="3562" max="3562" width="2.7109375" style="117" customWidth="1"/>
    <col min="3563" max="3563" width="40.7109375" style="117" customWidth="1"/>
    <col min="3564" max="3564" width="7.7109375" style="117" customWidth="1"/>
    <col min="3565" max="3588" width="0" style="117" hidden="1" customWidth="1"/>
    <col min="3589" max="3589" width="4.85546875" style="117" bestFit="1" customWidth="1"/>
    <col min="3590" max="3816" width="9.140625" style="117"/>
    <col min="3817" max="3817" width="4.42578125" style="117" customWidth="1"/>
    <col min="3818" max="3818" width="2.7109375" style="117" customWidth="1"/>
    <col min="3819" max="3819" width="40.7109375" style="117" customWidth="1"/>
    <col min="3820" max="3820" width="7.7109375" style="117" customWidth="1"/>
    <col min="3821" max="3844" width="0" style="117" hidden="1" customWidth="1"/>
    <col min="3845" max="3845" width="4.85546875" style="117" bestFit="1" customWidth="1"/>
    <col min="3846" max="4072" width="9.140625" style="117"/>
    <col min="4073" max="4073" width="4.42578125" style="117" customWidth="1"/>
    <col min="4074" max="4074" width="2.7109375" style="117" customWidth="1"/>
    <col min="4075" max="4075" width="40.7109375" style="117" customWidth="1"/>
    <col min="4076" max="4076" width="7.7109375" style="117" customWidth="1"/>
    <col min="4077" max="4100" width="0" style="117" hidden="1" customWidth="1"/>
    <col min="4101" max="4101" width="4.85546875" style="117" bestFit="1" customWidth="1"/>
    <col min="4102" max="4328" width="9.140625" style="117"/>
    <col min="4329" max="4329" width="4.42578125" style="117" customWidth="1"/>
    <col min="4330" max="4330" width="2.7109375" style="117" customWidth="1"/>
    <col min="4331" max="4331" width="40.7109375" style="117" customWidth="1"/>
    <col min="4332" max="4332" width="7.7109375" style="117" customWidth="1"/>
    <col min="4333" max="4356" width="0" style="117" hidden="1" customWidth="1"/>
    <col min="4357" max="4357" width="4.85546875" style="117" bestFit="1" customWidth="1"/>
    <col min="4358" max="4584" width="9.140625" style="117"/>
    <col min="4585" max="4585" width="4.42578125" style="117" customWidth="1"/>
    <col min="4586" max="4586" width="2.7109375" style="117" customWidth="1"/>
    <col min="4587" max="4587" width="40.7109375" style="117" customWidth="1"/>
    <col min="4588" max="4588" width="7.7109375" style="117" customWidth="1"/>
    <col min="4589" max="4612" width="0" style="117" hidden="1" customWidth="1"/>
    <col min="4613" max="4613" width="4.85546875" style="117" bestFit="1" customWidth="1"/>
    <col min="4614" max="4840" width="9.140625" style="117"/>
    <col min="4841" max="4841" width="4.42578125" style="117" customWidth="1"/>
    <col min="4842" max="4842" width="2.7109375" style="117" customWidth="1"/>
    <col min="4843" max="4843" width="40.7109375" style="117" customWidth="1"/>
    <col min="4844" max="4844" width="7.7109375" style="117" customWidth="1"/>
    <col min="4845" max="4868" width="0" style="117" hidden="1" customWidth="1"/>
    <col min="4869" max="4869" width="4.85546875" style="117" bestFit="1" customWidth="1"/>
    <col min="4870" max="5096" width="9.140625" style="117"/>
    <col min="5097" max="5097" width="4.42578125" style="117" customWidth="1"/>
    <col min="5098" max="5098" width="2.7109375" style="117" customWidth="1"/>
    <col min="5099" max="5099" width="40.7109375" style="117" customWidth="1"/>
    <col min="5100" max="5100" width="7.7109375" style="117" customWidth="1"/>
    <col min="5101" max="5124" width="0" style="117" hidden="1" customWidth="1"/>
    <col min="5125" max="5125" width="4.85546875" style="117" bestFit="1" customWidth="1"/>
    <col min="5126" max="5352" width="9.140625" style="117"/>
    <col min="5353" max="5353" width="4.42578125" style="117" customWidth="1"/>
    <col min="5354" max="5354" width="2.7109375" style="117" customWidth="1"/>
    <col min="5355" max="5355" width="40.7109375" style="117" customWidth="1"/>
    <col min="5356" max="5356" width="7.7109375" style="117" customWidth="1"/>
    <col min="5357" max="5380" width="0" style="117" hidden="1" customWidth="1"/>
    <col min="5381" max="5381" width="4.85546875" style="117" bestFit="1" customWidth="1"/>
    <col min="5382" max="5608" width="9.140625" style="117"/>
    <col min="5609" max="5609" width="4.42578125" style="117" customWidth="1"/>
    <col min="5610" max="5610" width="2.7109375" style="117" customWidth="1"/>
    <col min="5611" max="5611" width="40.7109375" style="117" customWidth="1"/>
    <col min="5612" max="5612" width="7.7109375" style="117" customWidth="1"/>
    <col min="5613" max="5636" width="0" style="117" hidden="1" customWidth="1"/>
    <col min="5637" max="5637" width="4.85546875" style="117" bestFit="1" customWidth="1"/>
    <col min="5638" max="5864" width="9.140625" style="117"/>
    <col min="5865" max="5865" width="4.42578125" style="117" customWidth="1"/>
    <col min="5866" max="5866" width="2.7109375" style="117" customWidth="1"/>
    <col min="5867" max="5867" width="40.7109375" style="117" customWidth="1"/>
    <col min="5868" max="5868" width="7.7109375" style="117" customWidth="1"/>
    <col min="5869" max="5892" width="0" style="117" hidden="1" customWidth="1"/>
    <col min="5893" max="5893" width="4.85546875" style="117" bestFit="1" customWidth="1"/>
    <col min="5894" max="6120" width="9.140625" style="117"/>
    <col min="6121" max="6121" width="4.42578125" style="117" customWidth="1"/>
    <col min="6122" max="6122" width="2.7109375" style="117" customWidth="1"/>
    <col min="6123" max="6123" width="40.7109375" style="117" customWidth="1"/>
    <col min="6124" max="6124" width="7.7109375" style="117" customWidth="1"/>
    <col min="6125" max="6148" width="0" style="117" hidden="1" customWidth="1"/>
    <col min="6149" max="6149" width="4.85546875" style="117" bestFit="1" customWidth="1"/>
    <col min="6150" max="6376" width="9.140625" style="117"/>
    <col min="6377" max="6377" width="4.42578125" style="117" customWidth="1"/>
    <col min="6378" max="6378" width="2.7109375" style="117" customWidth="1"/>
    <col min="6379" max="6379" width="40.7109375" style="117" customWidth="1"/>
    <col min="6380" max="6380" width="7.7109375" style="117" customWidth="1"/>
    <col min="6381" max="6404" width="0" style="117" hidden="1" customWidth="1"/>
    <col min="6405" max="6405" width="4.85546875" style="117" bestFit="1" customWidth="1"/>
    <col min="6406" max="6632" width="9.140625" style="117"/>
    <col min="6633" max="6633" width="4.42578125" style="117" customWidth="1"/>
    <col min="6634" max="6634" width="2.7109375" style="117" customWidth="1"/>
    <col min="6635" max="6635" width="40.7109375" style="117" customWidth="1"/>
    <col min="6636" max="6636" width="7.7109375" style="117" customWidth="1"/>
    <col min="6637" max="6660" width="0" style="117" hidden="1" customWidth="1"/>
    <col min="6661" max="6661" width="4.85546875" style="117" bestFit="1" customWidth="1"/>
    <col min="6662" max="6888" width="9.140625" style="117"/>
    <col min="6889" max="6889" width="4.42578125" style="117" customWidth="1"/>
    <col min="6890" max="6890" width="2.7109375" style="117" customWidth="1"/>
    <col min="6891" max="6891" width="40.7109375" style="117" customWidth="1"/>
    <col min="6892" max="6892" width="7.7109375" style="117" customWidth="1"/>
    <col min="6893" max="6916" width="0" style="117" hidden="1" customWidth="1"/>
    <col min="6917" max="6917" width="4.85546875" style="117" bestFit="1" customWidth="1"/>
    <col min="6918" max="7144" width="9.140625" style="117"/>
    <col min="7145" max="7145" width="4.42578125" style="117" customWidth="1"/>
    <col min="7146" max="7146" width="2.7109375" style="117" customWidth="1"/>
    <col min="7147" max="7147" width="40.7109375" style="117" customWidth="1"/>
    <col min="7148" max="7148" width="7.7109375" style="117" customWidth="1"/>
    <col min="7149" max="7172" width="0" style="117" hidden="1" customWidth="1"/>
    <col min="7173" max="7173" width="4.85546875" style="117" bestFit="1" customWidth="1"/>
    <col min="7174" max="7400" width="9.140625" style="117"/>
    <col min="7401" max="7401" width="4.42578125" style="117" customWidth="1"/>
    <col min="7402" max="7402" width="2.7109375" style="117" customWidth="1"/>
    <col min="7403" max="7403" width="40.7109375" style="117" customWidth="1"/>
    <col min="7404" max="7404" width="7.7109375" style="117" customWidth="1"/>
    <col min="7405" max="7428" width="0" style="117" hidden="1" customWidth="1"/>
    <col min="7429" max="7429" width="4.85546875" style="117" bestFit="1" customWidth="1"/>
    <col min="7430" max="7656" width="9.140625" style="117"/>
    <col min="7657" max="7657" width="4.42578125" style="117" customWidth="1"/>
    <col min="7658" max="7658" width="2.7109375" style="117" customWidth="1"/>
    <col min="7659" max="7659" width="40.7109375" style="117" customWidth="1"/>
    <col min="7660" max="7660" width="7.7109375" style="117" customWidth="1"/>
    <col min="7661" max="7684" width="0" style="117" hidden="1" customWidth="1"/>
    <col min="7685" max="7685" width="4.85546875" style="117" bestFit="1" customWidth="1"/>
    <col min="7686" max="7912" width="9.140625" style="117"/>
    <col min="7913" max="7913" width="4.42578125" style="117" customWidth="1"/>
    <col min="7914" max="7914" width="2.7109375" style="117" customWidth="1"/>
    <col min="7915" max="7915" width="40.7109375" style="117" customWidth="1"/>
    <col min="7916" max="7916" width="7.7109375" style="117" customWidth="1"/>
    <col min="7917" max="7940" width="0" style="117" hidden="1" customWidth="1"/>
    <col min="7941" max="7941" width="4.85546875" style="117" bestFit="1" customWidth="1"/>
    <col min="7942" max="8168" width="9.140625" style="117"/>
    <col min="8169" max="8169" width="4.42578125" style="117" customWidth="1"/>
    <col min="8170" max="8170" width="2.7109375" style="117" customWidth="1"/>
    <col min="8171" max="8171" width="40.7109375" style="117" customWidth="1"/>
    <col min="8172" max="8172" width="7.7109375" style="117" customWidth="1"/>
    <col min="8173" max="8196" width="0" style="117" hidden="1" customWidth="1"/>
    <col min="8197" max="8197" width="4.85546875" style="117" bestFit="1" customWidth="1"/>
    <col min="8198" max="8424" width="9.140625" style="117"/>
    <col min="8425" max="8425" width="4.42578125" style="117" customWidth="1"/>
    <col min="8426" max="8426" width="2.7109375" style="117" customWidth="1"/>
    <col min="8427" max="8427" width="40.7109375" style="117" customWidth="1"/>
    <col min="8428" max="8428" width="7.7109375" style="117" customWidth="1"/>
    <col min="8429" max="8452" width="0" style="117" hidden="1" customWidth="1"/>
    <col min="8453" max="8453" width="4.85546875" style="117" bestFit="1" customWidth="1"/>
    <col min="8454" max="8680" width="9.140625" style="117"/>
    <col min="8681" max="8681" width="4.42578125" style="117" customWidth="1"/>
    <col min="8682" max="8682" width="2.7109375" style="117" customWidth="1"/>
    <col min="8683" max="8683" width="40.7109375" style="117" customWidth="1"/>
    <col min="8684" max="8684" width="7.7109375" style="117" customWidth="1"/>
    <col min="8685" max="8708" width="0" style="117" hidden="1" customWidth="1"/>
    <col min="8709" max="8709" width="4.85546875" style="117" bestFit="1" customWidth="1"/>
    <col min="8710" max="8936" width="9.140625" style="117"/>
    <col min="8937" max="8937" width="4.42578125" style="117" customWidth="1"/>
    <col min="8938" max="8938" width="2.7109375" style="117" customWidth="1"/>
    <col min="8939" max="8939" width="40.7109375" style="117" customWidth="1"/>
    <col min="8940" max="8940" width="7.7109375" style="117" customWidth="1"/>
    <col min="8941" max="8964" width="0" style="117" hidden="1" customWidth="1"/>
    <col min="8965" max="8965" width="4.85546875" style="117" bestFit="1" customWidth="1"/>
    <col min="8966" max="9192" width="9.140625" style="117"/>
    <col min="9193" max="9193" width="4.42578125" style="117" customWidth="1"/>
    <col min="9194" max="9194" width="2.7109375" style="117" customWidth="1"/>
    <col min="9195" max="9195" width="40.7109375" style="117" customWidth="1"/>
    <col min="9196" max="9196" width="7.7109375" style="117" customWidth="1"/>
    <col min="9197" max="9220" width="0" style="117" hidden="1" customWidth="1"/>
    <col min="9221" max="9221" width="4.85546875" style="117" bestFit="1" customWidth="1"/>
    <col min="9222" max="9448" width="9.140625" style="117"/>
    <col min="9449" max="9449" width="4.42578125" style="117" customWidth="1"/>
    <col min="9450" max="9450" width="2.7109375" style="117" customWidth="1"/>
    <col min="9451" max="9451" width="40.7109375" style="117" customWidth="1"/>
    <col min="9452" max="9452" width="7.7109375" style="117" customWidth="1"/>
    <col min="9453" max="9476" width="0" style="117" hidden="1" customWidth="1"/>
    <col min="9477" max="9477" width="4.85546875" style="117" bestFit="1" customWidth="1"/>
    <col min="9478" max="9704" width="9.140625" style="117"/>
    <col min="9705" max="9705" width="4.42578125" style="117" customWidth="1"/>
    <col min="9706" max="9706" width="2.7109375" style="117" customWidth="1"/>
    <col min="9707" max="9707" width="40.7109375" style="117" customWidth="1"/>
    <col min="9708" max="9708" width="7.7109375" style="117" customWidth="1"/>
    <col min="9709" max="9732" width="0" style="117" hidden="1" customWidth="1"/>
    <col min="9733" max="9733" width="4.85546875" style="117" bestFit="1" customWidth="1"/>
    <col min="9734" max="9960" width="9.140625" style="117"/>
    <col min="9961" max="9961" width="4.42578125" style="117" customWidth="1"/>
    <col min="9962" max="9962" width="2.7109375" style="117" customWidth="1"/>
    <col min="9963" max="9963" width="40.7109375" style="117" customWidth="1"/>
    <col min="9964" max="9964" width="7.7109375" style="117" customWidth="1"/>
    <col min="9965" max="9988" width="0" style="117" hidden="1" customWidth="1"/>
    <col min="9989" max="9989" width="4.85546875" style="117" bestFit="1" customWidth="1"/>
    <col min="9990" max="10216" width="9.140625" style="117"/>
    <col min="10217" max="10217" width="4.42578125" style="117" customWidth="1"/>
    <col min="10218" max="10218" width="2.7109375" style="117" customWidth="1"/>
    <col min="10219" max="10219" width="40.7109375" style="117" customWidth="1"/>
    <col min="10220" max="10220" width="7.7109375" style="117" customWidth="1"/>
    <col min="10221" max="10244" width="0" style="117" hidden="1" customWidth="1"/>
    <col min="10245" max="10245" width="4.85546875" style="117" bestFit="1" customWidth="1"/>
    <col min="10246" max="10472" width="9.140625" style="117"/>
    <col min="10473" max="10473" width="4.42578125" style="117" customWidth="1"/>
    <col min="10474" max="10474" width="2.7109375" style="117" customWidth="1"/>
    <col min="10475" max="10475" width="40.7109375" style="117" customWidth="1"/>
    <col min="10476" max="10476" width="7.7109375" style="117" customWidth="1"/>
    <col min="10477" max="10500" width="0" style="117" hidden="1" customWidth="1"/>
    <col min="10501" max="10501" width="4.85546875" style="117" bestFit="1" customWidth="1"/>
    <col min="10502" max="10728" width="9.140625" style="117"/>
    <col min="10729" max="10729" width="4.42578125" style="117" customWidth="1"/>
    <col min="10730" max="10730" width="2.7109375" style="117" customWidth="1"/>
    <col min="10731" max="10731" width="40.7109375" style="117" customWidth="1"/>
    <col min="10732" max="10732" width="7.7109375" style="117" customWidth="1"/>
    <col min="10733" max="10756" width="0" style="117" hidden="1" customWidth="1"/>
    <col min="10757" max="10757" width="4.85546875" style="117" bestFit="1" customWidth="1"/>
    <col min="10758" max="10984" width="9.140625" style="117"/>
    <col min="10985" max="10985" width="4.42578125" style="117" customWidth="1"/>
    <col min="10986" max="10986" width="2.7109375" style="117" customWidth="1"/>
    <col min="10987" max="10987" width="40.7109375" style="117" customWidth="1"/>
    <col min="10988" max="10988" width="7.7109375" style="117" customWidth="1"/>
    <col min="10989" max="11012" width="0" style="117" hidden="1" customWidth="1"/>
    <col min="11013" max="11013" width="4.85546875" style="117" bestFit="1" customWidth="1"/>
    <col min="11014" max="11240" width="9.140625" style="117"/>
    <col min="11241" max="11241" width="4.42578125" style="117" customWidth="1"/>
    <col min="11242" max="11242" width="2.7109375" style="117" customWidth="1"/>
    <col min="11243" max="11243" width="40.7109375" style="117" customWidth="1"/>
    <col min="11244" max="11244" width="7.7109375" style="117" customWidth="1"/>
    <col min="11245" max="11268" width="0" style="117" hidden="1" customWidth="1"/>
    <col min="11269" max="11269" width="4.85546875" style="117" bestFit="1" customWidth="1"/>
    <col min="11270" max="11496" width="9.140625" style="117"/>
    <col min="11497" max="11497" width="4.42578125" style="117" customWidth="1"/>
    <col min="11498" max="11498" width="2.7109375" style="117" customWidth="1"/>
    <col min="11499" max="11499" width="40.7109375" style="117" customWidth="1"/>
    <col min="11500" max="11500" width="7.7109375" style="117" customWidth="1"/>
    <col min="11501" max="11524" width="0" style="117" hidden="1" customWidth="1"/>
    <col min="11525" max="11525" width="4.85546875" style="117" bestFit="1" customWidth="1"/>
    <col min="11526" max="11752" width="9.140625" style="117"/>
    <col min="11753" max="11753" width="4.42578125" style="117" customWidth="1"/>
    <col min="11754" max="11754" width="2.7109375" style="117" customWidth="1"/>
    <col min="11755" max="11755" width="40.7109375" style="117" customWidth="1"/>
    <col min="11756" max="11756" width="7.7109375" style="117" customWidth="1"/>
    <col min="11757" max="11780" width="0" style="117" hidden="1" customWidth="1"/>
    <col min="11781" max="11781" width="4.85546875" style="117" bestFit="1" customWidth="1"/>
    <col min="11782" max="12008" width="9.140625" style="117"/>
    <col min="12009" max="12009" width="4.42578125" style="117" customWidth="1"/>
    <col min="12010" max="12010" width="2.7109375" style="117" customWidth="1"/>
    <col min="12011" max="12011" width="40.7109375" style="117" customWidth="1"/>
    <col min="12012" max="12012" width="7.7109375" style="117" customWidth="1"/>
    <col min="12013" max="12036" width="0" style="117" hidden="1" customWidth="1"/>
    <col min="12037" max="12037" width="4.85546875" style="117" bestFit="1" customWidth="1"/>
    <col min="12038" max="12264" width="9.140625" style="117"/>
    <col min="12265" max="12265" width="4.42578125" style="117" customWidth="1"/>
    <col min="12266" max="12266" width="2.7109375" style="117" customWidth="1"/>
    <col min="12267" max="12267" width="40.7109375" style="117" customWidth="1"/>
    <col min="12268" max="12268" width="7.7109375" style="117" customWidth="1"/>
    <col min="12269" max="12292" width="0" style="117" hidden="1" customWidth="1"/>
    <col min="12293" max="12293" width="4.85546875" style="117" bestFit="1" customWidth="1"/>
    <col min="12294" max="12520" width="9.140625" style="117"/>
    <col min="12521" max="12521" width="4.42578125" style="117" customWidth="1"/>
    <col min="12522" max="12522" width="2.7109375" style="117" customWidth="1"/>
    <col min="12523" max="12523" width="40.7109375" style="117" customWidth="1"/>
    <col min="12524" max="12524" width="7.7109375" style="117" customWidth="1"/>
    <col min="12525" max="12548" width="0" style="117" hidden="1" customWidth="1"/>
    <col min="12549" max="12549" width="4.85546875" style="117" bestFit="1" customWidth="1"/>
    <col min="12550" max="12776" width="9.140625" style="117"/>
    <col min="12777" max="12777" width="4.42578125" style="117" customWidth="1"/>
    <col min="12778" max="12778" width="2.7109375" style="117" customWidth="1"/>
    <col min="12779" max="12779" width="40.7109375" style="117" customWidth="1"/>
    <col min="12780" max="12780" width="7.7109375" style="117" customWidth="1"/>
    <col min="12781" max="12804" width="0" style="117" hidden="1" customWidth="1"/>
    <col min="12805" max="12805" width="4.85546875" style="117" bestFit="1" customWidth="1"/>
    <col min="12806" max="13032" width="9.140625" style="117"/>
    <col min="13033" max="13033" width="4.42578125" style="117" customWidth="1"/>
    <col min="13034" max="13034" width="2.7109375" style="117" customWidth="1"/>
    <col min="13035" max="13035" width="40.7109375" style="117" customWidth="1"/>
    <col min="13036" max="13036" width="7.7109375" style="117" customWidth="1"/>
    <col min="13037" max="13060" width="0" style="117" hidden="1" customWidth="1"/>
    <col min="13061" max="13061" width="4.85546875" style="117" bestFit="1" customWidth="1"/>
    <col min="13062" max="13288" width="9.140625" style="117"/>
    <col min="13289" max="13289" width="4.42578125" style="117" customWidth="1"/>
    <col min="13290" max="13290" width="2.7109375" style="117" customWidth="1"/>
    <col min="13291" max="13291" width="40.7109375" style="117" customWidth="1"/>
    <col min="13292" max="13292" width="7.7109375" style="117" customWidth="1"/>
    <col min="13293" max="13316" width="0" style="117" hidden="1" customWidth="1"/>
    <col min="13317" max="13317" width="4.85546875" style="117" bestFit="1" customWidth="1"/>
    <col min="13318" max="13544" width="9.140625" style="117"/>
    <col min="13545" max="13545" width="4.42578125" style="117" customWidth="1"/>
    <col min="13546" max="13546" width="2.7109375" style="117" customWidth="1"/>
    <col min="13547" max="13547" width="40.7109375" style="117" customWidth="1"/>
    <col min="13548" max="13548" width="7.7109375" style="117" customWidth="1"/>
    <col min="13549" max="13572" width="0" style="117" hidden="1" customWidth="1"/>
    <col min="13573" max="13573" width="4.85546875" style="117" bestFit="1" customWidth="1"/>
    <col min="13574" max="13800" width="9.140625" style="117"/>
    <col min="13801" max="13801" width="4.42578125" style="117" customWidth="1"/>
    <col min="13802" max="13802" width="2.7109375" style="117" customWidth="1"/>
    <col min="13803" max="13803" width="40.7109375" style="117" customWidth="1"/>
    <col min="13804" max="13804" width="7.7109375" style="117" customWidth="1"/>
    <col min="13805" max="13828" width="0" style="117" hidden="1" customWidth="1"/>
    <col min="13829" max="13829" width="4.85546875" style="117" bestFit="1" customWidth="1"/>
    <col min="13830" max="14056" width="9.140625" style="117"/>
    <col min="14057" max="14057" width="4.42578125" style="117" customWidth="1"/>
    <col min="14058" max="14058" width="2.7109375" style="117" customWidth="1"/>
    <col min="14059" max="14059" width="40.7109375" style="117" customWidth="1"/>
    <col min="14060" max="14060" width="7.7109375" style="117" customWidth="1"/>
    <col min="14061" max="14084" width="0" style="117" hidden="1" customWidth="1"/>
    <col min="14085" max="14085" width="4.85546875" style="117" bestFit="1" customWidth="1"/>
    <col min="14086" max="14312" width="9.140625" style="117"/>
    <col min="14313" max="14313" width="4.42578125" style="117" customWidth="1"/>
    <col min="14314" max="14314" width="2.7109375" style="117" customWidth="1"/>
    <col min="14315" max="14315" width="40.7109375" style="117" customWidth="1"/>
    <col min="14316" max="14316" width="7.7109375" style="117" customWidth="1"/>
    <col min="14317" max="14340" width="0" style="117" hidden="1" customWidth="1"/>
    <col min="14341" max="14341" width="4.85546875" style="117" bestFit="1" customWidth="1"/>
    <col min="14342" max="14568" width="9.140625" style="117"/>
    <col min="14569" max="14569" width="4.42578125" style="117" customWidth="1"/>
    <col min="14570" max="14570" width="2.7109375" style="117" customWidth="1"/>
    <col min="14571" max="14571" width="40.7109375" style="117" customWidth="1"/>
    <col min="14572" max="14572" width="7.7109375" style="117" customWidth="1"/>
    <col min="14573" max="14596" width="0" style="117" hidden="1" customWidth="1"/>
    <col min="14597" max="14597" width="4.85546875" style="117" bestFit="1" customWidth="1"/>
    <col min="14598" max="14824" width="9.140625" style="117"/>
    <col min="14825" max="14825" width="4.42578125" style="117" customWidth="1"/>
    <col min="14826" max="14826" width="2.7109375" style="117" customWidth="1"/>
    <col min="14827" max="14827" width="40.7109375" style="117" customWidth="1"/>
    <col min="14828" max="14828" width="7.7109375" style="117" customWidth="1"/>
    <col min="14829" max="14852" width="0" style="117" hidden="1" customWidth="1"/>
    <col min="14853" max="14853" width="4.85546875" style="117" bestFit="1" customWidth="1"/>
    <col min="14854" max="15080" width="9.140625" style="117"/>
    <col min="15081" max="15081" width="4.42578125" style="117" customWidth="1"/>
    <col min="15082" max="15082" width="2.7109375" style="117" customWidth="1"/>
    <col min="15083" max="15083" width="40.7109375" style="117" customWidth="1"/>
    <col min="15084" max="15084" width="7.7109375" style="117" customWidth="1"/>
    <col min="15085" max="15108" width="0" style="117" hidden="1" customWidth="1"/>
    <col min="15109" max="15109" width="4.85546875" style="117" bestFit="1" customWidth="1"/>
    <col min="15110" max="15336" width="9.140625" style="117"/>
    <col min="15337" max="15337" width="4.42578125" style="117" customWidth="1"/>
    <col min="15338" max="15338" width="2.7109375" style="117" customWidth="1"/>
    <col min="15339" max="15339" width="40.7109375" style="117" customWidth="1"/>
    <col min="15340" max="15340" width="7.7109375" style="117" customWidth="1"/>
    <col min="15341" max="15364" width="0" style="117" hidden="1" customWidth="1"/>
    <col min="15365" max="15365" width="4.85546875" style="117" bestFit="1" customWidth="1"/>
    <col min="15366" max="15592" width="9.140625" style="117"/>
    <col min="15593" max="15593" width="4.42578125" style="117" customWidth="1"/>
    <col min="15594" max="15594" width="2.7109375" style="117" customWidth="1"/>
    <col min="15595" max="15595" width="40.7109375" style="117" customWidth="1"/>
    <col min="15596" max="15596" width="7.7109375" style="117" customWidth="1"/>
    <col min="15597" max="15620" width="0" style="117" hidden="1" customWidth="1"/>
    <col min="15621" max="15621" width="4.85546875" style="117" bestFit="1" customWidth="1"/>
    <col min="15622" max="15848" width="9.140625" style="117"/>
    <col min="15849" max="15849" width="4.42578125" style="117" customWidth="1"/>
    <col min="15850" max="15850" width="2.7109375" style="117" customWidth="1"/>
    <col min="15851" max="15851" width="40.7109375" style="117" customWidth="1"/>
    <col min="15852" max="15852" width="7.7109375" style="117" customWidth="1"/>
    <col min="15853" max="15876" width="0" style="117" hidden="1" customWidth="1"/>
    <col min="15877" max="15877" width="4.85546875" style="117" bestFit="1" customWidth="1"/>
    <col min="15878" max="16104" width="9.140625" style="117"/>
    <col min="16105" max="16105" width="4.42578125" style="117" customWidth="1"/>
    <col min="16106" max="16106" width="2.7109375" style="117" customWidth="1"/>
    <col min="16107" max="16107" width="40.7109375" style="117" customWidth="1"/>
    <col min="16108" max="16108" width="7.7109375" style="117" customWidth="1"/>
    <col min="16109" max="16132" width="0" style="117" hidden="1" customWidth="1"/>
    <col min="16133" max="16133" width="4.85546875" style="117" bestFit="1" customWidth="1"/>
    <col min="16134" max="16384" width="9.140625" style="117"/>
  </cols>
  <sheetData>
    <row r="2" spans="2:14" ht="13.5">
      <c r="B2" s="484" t="s">
        <v>78</v>
      </c>
      <c r="C2" s="484"/>
      <c r="D2" s="484"/>
      <c r="E2" s="484"/>
    </row>
    <row r="3" spans="2:14" ht="25.5">
      <c r="B3" s="118" t="s">
        <v>79</v>
      </c>
      <c r="C3" s="118" t="s">
        <v>80</v>
      </c>
      <c r="D3" s="119" t="s">
        <v>81</v>
      </c>
      <c r="E3" s="119" t="s">
        <v>82</v>
      </c>
      <c r="F3" s="119" t="s">
        <v>83</v>
      </c>
      <c r="G3" s="119" t="s">
        <v>84</v>
      </c>
      <c r="H3" s="119" t="s">
        <v>85</v>
      </c>
      <c r="I3" s="119" t="s">
        <v>86</v>
      </c>
      <c r="J3" s="120" t="s">
        <v>87</v>
      </c>
      <c r="K3" s="121"/>
      <c r="L3" s="121"/>
      <c r="M3" s="121"/>
      <c r="N3" s="121"/>
    </row>
    <row r="4" spans="2:14" ht="15">
      <c r="B4" s="118">
        <v>1</v>
      </c>
      <c r="C4" s="122" t="s">
        <v>88</v>
      </c>
      <c r="D4" s="118" t="s">
        <v>89</v>
      </c>
      <c r="E4" s="118">
        <v>240</v>
      </c>
      <c r="F4" s="123"/>
      <c r="G4" s="123"/>
      <c r="H4" s="123"/>
      <c r="I4" s="123"/>
      <c r="J4" s="124"/>
      <c r="K4" s="121"/>
      <c r="L4" s="121"/>
      <c r="M4" s="121"/>
      <c r="N4" s="121"/>
    </row>
    <row r="5" spans="2:14" ht="15">
      <c r="B5" s="118">
        <v>2</v>
      </c>
      <c r="C5" s="122" t="s">
        <v>90</v>
      </c>
      <c r="D5" s="118" t="s">
        <v>89</v>
      </c>
      <c r="E5" s="118">
        <v>240</v>
      </c>
      <c r="F5" s="123"/>
      <c r="G5" s="123"/>
      <c r="H5" s="123"/>
      <c r="I5" s="123"/>
      <c r="J5" s="124"/>
      <c r="K5" s="121"/>
      <c r="L5" s="121"/>
      <c r="M5" s="121"/>
      <c r="N5" s="121"/>
    </row>
    <row r="6" spans="2:14" ht="15">
      <c r="B6" s="118">
        <v>3</v>
      </c>
      <c r="C6" s="122" t="s">
        <v>91</v>
      </c>
      <c r="D6" s="118" t="s">
        <v>89</v>
      </c>
      <c r="E6" s="118">
        <v>120</v>
      </c>
      <c r="F6" s="123"/>
      <c r="G6" s="123"/>
      <c r="H6" s="123"/>
      <c r="I6" s="123"/>
      <c r="J6" s="124"/>
      <c r="K6" s="121"/>
      <c r="L6" s="121"/>
      <c r="M6" s="121"/>
      <c r="N6" s="121"/>
    </row>
    <row r="7" spans="2:14" ht="15.75">
      <c r="B7" s="118">
        <v>4</v>
      </c>
      <c r="C7" s="122" t="s">
        <v>92</v>
      </c>
      <c r="D7" s="118" t="s">
        <v>89</v>
      </c>
      <c r="E7" s="118">
        <v>120</v>
      </c>
      <c r="F7" s="123"/>
      <c r="G7" s="123"/>
      <c r="H7" s="123"/>
      <c r="I7" s="123"/>
      <c r="J7" s="124"/>
      <c r="K7" s="121"/>
      <c r="L7" s="121"/>
      <c r="M7" s="121"/>
      <c r="N7" s="121"/>
    </row>
    <row r="8" spans="2:14" ht="15.75">
      <c r="B8" s="118">
        <v>5</v>
      </c>
      <c r="C8" s="122" t="s">
        <v>93</v>
      </c>
      <c r="D8" s="118" t="s">
        <v>89</v>
      </c>
      <c r="E8" s="118">
        <v>240</v>
      </c>
      <c r="F8" s="123"/>
      <c r="G8" s="123"/>
      <c r="H8" s="123"/>
      <c r="I8" s="123"/>
      <c r="J8" s="124"/>
    </row>
    <row r="9" spans="2:14" ht="15.75">
      <c r="B9" s="118">
        <v>6</v>
      </c>
      <c r="C9" s="122" t="s">
        <v>94</v>
      </c>
      <c r="D9" s="118" t="s">
        <v>89</v>
      </c>
      <c r="E9" s="118">
        <v>120</v>
      </c>
      <c r="F9" s="123"/>
      <c r="G9" s="123"/>
      <c r="H9" s="123"/>
      <c r="I9" s="123"/>
      <c r="J9" s="124"/>
    </row>
    <row r="10" spans="2:14" ht="15.75">
      <c r="B10" s="118">
        <v>7</v>
      </c>
      <c r="C10" s="122" t="s">
        <v>95</v>
      </c>
      <c r="D10" s="118" t="s">
        <v>89</v>
      </c>
      <c r="E10" s="118">
        <v>240</v>
      </c>
      <c r="F10" s="123"/>
      <c r="G10" s="123"/>
      <c r="H10" s="123"/>
      <c r="I10" s="123"/>
      <c r="J10" s="124"/>
    </row>
    <row r="11" spans="2:14" ht="15.75">
      <c r="B11" s="118">
        <v>8</v>
      </c>
      <c r="C11" s="122" t="s">
        <v>96</v>
      </c>
      <c r="D11" s="118" t="s">
        <v>89</v>
      </c>
      <c r="E11" s="118">
        <v>120</v>
      </c>
      <c r="F11" s="123"/>
      <c r="G11" s="123"/>
      <c r="H11" s="123"/>
      <c r="I11" s="123"/>
      <c r="J11" s="124"/>
    </row>
    <row r="12" spans="2:14" ht="13.5">
      <c r="B12" s="118">
        <v>9</v>
      </c>
      <c r="C12" s="122" t="s">
        <v>97</v>
      </c>
      <c r="D12" s="118" t="s">
        <v>89</v>
      </c>
      <c r="E12" s="118">
        <v>120</v>
      </c>
      <c r="F12" s="123"/>
      <c r="G12" s="123"/>
      <c r="H12" s="123"/>
      <c r="I12" s="123"/>
      <c r="J12" s="124"/>
    </row>
    <row r="13" spans="2:14" ht="13.5">
      <c r="B13" s="118">
        <v>10</v>
      </c>
      <c r="C13" s="122" t="s">
        <v>98</v>
      </c>
      <c r="D13" s="118" t="s">
        <v>89</v>
      </c>
      <c r="E13" s="118">
        <v>240</v>
      </c>
      <c r="F13" s="123"/>
      <c r="G13" s="123"/>
      <c r="H13" s="123"/>
      <c r="I13" s="123"/>
      <c r="J13" s="124"/>
    </row>
    <row r="14" spans="2:14" ht="13.5">
      <c r="B14" s="118">
        <v>11</v>
      </c>
      <c r="C14" s="125" t="s">
        <v>99</v>
      </c>
      <c r="D14" s="118" t="s">
        <v>89</v>
      </c>
      <c r="E14" s="118">
        <v>480</v>
      </c>
      <c r="F14" s="123"/>
      <c r="G14" s="123"/>
      <c r="H14" s="123"/>
      <c r="I14" s="123"/>
      <c r="J14" s="124"/>
    </row>
    <row r="15" spans="2:14" ht="13.5">
      <c r="B15" s="118">
        <v>12</v>
      </c>
      <c r="C15" s="122" t="s">
        <v>100</v>
      </c>
      <c r="D15" s="118" t="s">
        <v>89</v>
      </c>
      <c r="E15" s="118">
        <v>96</v>
      </c>
      <c r="F15" s="123"/>
      <c r="G15" s="123"/>
      <c r="H15" s="123"/>
      <c r="I15" s="123"/>
      <c r="J15" s="124"/>
    </row>
    <row r="16" spans="2:14" ht="18.600000000000001" customHeight="1">
      <c r="B16" s="126"/>
      <c r="C16" s="127" t="s">
        <v>101</v>
      </c>
      <c r="D16" s="126"/>
      <c r="E16" s="128">
        <v>0.05</v>
      </c>
      <c r="F16" s="129"/>
      <c r="G16" s="129"/>
      <c r="H16" s="129"/>
      <c r="I16" s="123"/>
      <c r="J16" s="124"/>
    </row>
    <row r="17" spans="2:10" ht="13.5">
      <c r="B17" s="484" t="s">
        <v>102</v>
      </c>
      <c r="C17" s="484"/>
      <c r="D17" s="484"/>
      <c r="E17" s="484"/>
      <c r="F17" s="130"/>
      <c r="G17" s="130"/>
      <c r="H17" s="130"/>
      <c r="I17" s="130"/>
      <c r="J17" s="130"/>
    </row>
    <row r="18" spans="2:10" ht="25.5">
      <c r="B18" s="118" t="s">
        <v>79</v>
      </c>
      <c r="C18" s="118" t="s">
        <v>80</v>
      </c>
      <c r="D18" s="119" t="s">
        <v>81</v>
      </c>
      <c r="E18" s="119" t="s">
        <v>82</v>
      </c>
      <c r="F18" s="119"/>
      <c r="G18" s="119"/>
      <c r="H18" s="119"/>
      <c r="I18" s="119"/>
      <c r="J18" s="120"/>
    </row>
    <row r="19" spans="2:10" ht="13.5">
      <c r="B19" s="118">
        <v>1</v>
      </c>
      <c r="C19" s="122" t="s">
        <v>90</v>
      </c>
      <c r="D19" s="118" t="s">
        <v>89</v>
      </c>
      <c r="E19" s="118">
        <v>114</v>
      </c>
      <c r="F19" s="123"/>
      <c r="G19" s="123"/>
      <c r="H19" s="123"/>
      <c r="I19" s="123"/>
      <c r="J19" s="124"/>
    </row>
    <row r="20" spans="2:10" ht="13.5">
      <c r="B20" s="118">
        <v>2</v>
      </c>
      <c r="C20" s="122" t="s">
        <v>103</v>
      </c>
      <c r="D20" s="118" t="s">
        <v>89</v>
      </c>
      <c r="E20" s="118">
        <v>114</v>
      </c>
      <c r="F20" s="123"/>
      <c r="G20" s="123"/>
      <c r="H20" s="123"/>
      <c r="I20" s="123"/>
      <c r="J20" s="124"/>
    </row>
    <row r="21" spans="2:10" ht="13.5">
      <c r="B21" s="118">
        <v>3</v>
      </c>
      <c r="C21" s="122" t="s">
        <v>104</v>
      </c>
      <c r="D21" s="118" t="s">
        <v>89</v>
      </c>
      <c r="E21" s="118">
        <v>228</v>
      </c>
      <c r="F21" s="123"/>
      <c r="G21" s="123"/>
      <c r="H21" s="123"/>
      <c r="I21" s="123"/>
      <c r="J21" s="124"/>
    </row>
    <row r="22" spans="2:10" ht="13.5">
      <c r="B22" s="118">
        <v>4</v>
      </c>
      <c r="C22" s="122" t="s">
        <v>91</v>
      </c>
      <c r="D22" s="118" t="s">
        <v>89</v>
      </c>
      <c r="E22" s="118">
        <v>570</v>
      </c>
      <c r="F22" s="123"/>
      <c r="G22" s="123"/>
      <c r="H22" s="123"/>
      <c r="I22" s="123"/>
      <c r="J22" s="124"/>
    </row>
    <row r="23" spans="2:10" ht="13.5">
      <c r="B23" s="118">
        <v>5</v>
      </c>
      <c r="C23" s="122" t="s">
        <v>105</v>
      </c>
      <c r="D23" s="118" t="s">
        <v>89</v>
      </c>
      <c r="E23" s="118">
        <v>228</v>
      </c>
      <c r="F23" s="123"/>
      <c r="G23" s="123"/>
      <c r="H23" s="123"/>
      <c r="I23" s="123"/>
      <c r="J23" s="124"/>
    </row>
    <row r="24" spans="2:10" ht="15.75">
      <c r="B24" s="118">
        <v>6</v>
      </c>
      <c r="C24" s="122" t="s">
        <v>106</v>
      </c>
      <c r="D24" s="118" t="s">
        <v>89</v>
      </c>
      <c r="E24" s="118">
        <v>228</v>
      </c>
      <c r="F24" s="123"/>
      <c r="G24" s="123"/>
      <c r="H24" s="123"/>
      <c r="I24" s="123"/>
      <c r="J24" s="124"/>
    </row>
    <row r="25" spans="2:10" ht="15.75">
      <c r="B25" s="118">
        <v>7</v>
      </c>
      <c r="C25" s="122" t="s">
        <v>94</v>
      </c>
      <c r="D25" s="118" t="s">
        <v>89</v>
      </c>
      <c r="E25" s="118">
        <v>114</v>
      </c>
      <c r="F25" s="123"/>
      <c r="G25" s="123"/>
      <c r="H25" s="123"/>
      <c r="I25" s="123"/>
      <c r="J25" s="124"/>
    </row>
    <row r="26" spans="2:10" ht="15.75">
      <c r="B26" s="118">
        <v>8</v>
      </c>
      <c r="C26" s="122" t="s">
        <v>95</v>
      </c>
      <c r="D26" s="118" t="s">
        <v>89</v>
      </c>
      <c r="E26" s="118">
        <v>456</v>
      </c>
      <c r="F26" s="123"/>
      <c r="G26" s="123"/>
      <c r="H26" s="123"/>
      <c r="I26" s="123"/>
      <c r="J26" s="124"/>
    </row>
    <row r="27" spans="2:10" ht="15.75">
      <c r="B27" s="118">
        <v>9</v>
      </c>
      <c r="C27" s="122" t="s">
        <v>107</v>
      </c>
      <c r="D27" s="118" t="s">
        <v>89</v>
      </c>
      <c r="E27" s="118">
        <v>114</v>
      </c>
      <c r="F27" s="123"/>
      <c r="G27" s="123"/>
      <c r="H27" s="123"/>
      <c r="I27" s="123"/>
      <c r="J27" s="124"/>
    </row>
    <row r="28" spans="2:10" ht="15.75">
      <c r="B28" s="118">
        <v>9</v>
      </c>
      <c r="C28" s="122" t="s">
        <v>96</v>
      </c>
      <c r="D28" s="118" t="s">
        <v>89</v>
      </c>
      <c r="E28" s="118">
        <v>342</v>
      </c>
      <c r="F28" s="123"/>
      <c r="G28" s="123"/>
      <c r="H28" s="123"/>
      <c r="I28" s="123"/>
      <c r="J28" s="124"/>
    </row>
    <row r="29" spans="2:10" ht="13.5">
      <c r="B29" s="118">
        <v>10</v>
      </c>
      <c r="C29" s="131" t="s">
        <v>108</v>
      </c>
      <c r="D29" s="118" t="s">
        <v>109</v>
      </c>
      <c r="E29" s="118">
        <v>114</v>
      </c>
      <c r="F29" s="123"/>
      <c r="G29" s="123"/>
      <c r="H29" s="123"/>
      <c r="I29" s="123"/>
      <c r="J29" s="124"/>
    </row>
    <row r="30" spans="2:10" ht="13.5">
      <c r="B30" s="118">
        <v>11</v>
      </c>
      <c r="C30" s="131" t="s">
        <v>110</v>
      </c>
      <c r="D30" s="118" t="s">
        <v>109</v>
      </c>
      <c r="E30" s="118">
        <v>114</v>
      </c>
      <c r="F30" s="123"/>
      <c r="G30" s="123"/>
      <c r="H30" s="123"/>
      <c r="I30" s="123"/>
      <c r="J30" s="124"/>
    </row>
    <row r="31" spans="2:10" ht="13.5">
      <c r="B31" s="118">
        <v>12</v>
      </c>
      <c r="C31" s="131" t="s">
        <v>111</v>
      </c>
      <c r="D31" s="118" t="s">
        <v>109</v>
      </c>
      <c r="E31" s="118">
        <v>114</v>
      </c>
      <c r="F31" s="123"/>
      <c r="G31" s="123"/>
      <c r="H31" s="123"/>
      <c r="I31" s="123"/>
      <c r="J31" s="124"/>
    </row>
    <row r="32" spans="2:10" ht="13.5">
      <c r="B32" s="118">
        <v>13</v>
      </c>
      <c r="C32" s="131" t="s">
        <v>112</v>
      </c>
      <c r="D32" s="118" t="s">
        <v>109</v>
      </c>
      <c r="E32" s="118">
        <v>114</v>
      </c>
      <c r="F32" s="123"/>
      <c r="G32" s="123"/>
      <c r="H32" s="123"/>
      <c r="I32" s="123"/>
      <c r="J32" s="124"/>
    </row>
    <row r="33" spans="2:10" ht="13.5">
      <c r="B33" s="118">
        <v>14</v>
      </c>
      <c r="C33" s="131" t="s">
        <v>113</v>
      </c>
      <c r="D33" s="118" t="s">
        <v>109</v>
      </c>
      <c r="E33" s="118">
        <v>114</v>
      </c>
      <c r="F33" s="123"/>
      <c r="G33" s="123"/>
      <c r="H33" s="123"/>
      <c r="I33" s="123"/>
      <c r="J33" s="124"/>
    </row>
    <row r="34" spans="2:10" ht="13.5">
      <c r="B34" s="118">
        <v>15</v>
      </c>
      <c r="C34" s="131" t="s">
        <v>114</v>
      </c>
      <c r="D34" s="118" t="s">
        <v>109</v>
      </c>
      <c r="E34" s="118">
        <v>114</v>
      </c>
      <c r="F34" s="123"/>
      <c r="G34" s="123"/>
      <c r="H34" s="123"/>
      <c r="I34" s="123"/>
      <c r="J34" s="124"/>
    </row>
    <row r="35" spans="2:10" ht="13.5">
      <c r="B35" s="126"/>
      <c r="C35" s="127" t="s">
        <v>101</v>
      </c>
      <c r="D35" s="126"/>
      <c r="E35" s="128">
        <v>0.05</v>
      </c>
      <c r="F35" s="123"/>
      <c r="G35" s="123"/>
      <c r="H35" s="123"/>
      <c r="I35" s="123"/>
      <c r="J35" s="124"/>
    </row>
    <row r="36" spans="2:10" ht="13.5">
      <c r="B36" s="118" t="s">
        <v>79</v>
      </c>
      <c r="C36" s="118" t="s">
        <v>80</v>
      </c>
      <c r="D36" s="132" t="s">
        <v>115</v>
      </c>
      <c r="E36" s="132" t="s">
        <v>82</v>
      </c>
      <c r="F36" s="119"/>
      <c r="G36" s="119"/>
      <c r="H36" s="119"/>
      <c r="I36" s="119"/>
      <c r="J36" s="120"/>
    </row>
    <row r="37" spans="2:10" ht="13.5">
      <c r="B37" s="118">
        <v>1</v>
      </c>
      <c r="C37" s="133" t="s">
        <v>116</v>
      </c>
      <c r="D37" s="118" t="s">
        <v>89</v>
      </c>
      <c r="E37" s="134">
        <v>11</v>
      </c>
      <c r="F37" s="123"/>
      <c r="G37" s="123"/>
      <c r="H37" s="123"/>
      <c r="I37" s="123"/>
      <c r="J37" s="124"/>
    </row>
    <row r="38" spans="2:10" ht="13.5">
      <c r="B38" s="118">
        <v>2</v>
      </c>
      <c r="C38" s="133" t="s">
        <v>117</v>
      </c>
      <c r="D38" s="118" t="s">
        <v>89</v>
      </c>
      <c r="E38" s="134">
        <v>4.4000000000000004</v>
      </c>
      <c r="F38" s="123"/>
      <c r="G38" s="123"/>
      <c r="H38" s="123"/>
      <c r="I38" s="123"/>
      <c r="J38" s="124"/>
    </row>
    <row r="39" spans="2:10" ht="13.5">
      <c r="B39" s="118">
        <v>3</v>
      </c>
      <c r="C39" s="133" t="s">
        <v>118</v>
      </c>
      <c r="D39" s="118" t="s">
        <v>89</v>
      </c>
      <c r="E39" s="134">
        <v>4.4000000000000004</v>
      </c>
      <c r="F39" s="123"/>
      <c r="G39" s="123"/>
      <c r="H39" s="123"/>
      <c r="I39" s="123"/>
      <c r="J39" s="124"/>
    </row>
    <row r="40" spans="2:10" ht="13.5">
      <c r="B40" s="118">
        <v>4</v>
      </c>
      <c r="C40" s="133" t="s">
        <v>119</v>
      </c>
      <c r="D40" s="118" t="s">
        <v>89</v>
      </c>
      <c r="E40" s="134">
        <v>8.8000000000000007</v>
      </c>
      <c r="F40" s="123"/>
      <c r="G40" s="123"/>
      <c r="H40" s="123"/>
      <c r="I40" s="123"/>
      <c r="J40" s="124"/>
    </row>
    <row r="41" spans="2:10" ht="13.5">
      <c r="B41" s="118">
        <v>5</v>
      </c>
      <c r="C41" s="133" t="s">
        <v>120</v>
      </c>
      <c r="D41" s="118" t="s">
        <v>89</v>
      </c>
      <c r="E41" s="134">
        <v>15.400000000000002</v>
      </c>
      <c r="F41" s="123"/>
      <c r="G41" s="123"/>
      <c r="H41" s="123"/>
      <c r="I41" s="123"/>
      <c r="J41" s="124"/>
    </row>
    <row r="42" spans="2:10" ht="13.5">
      <c r="B42" s="118">
        <v>6</v>
      </c>
      <c r="C42" s="133" t="s">
        <v>121</v>
      </c>
      <c r="D42" s="118" t="s">
        <v>89</v>
      </c>
      <c r="E42" s="134">
        <v>11</v>
      </c>
      <c r="F42" s="123"/>
      <c r="G42" s="123"/>
      <c r="H42" s="123"/>
      <c r="I42" s="123"/>
      <c r="J42" s="124"/>
    </row>
    <row r="43" spans="2:10" ht="13.5">
      <c r="B43" s="118">
        <v>7</v>
      </c>
      <c r="C43" s="133" t="s">
        <v>122</v>
      </c>
      <c r="D43" s="118" t="s">
        <v>89</v>
      </c>
      <c r="E43" s="134">
        <v>15.400000000000002</v>
      </c>
      <c r="F43" s="123"/>
      <c r="G43" s="123"/>
      <c r="H43" s="123"/>
      <c r="I43" s="123"/>
      <c r="J43" s="124"/>
    </row>
    <row r="44" spans="2:10" ht="13.5">
      <c r="B44" s="118">
        <v>8</v>
      </c>
      <c r="C44" s="133" t="s">
        <v>123</v>
      </c>
      <c r="D44" s="118" t="s">
        <v>89</v>
      </c>
      <c r="E44" s="134">
        <v>11</v>
      </c>
      <c r="F44" s="123"/>
      <c r="G44" s="123"/>
      <c r="H44" s="123"/>
      <c r="I44" s="123"/>
      <c r="J44" s="124"/>
    </row>
    <row r="45" spans="2:10" ht="13.5">
      <c r="B45" s="118">
        <v>9</v>
      </c>
      <c r="C45" s="135" t="s">
        <v>124</v>
      </c>
      <c r="D45" s="118" t="s">
        <v>89</v>
      </c>
      <c r="E45" s="134">
        <v>3.3000000000000003</v>
      </c>
      <c r="F45" s="123"/>
      <c r="G45" s="123"/>
      <c r="H45" s="123"/>
      <c r="I45" s="123"/>
      <c r="J45" s="124"/>
    </row>
    <row r="46" spans="2:10" ht="13.5">
      <c r="B46" s="118">
        <v>10</v>
      </c>
      <c r="C46" s="135" t="s">
        <v>125</v>
      </c>
      <c r="D46" s="118" t="s">
        <v>89</v>
      </c>
      <c r="E46" s="134">
        <v>11</v>
      </c>
      <c r="F46" s="123"/>
      <c r="G46" s="123"/>
      <c r="H46" s="123"/>
      <c r="I46" s="123"/>
      <c r="J46" s="124"/>
    </row>
    <row r="47" spans="2:10" ht="13.5">
      <c r="B47" s="118">
        <v>11</v>
      </c>
      <c r="C47" s="135" t="s">
        <v>126</v>
      </c>
      <c r="D47" s="118" t="s">
        <v>89</v>
      </c>
      <c r="E47" s="134">
        <v>9.9</v>
      </c>
      <c r="F47" s="123"/>
      <c r="G47" s="123"/>
      <c r="H47" s="123"/>
      <c r="I47" s="123"/>
      <c r="J47" s="124"/>
    </row>
    <row r="48" spans="2:10" ht="13.5">
      <c r="B48" s="118">
        <v>12</v>
      </c>
      <c r="C48" s="135" t="s">
        <v>127</v>
      </c>
      <c r="D48" s="118" t="s">
        <v>89</v>
      </c>
      <c r="E48" s="134">
        <v>23.1</v>
      </c>
      <c r="F48" s="123"/>
      <c r="G48" s="123"/>
      <c r="H48" s="123"/>
      <c r="I48" s="123"/>
      <c r="J48" s="124"/>
    </row>
    <row r="49" spans="2:13" ht="13.5">
      <c r="B49" s="118">
        <v>13</v>
      </c>
      <c r="C49" s="135" t="s">
        <v>128</v>
      </c>
      <c r="D49" s="118" t="s">
        <v>89</v>
      </c>
      <c r="E49" s="134">
        <v>93.500000000000014</v>
      </c>
      <c r="F49" s="123"/>
      <c r="G49" s="123"/>
      <c r="H49" s="123"/>
      <c r="I49" s="123"/>
      <c r="J49" s="124"/>
    </row>
    <row r="50" spans="2:13" ht="13.5">
      <c r="B50" s="118">
        <v>14</v>
      </c>
      <c r="C50" s="135" t="s">
        <v>129</v>
      </c>
      <c r="D50" s="118" t="s">
        <v>89</v>
      </c>
      <c r="E50" s="134">
        <v>30.800000000000004</v>
      </c>
      <c r="F50" s="123"/>
      <c r="G50" s="123"/>
      <c r="H50" s="123"/>
      <c r="I50" s="123"/>
      <c r="J50" s="124"/>
    </row>
    <row r="51" spans="2:13" ht="13.5">
      <c r="B51" s="118">
        <v>15</v>
      </c>
      <c r="C51" s="135" t="s">
        <v>130</v>
      </c>
      <c r="D51" s="118" t="s">
        <v>89</v>
      </c>
      <c r="E51" s="134">
        <v>55.000000000000007</v>
      </c>
      <c r="F51" s="123"/>
      <c r="G51" s="123"/>
      <c r="H51" s="123"/>
      <c r="I51" s="123"/>
      <c r="J51" s="124"/>
    </row>
    <row r="52" spans="2:13" ht="13.5">
      <c r="B52" s="118">
        <v>16</v>
      </c>
      <c r="C52" s="135" t="s">
        <v>131</v>
      </c>
      <c r="D52" s="118" t="s">
        <v>89</v>
      </c>
      <c r="E52" s="134">
        <v>6.6000000000000005</v>
      </c>
      <c r="F52" s="123"/>
      <c r="G52" s="123"/>
      <c r="H52" s="123"/>
      <c r="I52" s="123"/>
      <c r="J52" s="124"/>
    </row>
    <row r="53" spans="2:13" ht="13.5">
      <c r="B53" s="118">
        <v>17</v>
      </c>
      <c r="C53" s="135" t="s">
        <v>132</v>
      </c>
      <c r="D53" s="118" t="s">
        <v>89</v>
      </c>
      <c r="E53" s="134">
        <v>6.6000000000000005</v>
      </c>
      <c r="F53" s="123"/>
      <c r="G53" s="123"/>
      <c r="H53" s="123"/>
      <c r="I53" s="123"/>
      <c r="J53" s="124"/>
    </row>
    <row r="54" spans="2:13" ht="13.5">
      <c r="B54" s="126"/>
      <c r="C54" s="127" t="s">
        <v>101</v>
      </c>
      <c r="D54" s="126"/>
      <c r="E54" s="128">
        <v>0.05</v>
      </c>
      <c r="F54" s="123"/>
      <c r="G54" s="123"/>
      <c r="H54" s="123"/>
      <c r="I54" s="123"/>
      <c r="J54" s="124"/>
    </row>
    <row r="55" spans="2:13" ht="13.5">
      <c r="B55" s="483" t="s">
        <v>133</v>
      </c>
      <c r="C55" s="483"/>
      <c r="D55" s="483"/>
      <c r="E55" s="483"/>
      <c r="F55" s="136"/>
      <c r="G55" s="136"/>
      <c r="H55" s="136"/>
      <c r="I55" s="136"/>
      <c r="J55" s="136"/>
      <c r="K55" s="136"/>
      <c r="L55" s="136"/>
      <c r="M55" s="136"/>
    </row>
    <row r="56" spans="2:13" ht="25.5">
      <c r="B56" s="118" t="s">
        <v>79</v>
      </c>
      <c r="C56" s="132" t="s">
        <v>80</v>
      </c>
      <c r="D56" s="137" t="s">
        <v>115</v>
      </c>
      <c r="E56" s="119" t="s">
        <v>82</v>
      </c>
      <c r="F56" s="119"/>
      <c r="G56" s="119"/>
      <c r="H56" s="119"/>
      <c r="I56" s="119"/>
      <c r="J56" s="120"/>
      <c r="K56" s="121"/>
      <c r="L56" s="121"/>
    </row>
    <row r="57" spans="2:13" ht="15">
      <c r="B57" s="118">
        <v>1</v>
      </c>
      <c r="C57" s="135" t="s">
        <v>134</v>
      </c>
      <c r="D57" s="118" t="s">
        <v>135</v>
      </c>
      <c r="E57" s="134">
        <v>10</v>
      </c>
      <c r="F57" s="123"/>
      <c r="G57" s="123"/>
      <c r="H57" s="123"/>
      <c r="I57" s="123"/>
      <c r="J57" s="124"/>
      <c r="K57" s="121"/>
      <c r="L57" s="121"/>
    </row>
    <row r="58" spans="2:13" ht="15">
      <c r="B58" s="118">
        <v>2</v>
      </c>
      <c r="C58" s="135" t="s">
        <v>136</v>
      </c>
      <c r="D58" s="118" t="s">
        <v>135</v>
      </c>
      <c r="E58" s="134">
        <v>26</v>
      </c>
      <c r="F58" s="123"/>
      <c r="G58" s="123"/>
      <c r="H58" s="123"/>
      <c r="I58" s="123"/>
      <c r="J58" s="124"/>
      <c r="K58" s="121"/>
      <c r="L58" s="121"/>
    </row>
    <row r="59" spans="2:13" ht="15">
      <c r="B59" s="118">
        <v>3</v>
      </c>
      <c r="C59" s="135" t="s">
        <v>137</v>
      </c>
      <c r="D59" s="118" t="s">
        <v>135</v>
      </c>
      <c r="E59" s="134">
        <v>14</v>
      </c>
      <c r="F59" s="123"/>
      <c r="G59" s="123"/>
      <c r="H59" s="123"/>
      <c r="I59" s="123"/>
      <c r="J59" s="124"/>
      <c r="K59" s="121"/>
      <c r="L59" s="121"/>
    </row>
    <row r="60" spans="2:13" ht="15">
      <c r="B60" s="118">
        <v>4</v>
      </c>
      <c r="C60" s="135" t="s">
        <v>138</v>
      </c>
      <c r="D60" s="118" t="s">
        <v>135</v>
      </c>
      <c r="E60" s="134">
        <v>14</v>
      </c>
      <c r="F60" s="123"/>
      <c r="G60" s="123"/>
      <c r="H60" s="123"/>
      <c r="I60" s="123"/>
      <c r="J60" s="124"/>
      <c r="K60" s="121"/>
      <c r="L60" s="121"/>
    </row>
    <row r="61" spans="2:13" ht="15">
      <c r="B61" s="118">
        <v>5</v>
      </c>
      <c r="C61" s="135" t="s">
        <v>139</v>
      </c>
      <c r="D61" s="118" t="s">
        <v>135</v>
      </c>
      <c r="E61" s="134">
        <v>920</v>
      </c>
      <c r="F61" s="123"/>
      <c r="G61" s="123"/>
      <c r="H61" s="123"/>
      <c r="I61" s="123"/>
      <c r="J61" s="124"/>
      <c r="K61" s="121"/>
      <c r="L61" s="121"/>
    </row>
    <row r="62" spans="2:13" ht="15">
      <c r="B62" s="118">
        <v>6</v>
      </c>
      <c r="C62" s="135" t="s">
        <v>140</v>
      </c>
      <c r="D62" s="118" t="s">
        <v>135</v>
      </c>
      <c r="E62" s="134">
        <v>10</v>
      </c>
      <c r="F62" s="123"/>
      <c r="G62" s="123"/>
      <c r="H62" s="123"/>
      <c r="I62" s="123"/>
      <c r="J62" s="124"/>
      <c r="K62" s="121"/>
      <c r="L62" s="121"/>
    </row>
    <row r="63" spans="2:13" ht="15">
      <c r="B63" s="118">
        <v>7</v>
      </c>
      <c r="C63" s="135" t="s">
        <v>141</v>
      </c>
      <c r="D63" s="118" t="s">
        <v>135</v>
      </c>
      <c r="E63" s="134">
        <v>26</v>
      </c>
      <c r="F63" s="123"/>
      <c r="G63" s="123"/>
      <c r="H63" s="123"/>
      <c r="I63" s="123"/>
      <c r="J63" s="124"/>
      <c r="K63" s="121"/>
      <c r="L63" s="121"/>
    </row>
    <row r="64" spans="2:13" ht="13.5">
      <c r="B64" s="118">
        <v>8</v>
      </c>
      <c r="C64" s="135" t="s">
        <v>142</v>
      </c>
      <c r="D64" s="118" t="s">
        <v>135</v>
      </c>
      <c r="E64" s="134">
        <v>14</v>
      </c>
      <c r="F64" s="123"/>
      <c r="G64" s="123"/>
      <c r="H64" s="123"/>
      <c r="I64" s="123"/>
      <c r="J64" s="124"/>
    </row>
    <row r="65" spans="2:10" ht="13.5">
      <c r="B65" s="118">
        <v>9</v>
      </c>
      <c r="C65" s="135" t="s">
        <v>143</v>
      </c>
      <c r="D65" s="118" t="s">
        <v>135</v>
      </c>
      <c r="E65" s="134">
        <v>14</v>
      </c>
      <c r="F65" s="123"/>
      <c r="G65" s="123"/>
      <c r="H65" s="123"/>
      <c r="I65" s="123"/>
      <c r="J65" s="124"/>
    </row>
    <row r="66" spans="2:10" ht="13.5">
      <c r="B66" s="118">
        <v>10</v>
      </c>
      <c r="C66" s="135" t="s">
        <v>144</v>
      </c>
      <c r="D66" s="118" t="s">
        <v>135</v>
      </c>
      <c r="E66" s="134">
        <v>920</v>
      </c>
      <c r="F66" s="123"/>
      <c r="G66" s="123"/>
      <c r="H66" s="123"/>
      <c r="I66" s="123"/>
      <c r="J66" s="124"/>
    </row>
    <row r="67" spans="2:10" ht="13.5">
      <c r="B67" s="118">
        <v>11</v>
      </c>
      <c r="C67" s="135" t="s">
        <v>145</v>
      </c>
      <c r="D67" s="118" t="s">
        <v>20</v>
      </c>
      <c r="E67" s="134">
        <v>8</v>
      </c>
      <c r="F67" s="123"/>
      <c r="G67" s="123"/>
      <c r="H67" s="123"/>
      <c r="I67" s="123"/>
      <c r="J67" s="124"/>
    </row>
    <row r="68" spans="2:10" ht="13.5">
      <c r="B68" s="118">
        <v>12</v>
      </c>
      <c r="C68" s="135" t="s">
        <v>146</v>
      </c>
      <c r="D68" s="118" t="s">
        <v>20</v>
      </c>
      <c r="E68" s="134">
        <v>18</v>
      </c>
      <c r="F68" s="123"/>
      <c r="G68" s="123"/>
      <c r="H68" s="123"/>
      <c r="I68" s="123"/>
      <c r="J68" s="124"/>
    </row>
    <row r="69" spans="2:10" ht="13.5">
      <c r="B69" s="118">
        <v>13</v>
      </c>
      <c r="C69" s="135" t="s">
        <v>147</v>
      </c>
      <c r="D69" s="118" t="s">
        <v>20</v>
      </c>
      <c r="E69" s="134">
        <v>10</v>
      </c>
      <c r="F69" s="123"/>
      <c r="G69" s="123"/>
      <c r="H69" s="123"/>
      <c r="I69" s="123"/>
      <c r="J69" s="124"/>
    </row>
    <row r="70" spans="2:10" ht="13.5">
      <c r="B70" s="118">
        <v>14</v>
      </c>
      <c r="C70" s="135" t="s">
        <v>148</v>
      </c>
      <c r="D70" s="118" t="s">
        <v>20</v>
      </c>
      <c r="E70" s="134">
        <v>8</v>
      </c>
      <c r="F70" s="123"/>
      <c r="G70" s="123"/>
      <c r="H70" s="123"/>
      <c r="I70" s="123"/>
      <c r="J70" s="124"/>
    </row>
    <row r="71" spans="2:10" ht="13.5">
      <c r="B71" s="118">
        <v>15</v>
      </c>
      <c r="C71" s="135" t="s">
        <v>149</v>
      </c>
      <c r="D71" s="118" t="s">
        <v>20</v>
      </c>
      <c r="E71" s="134">
        <v>114</v>
      </c>
      <c r="F71" s="123"/>
      <c r="G71" s="123"/>
      <c r="H71" s="123"/>
      <c r="I71" s="123"/>
      <c r="J71" s="124"/>
    </row>
    <row r="72" spans="2:10" ht="13.5">
      <c r="B72" s="118">
        <v>16</v>
      </c>
      <c r="C72" s="135" t="s">
        <v>150</v>
      </c>
      <c r="D72" s="118" t="s">
        <v>89</v>
      </c>
      <c r="E72" s="134">
        <v>20</v>
      </c>
      <c r="F72" s="123"/>
      <c r="G72" s="123"/>
      <c r="H72" s="123"/>
      <c r="I72" s="123"/>
      <c r="J72" s="124"/>
    </row>
    <row r="73" spans="2:10" ht="13.5">
      <c r="B73" s="118">
        <v>17</v>
      </c>
      <c r="C73" s="135" t="s">
        <v>151</v>
      </c>
      <c r="D73" s="118" t="s">
        <v>89</v>
      </c>
      <c r="E73" s="134">
        <v>114</v>
      </c>
      <c r="F73" s="123"/>
      <c r="G73" s="123"/>
      <c r="H73" s="123"/>
      <c r="I73" s="123"/>
      <c r="J73" s="124"/>
    </row>
    <row r="74" spans="2:10" ht="13.5">
      <c r="B74" s="118">
        <v>18</v>
      </c>
      <c r="C74" s="135" t="s">
        <v>152</v>
      </c>
      <c r="D74" s="118" t="s">
        <v>89</v>
      </c>
      <c r="E74" s="134">
        <v>4</v>
      </c>
      <c r="F74" s="123"/>
      <c r="G74" s="123"/>
      <c r="H74" s="123"/>
      <c r="I74" s="123"/>
      <c r="J74" s="124"/>
    </row>
    <row r="75" spans="2:10" ht="13.5">
      <c r="B75" s="118">
        <v>19</v>
      </c>
      <c r="C75" s="135" t="s">
        <v>153</v>
      </c>
      <c r="D75" s="118" t="s">
        <v>89</v>
      </c>
      <c r="E75" s="134">
        <v>8</v>
      </c>
      <c r="F75" s="123"/>
      <c r="G75" s="123"/>
      <c r="H75" s="123"/>
      <c r="I75" s="123"/>
      <c r="J75" s="124"/>
    </row>
    <row r="76" spans="2:10" ht="13.5">
      <c r="B76" s="118">
        <v>20</v>
      </c>
      <c r="C76" s="135" t="s">
        <v>154</v>
      </c>
      <c r="D76" s="118" t="s">
        <v>89</v>
      </c>
      <c r="E76" s="134">
        <v>4</v>
      </c>
      <c r="F76" s="123"/>
      <c r="G76" s="123"/>
      <c r="H76" s="123"/>
      <c r="I76" s="123"/>
      <c r="J76" s="124"/>
    </row>
    <row r="77" spans="2:10" ht="13.5">
      <c r="B77" s="118">
        <v>21</v>
      </c>
      <c r="C77" s="135" t="s">
        <v>155</v>
      </c>
      <c r="D77" s="118" t="s">
        <v>89</v>
      </c>
      <c r="E77" s="134">
        <v>2</v>
      </c>
      <c r="F77" s="123"/>
      <c r="G77" s="123"/>
      <c r="H77" s="123"/>
      <c r="I77" s="123"/>
      <c r="J77" s="124"/>
    </row>
    <row r="78" spans="2:10" ht="13.5">
      <c r="B78" s="118">
        <v>22</v>
      </c>
      <c r="C78" s="135" t="s">
        <v>156</v>
      </c>
      <c r="D78" s="118" t="s">
        <v>89</v>
      </c>
      <c r="E78" s="134">
        <v>114</v>
      </c>
      <c r="F78" s="123"/>
      <c r="G78" s="123"/>
      <c r="H78" s="123"/>
      <c r="I78" s="123"/>
      <c r="J78" s="124"/>
    </row>
    <row r="79" spans="2:10" ht="13.5">
      <c r="B79" s="118">
        <v>23</v>
      </c>
      <c r="C79" s="135" t="s">
        <v>157</v>
      </c>
      <c r="D79" s="118" t="s">
        <v>89</v>
      </c>
      <c r="E79" s="134">
        <v>2</v>
      </c>
      <c r="F79" s="123"/>
      <c r="G79" s="123"/>
      <c r="H79" s="123"/>
      <c r="I79" s="123"/>
      <c r="J79" s="124"/>
    </row>
    <row r="80" spans="2:10" ht="13.5">
      <c r="B80" s="118">
        <v>24</v>
      </c>
      <c r="C80" s="135" t="s">
        <v>158</v>
      </c>
      <c r="D80" s="118" t="s">
        <v>89</v>
      </c>
      <c r="E80" s="134">
        <v>8</v>
      </c>
      <c r="F80" s="123"/>
      <c r="G80" s="123"/>
      <c r="H80" s="123"/>
      <c r="I80" s="123"/>
      <c r="J80" s="124"/>
    </row>
    <row r="81" spans="2:10" ht="13.5">
      <c r="B81" s="118">
        <v>25</v>
      </c>
      <c r="C81" s="135" t="s">
        <v>159</v>
      </c>
      <c r="D81" s="118" t="s">
        <v>89</v>
      </c>
      <c r="E81" s="134">
        <v>4</v>
      </c>
      <c r="F81" s="123"/>
      <c r="G81" s="123"/>
      <c r="H81" s="123"/>
      <c r="I81" s="123"/>
      <c r="J81" s="124"/>
    </row>
    <row r="82" spans="2:10" ht="13.5">
      <c r="B82" s="118">
        <v>26</v>
      </c>
      <c r="C82" s="135" t="s">
        <v>160</v>
      </c>
      <c r="D82" s="118" t="s">
        <v>89</v>
      </c>
      <c r="E82" s="134">
        <v>4</v>
      </c>
      <c r="F82" s="123"/>
      <c r="G82" s="123"/>
      <c r="H82" s="123"/>
      <c r="I82" s="123"/>
      <c r="J82" s="124"/>
    </row>
    <row r="83" spans="2:10" ht="13.5">
      <c r="B83" s="118">
        <v>27</v>
      </c>
      <c r="C83" s="135" t="s">
        <v>161</v>
      </c>
      <c r="D83" s="118" t="s">
        <v>89</v>
      </c>
      <c r="E83" s="134">
        <v>230</v>
      </c>
      <c r="F83" s="123"/>
      <c r="G83" s="123"/>
      <c r="H83" s="123"/>
      <c r="I83" s="123"/>
      <c r="J83" s="124"/>
    </row>
    <row r="84" spans="2:10" ht="14.25">
      <c r="B84" s="118">
        <v>28</v>
      </c>
      <c r="C84" s="135" t="s">
        <v>162</v>
      </c>
      <c r="D84" s="118" t="s">
        <v>89</v>
      </c>
      <c r="E84" s="134">
        <v>42</v>
      </c>
      <c r="F84" s="123"/>
      <c r="G84" s="123"/>
      <c r="H84" s="123"/>
      <c r="I84" s="123"/>
      <c r="J84" s="124"/>
    </row>
    <row r="85" spans="2:10" ht="14.25">
      <c r="B85" s="118">
        <v>29</v>
      </c>
      <c r="C85" s="135" t="s">
        <v>163</v>
      </c>
      <c r="D85" s="118" t="s">
        <v>89</v>
      </c>
      <c r="E85" s="134">
        <v>1596</v>
      </c>
      <c r="F85" s="123"/>
      <c r="G85" s="123"/>
      <c r="H85" s="123"/>
      <c r="I85" s="123"/>
      <c r="J85" s="124"/>
    </row>
    <row r="86" spans="2:10" ht="13.5">
      <c r="B86" s="118">
        <v>30</v>
      </c>
      <c r="C86" s="133" t="s">
        <v>164</v>
      </c>
      <c r="D86" s="118" t="s">
        <v>89</v>
      </c>
      <c r="E86" s="134">
        <v>2</v>
      </c>
      <c r="F86" s="123"/>
      <c r="G86" s="123"/>
      <c r="H86" s="123"/>
      <c r="I86" s="123"/>
      <c r="J86" s="124"/>
    </row>
    <row r="87" spans="2:10" ht="13.5">
      <c r="B87" s="118">
        <v>31</v>
      </c>
      <c r="C87" s="133" t="s">
        <v>165</v>
      </c>
      <c r="D87" s="118" t="s">
        <v>89</v>
      </c>
      <c r="E87" s="134">
        <v>4</v>
      </c>
      <c r="F87" s="123"/>
      <c r="G87" s="123"/>
      <c r="H87" s="123"/>
      <c r="I87" s="123"/>
      <c r="J87" s="124"/>
    </row>
    <row r="88" spans="2:10" ht="13.5">
      <c r="B88" s="118">
        <v>32</v>
      </c>
      <c r="C88" s="133" t="s">
        <v>166</v>
      </c>
      <c r="D88" s="118" t="s">
        <v>89</v>
      </c>
      <c r="E88" s="134">
        <v>2</v>
      </c>
      <c r="F88" s="123"/>
      <c r="G88" s="123"/>
      <c r="H88" s="123"/>
      <c r="I88" s="123"/>
      <c r="J88" s="124"/>
    </row>
    <row r="89" spans="2:10" ht="13.5">
      <c r="B89" s="118">
        <v>33</v>
      </c>
      <c r="C89" s="133" t="s">
        <v>167</v>
      </c>
      <c r="D89" s="118" t="s">
        <v>89</v>
      </c>
      <c r="E89" s="134">
        <v>4</v>
      </c>
      <c r="F89" s="123"/>
      <c r="G89" s="123"/>
      <c r="H89" s="123"/>
      <c r="I89" s="123"/>
      <c r="J89" s="124"/>
    </row>
    <row r="90" spans="2:10" ht="13.5">
      <c r="B90" s="118">
        <v>34</v>
      </c>
      <c r="C90" s="133" t="s">
        <v>168</v>
      </c>
      <c r="D90" s="118" t="s">
        <v>89</v>
      </c>
      <c r="E90" s="134">
        <v>2</v>
      </c>
      <c r="F90" s="123"/>
      <c r="G90" s="123"/>
      <c r="H90" s="123"/>
      <c r="I90" s="123"/>
      <c r="J90" s="124"/>
    </row>
    <row r="91" spans="2:10" ht="13.5">
      <c r="B91" s="118">
        <v>35</v>
      </c>
      <c r="C91" s="133" t="s">
        <v>169</v>
      </c>
      <c r="D91" s="118" t="s">
        <v>89</v>
      </c>
      <c r="E91" s="134">
        <v>114</v>
      </c>
      <c r="F91" s="123"/>
      <c r="G91" s="123"/>
      <c r="H91" s="123"/>
      <c r="I91" s="123"/>
      <c r="J91" s="124"/>
    </row>
    <row r="92" spans="2:10" ht="13.5">
      <c r="B92" s="118">
        <v>36</v>
      </c>
      <c r="C92" s="133" t="s">
        <v>170</v>
      </c>
      <c r="D92" s="118" t="s">
        <v>89</v>
      </c>
      <c r="E92" s="134">
        <v>114</v>
      </c>
      <c r="F92" s="123"/>
      <c r="G92" s="123"/>
      <c r="H92" s="123"/>
      <c r="I92" s="123"/>
      <c r="J92" s="124"/>
    </row>
    <row r="93" spans="2:10" ht="13.5">
      <c r="B93" s="118">
        <v>37</v>
      </c>
      <c r="C93" s="133" t="s">
        <v>171</v>
      </c>
      <c r="D93" s="118" t="s">
        <v>89</v>
      </c>
      <c r="E93" s="134">
        <v>114</v>
      </c>
      <c r="F93" s="123"/>
      <c r="G93" s="123"/>
      <c r="H93" s="123"/>
      <c r="I93" s="123"/>
      <c r="J93" s="124"/>
    </row>
    <row r="94" spans="2:10" ht="13.5">
      <c r="B94" s="118">
        <v>38</v>
      </c>
      <c r="C94" s="133" t="s">
        <v>172</v>
      </c>
      <c r="D94" s="118" t="s">
        <v>89</v>
      </c>
      <c r="E94" s="134">
        <v>114</v>
      </c>
      <c r="F94" s="123"/>
      <c r="G94" s="123"/>
      <c r="H94" s="123"/>
      <c r="I94" s="123"/>
      <c r="J94" s="124"/>
    </row>
    <row r="95" spans="2:10" ht="13.5">
      <c r="B95" s="118">
        <v>39</v>
      </c>
      <c r="C95" s="133" t="s">
        <v>173</v>
      </c>
      <c r="D95" s="118" t="s">
        <v>89</v>
      </c>
      <c r="E95" s="134">
        <v>114</v>
      </c>
      <c r="F95" s="123"/>
      <c r="G95" s="123"/>
      <c r="H95" s="123"/>
      <c r="I95" s="123"/>
      <c r="J95" s="124"/>
    </row>
    <row r="96" spans="2:10" ht="13.5">
      <c r="B96" s="118">
        <v>40</v>
      </c>
      <c r="C96" s="133" t="s">
        <v>174</v>
      </c>
      <c r="D96" s="118" t="s">
        <v>89</v>
      </c>
      <c r="E96" s="134">
        <v>114</v>
      </c>
      <c r="F96" s="123"/>
      <c r="G96" s="123"/>
      <c r="H96" s="123"/>
      <c r="I96" s="123"/>
      <c r="J96" s="124"/>
    </row>
    <row r="97" spans="2:13" ht="13.5">
      <c r="B97" s="118">
        <v>41</v>
      </c>
      <c r="C97" s="133" t="s">
        <v>175</v>
      </c>
      <c r="D97" s="118" t="s">
        <v>176</v>
      </c>
      <c r="E97" s="134">
        <v>114</v>
      </c>
      <c r="F97" s="123"/>
      <c r="G97" s="123"/>
      <c r="H97" s="123"/>
      <c r="I97" s="123"/>
      <c r="J97" s="124"/>
    </row>
    <row r="98" spans="2:13" ht="13.5">
      <c r="B98" s="126"/>
      <c r="C98" s="127" t="s">
        <v>101</v>
      </c>
      <c r="D98" s="126"/>
      <c r="E98" s="128">
        <v>0.05</v>
      </c>
      <c r="F98" s="123"/>
      <c r="G98" s="123"/>
      <c r="H98" s="126"/>
      <c r="I98" s="123"/>
      <c r="J98" s="124">
        <f>SUM(J57:J97)*E98</f>
        <v>0</v>
      </c>
    </row>
    <row r="100" spans="2:13" s="136" customFormat="1" ht="13.5">
      <c r="B100" s="483" t="s">
        <v>177</v>
      </c>
      <c r="C100" s="483"/>
      <c r="D100" s="483"/>
      <c r="E100" s="483"/>
      <c r="F100" s="138"/>
    </row>
    <row r="101" spans="2:13" s="136" customFormat="1" ht="25.5">
      <c r="B101" s="118" t="s">
        <v>79</v>
      </c>
      <c r="C101" s="118" t="s">
        <v>80</v>
      </c>
      <c r="D101" s="118" t="s">
        <v>115</v>
      </c>
      <c r="E101" s="118" t="s">
        <v>82</v>
      </c>
      <c r="F101" s="119" t="s">
        <v>83</v>
      </c>
      <c r="G101" s="119" t="s">
        <v>84</v>
      </c>
      <c r="H101" s="119" t="s">
        <v>85</v>
      </c>
      <c r="I101" s="119" t="s">
        <v>86</v>
      </c>
      <c r="J101" s="120" t="s">
        <v>87</v>
      </c>
    </row>
    <row r="102" spans="2:13" s="136" customFormat="1" ht="13.5">
      <c r="B102" s="118">
        <v>1</v>
      </c>
      <c r="C102" s="125" t="s">
        <v>178</v>
      </c>
      <c r="D102" s="118" t="s">
        <v>135</v>
      </c>
      <c r="E102" s="134">
        <v>342</v>
      </c>
      <c r="F102" s="123"/>
      <c r="G102" s="123"/>
      <c r="H102" s="123"/>
      <c r="I102" s="123"/>
      <c r="J102" s="124"/>
    </row>
    <row r="103" spans="2:13" s="136" customFormat="1" ht="13.5">
      <c r="B103" s="118">
        <v>2</v>
      </c>
      <c r="C103" s="125" t="s">
        <v>179</v>
      </c>
      <c r="D103" s="118" t="s">
        <v>135</v>
      </c>
      <c r="E103" s="134">
        <v>2508</v>
      </c>
      <c r="F103" s="123"/>
      <c r="G103" s="123"/>
      <c r="H103" s="123"/>
      <c r="I103" s="123"/>
      <c r="J103" s="124"/>
    </row>
    <row r="104" spans="2:13" s="136" customFormat="1" ht="13.5">
      <c r="B104" s="118">
        <v>3</v>
      </c>
      <c r="C104" s="125" t="s">
        <v>180</v>
      </c>
      <c r="D104" s="118" t="s">
        <v>135</v>
      </c>
      <c r="E104" s="134">
        <v>342</v>
      </c>
      <c r="F104" s="123"/>
      <c r="G104" s="123"/>
      <c r="H104" s="123"/>
      <c r="I104" s="123"/>
      <c r="J104" s="124"/>
    </row>
    <row r="105" spans="2:13" s="136" customFormat="1" ht="13.5">
      <c r="B105" s="118">
        <v>4</v>
      </c>
      <c r="C105" s="125" t="s">
        <v>181</v>
      </c>
      <c r="D105" s="118" t="s">
        <v>135</v>
      </c>
      <c r="E105" s="134">
        <v>2508</v>
      </c>
      <c r="F105" s="123"/>
      <c r="G105" s="123"/>
      <c r="H105" s="123"/>
      <c r="I105" s="123"/>
      <c r="J105" s="124"/>
    </row>
    <row r="106" spans="2:13" s="136" customFormat="1" ht="13.5">
      <c r="B106" s="118">
        <v>5</v>
      </c>
      <c r="C106" s="125" t="s">
        <v>182</v>
      </c>
      <c r="D106" s="118" t="s">
        <v>89</v>
      </c>
      <c r="E106" s="134">
        <v>570</v>
      </c>
      <c r="F106" s="123"/>
      <c r="G106" s="123"/>
      <c r="H106" s="123"/>
      <c r="I106" s="123"/>
      <c r="J106" s="124"/>
    </row>
    <row r="107" spans="2:13" s="136" customFormat="1" ht="13.5">
      <c r="B107" s="118">
        <v>6</v>
      </c>
      <c r="C107" s="125" t="s">
        <v>183</v>
      </c>
      <c r="D107" s="118" t="s">
        <v>89</v>
      </c>
      <c r="E107" s="134">
        <v>114</v>
      </c>
      <c r="F107" s="123"/>
      <c r="G107" s="123"/>
      <c r="H107" s="123"/>
      <c r="I107" s="123"/>
      <c r="J107" s="124"/>
    </row>
    <row r="108" spans="2:13" s="136" customFormat="1" ht="15.75">
      <c r="B108" s="118">
        <v>7</v>
      </c>
      <c r="C108" s="125" t="s">
        <v>184</v>
      </c>
      <c r="D108" s="118" t="s">
        <v>89</v>
      </c>
      <c r="E108" s="134">
        <v>228</v>
      </c>
      <c r="F108" s="123"/>
      <c r="G108" s="123"/>
      <c r="H108" s="123"/>
      <c r="I108" s="123"/>
      <c r="J108" s="124"/>
      <c r="M108" s="139"/>
    </row>
    <row r="109" spans="2:13" s="136" customFormat="1" ht="15.75">
      <c r="B109" s="118">
        <v>8</v>
      </c>
      <c r="C109" s="125" t="s">
        <v>185</v>
      </c>
      <c r="D109" s="118" t="s">
        <v>89</v>
      </c>
      <c r="E109" s="134">
        <v>912</v>
      </c>
      <c r="F109" s="123"/>
      <c r="G109" s="123"/>
      <c r="H109" s="123"/>
      <c r="I109" s="123"/>
      <c r="J109" s="124"/>
    </row>
    <row r="110" spans="2:13" s="136" customFormat="1" ht="13.5">
      <c r="B110" s="118">
        <v>9</v>
      </c>
      <c r="C110" s="140" t="s">
        <v>186</v>
      </c>
      <c r="D110" s="118" t="s">
        <v>89</v>
      </c>
      <c r="E110" s="134">
        <v>114</v>
      </c>
      <c r="F110" s="123"/>
      <c r="G110" s="123"/>
      <c r="H110" s="123"/>
      <c r="I110" s="123"/>
      <c r="J110" s="124"/>
    </row>
    <row r="111" spans="2:13" s="136" customFormat="1" ht="13.5">
      <c r="B111" s="118">
        <v>10</v>
      </c>
      <c r="C111" s="140" t="s">
        <v>187</v>
      </c>
      <c r="D111" s="118" t="s">
        <v>89</v>
      </c>
      <c r="E111" s="134">
        <v>570</v>
      </c>
      <c r="F111" s="123"/>
      <c r="G111" s="123"/>
      <c r="H111" s="123"/>
      <c r="I111" s="123"/>
      <c r="J111" s="124"/>
    </row>
    <row r="112" spans="2:13" s="136" customFormat="1" ht="13.5">
      <c r="B112" s="118">
        <v>11</v>
      </c>
      <c r="C112" s="125" t="s">
        <v>188</v>
      </c>
      <c r="D112" s="118" t="s">
        <v>89</v>
      </c>
      <c r="E112" s="134">
        <v>114</v>
      </c>
      <c r="F112" s="123"/>
      <c r="G112" s="123"/>
      <c r="H112" s="123"/>
      <c r="I112" s="123"/>
      <c r="J112" s="124"/>
    </row>
    <row r="113" spans="2:10" s="136" customFormat="1" ht="13.5">
      <c r="B113" s="118">
        <v>12</v>
      </c>
      <c r="C113" s="125" t="s">
        <v>189</v>
      </c>
      <c r="D113" s="118" t="s">
        <v>89</v>
      </c>
      <c r="E113" s="134">
        <v>114</v>
      </c>
      <c r="F113" s="123"/>
      <c r="G113" s="123"/>
      <c r="H113" s="123"/>
      <c r="I113" s="123"/>
      <c r="J113" s="124"/>
    </row>
    <row r="114" spans="2:10" s="136" customFormat="1" ht="13.5">
      <c r="B114" s="118">
        <v>13</v>
      </c>
      <c r="C114" s="125" t="s">
        <v>190</v>
      </c>
      <c r="D114" s="118" t="s">
        <v>89</v>
      </c>
      <c r="E114" s="134">
        <v>570</v>
      </c>
      <c r="F114" s="123"/>
      <c r="G114" s="123"/>
      <c r="H114" s="123"/>
      <c r="I114" s="123"/>
      <c r="J114" s="124"/>
    </row>
    <row r="115" spans="2:10" s="136" customFormat="1" ht="13.5">
      <c r="B115" s="118">
        <v>14</v>
      </c>
      <c r="C115" s="125" t="s">
        <v>191</v>
      </c>
      <c r="D115" s="118" t="s">
        <v>89</v>
      </c>
      <c r="E115" s="134">
        <v>684</v>
      </c>
      <c r="F115" s="123"/>
      <c r="G115" s="123"/>
      <c r="H115" s="123"/>
      <c r="I115" s="123"/>
      <c r="J115" s="124"/>
    </row>
    <row r="116" spans="2:10" s="136" customFormat="1" ht="13.5">
      <c r="B116" s="118">
        <v>15</v>
      </c>
      <c r="C116" s="141" t="s">
        <v>192</v>
      </c>
      <c r="D116" s="118" t="s">
        <v>89</v>
      </c>
      <c r="E116" s="134">
        <v>114</v>
      </c>
      <c r="F116" s="123"/>
      <c r="G116" s="123"/>
      <c r="H116" s="123"/>
      <c r="I116" s="123"/>
      <c r="J116" s="124"/>
    </row>
    <row r="117" spans="2:10" s="136" customFormat="1" ht="14.25" customHeight="1">
      <c r="B117" s="118">
        <v>16</v>
      </c>
      <c r="C117" s="141" t="s">
        <v>193</v>
      </c>
      <c r="D117" s="118" t="s">
        <v>89</v>
      </c>
      <c r="E117" s="134">
        <v>114</v>
      </c>
      <c r="F117" s="123"/>
      <c r="G117" s="123"/>
      <c r="H117" s="123"/>
      <c r="I117" s="123"/>
      <c r="J117" s="124"/>
    </row>
    <row r="118" spans="2:10" s="136" customFormat="1" ht="14.25" customHeight="1">
      <c r="B118" s="118">
        <v>17</v>
      </c>
      <c r="C118" s="141" t="s">
        <v>194</v>
      </c>
      <c r="D118" s="118" t="s">
        <v>89</v>
      </c>
      <c r="E118" s="134">
        <v>456</v>
      </c>
      <c r="F118" s="123"/>
      <c r="G118" s="123"/>
      <c r="H118" s="123"/>
      <c r="I118" s="123"/>
      <c r="J118" s="124"/>
    </row>
    <row r="119" spans="2:10" s="136" customFormat="1" ht="13.5">
      <c r="B119" s="118">
        <v>18</v>
      </c>
      <c r="C119" s="142" t="s">
        <v>195</v>
      </c>
      <c r="D119" s="118" t="s">
        <v>89</v>
      </c>
      <c r="E119" s="134">
        <v>114</v>
      </c>
      <c r="F119" s="123"/>
      <c r="G119" s="123"/>
      <c r="H119" s="123"/>
      <c r="I119" s="123"/>
      <c r="J119" s="124"/>
    </row>
    <row r="120" spans="2:10" s="136" customFormat="1" ht="13.5">
      <c r="B120" s="118">
        <v>19</v>
      </c>
      <c r="C120" s="142" t="s">
        <v>196</v>
      </c>
      <c r="D120" s="118" t="s">
        <v>109</v>
      </c>
      <c r="E120" s="134">
        <v>114</v>
      </c>
      <c r="F120" s="123"/>
      <c r="G120" s="123"/>
      <c r="H120" s="123"/>
      <c r="I120" s="123"/>
      <c r="J120" s="124"/>
    </row>
    <row r="121" spans="2:10" s="136" customFormat="1" ht="13.5">
      <c r="B121" s="118">
        <v>20</v>
      </c>
      <c r="C121" s="142" t="s">
        <v>197</v>
      </c>
      <c r="D121" s="118" t="s">
        <v>109</v>
      </c>
      <c r="E121" s="134">
        <v>114</v>
      </c>
      <c r="F121" s="123"/>
      <c r="G121" s="123"/>
      <c r="H121" s="123"/>
      <c r="I121" s="123"/>
      <c r="J121" s="124"/>
    </row>
    <row r="122" spans="2:10" s="136" customFormat="1" ht="13.5">
      <c r="B122" s="118">
        <v>21</v>
      </c>
      <c r="C122" s="142" t="s">
        <v>198</v>
      </c>
      <c r="D122" s="118" t="s">
        <v>109</v>
      </c>
      <c r="E122" s="134">
        <v>114</v>
      </c>
      <c r="F122" s="123"/>
      <c r="G122" s="123"/>
      <c r="H122" s="123"/>
      <c r="I122" s="123"/>
      <c r="J122" s="124"/>
    </row>
    <row r="123" spans="2:10" s="136" customFormat="1" ht="3.75" customHeight="1">
      <c r="B123" s="143"/>
      <c r="C123" s="144"/>
      <c r="D123" s="143"/>
      <c r="E123" s="145"/>
      <c r="F123" s="146"/>
      <c r="G123" s="146"/>
      <c r="H123" s="146"/>
      <c r="I123" s="146"/>
      <c r="J123" s="147"/>
    </row>
    <row r="124" spans="2:10" s="136" customFormat="1" ht="13.5">
      <c r="B124" s="483" t="s">
        <v>199</v>
      </c>
      <c r="C124" s="483"/>
      <c r="D124" s="483"/>
      <c r="E124" s="483"/>
      <c r="F124" s="146"/>
      <c r="G124" s="146"/>
      <c r="H124" s="146"/>
      <c r="I124" s="146"/>
      <c r="J124" s="147"/>
    </row>
    <row r="125" spans="2:10" s="136" customFormat="1" ht="13.5">
      <c r="B125" s="118" t="s">
        <v>79</v>
      </c>
      <c r="C125" s="118" t="s">
        <v>80</v>
      </c>
      <c r="D125" s="148" t="s">
        <v>115</v>
      </c>
      <c r="E125" s="118" t="s">
        <v>82</v>
      </c>
      <c r="F125" s="123"/>
      <c r="G125" s="123"/>
      <c r="H125" s="123"/>
      <c r="I125" s="123"/>
      <c r="J125" s="124"/>
    </row>
    <row r="126" spans="2:10" s="136" customFormat="1" ht="13.5">
      <c r="B126" s="118">
        <v>1</v>
      </c>
      <c r="C126" s="125" t="s">
        <v>200</v>
      </c>
      <c r="D126" s="118" t="s">
        <v>135</v>
      </c>
      <c r="E126" s="134">
        <v>1938</v>
      </c>
      <c r="F126" s="123"/>
      <c r="G126" s="123"/>
      <c r="H126" s="123"/>
      <c r="I126" s="123"/>
      <c r="J126" s="124"/>
    </row>
    <row r="127" spans="2:10" s="136" customFormat="1" ht="13.5">
      <c r="B127" s="118">
        <v>2</v>
      </c>
      <c r="C127" s="125" t="s">
        <v>181</v>
      </c>
      <c r="D127" s="118" t="s">
        <v>135</v>
      </c>
      <c r="E127" s="134">
        <v>1938</v>
      </c>
      <c r="F127" s="123"/>
      <c r="G127" s="123"/>
      <c r="H127" s="123"/>
      <c r="I127" s="123"/>
      <c r="J127" s="124"/>
    </row>
    <row r="128" spans="2:10" s="136" customFormat="1" ht="13.5">
      <c r="B128" s="118">
        <v>3</v>
      </c>
      <c r="C128" s="125" t="s">
        <v>182</v>
      </c>
      <c r="D128" s="118" t="s">
        <v>89</v>
      </c>
      <c r="E128" s="134">
        <v>228</v>
      </c>
      <c r="F128" s="123"/>
      <c r="G128" s="123"/>
      <c r="H128" s="123"/>
      <c r="I128" s="123"/>
      <c r="J128" s="124"/>
    </row>
    <row r="129" spans="2:12" s="136" customFormat="1" ht="15.75">
      <c r="B129" s="118">
        <v>4</v>
      </c>
      <c r="C129" s="125" t="s">
        <v>185</v>
      </c>
      <c r="D129" s="118" t="s">
        <v>89</v>
      </c>
      <c r="E129" s="134">
        <v>912</v>
      </c>
      <c r="F129" s="123"/>
      <c r="G129" s="123"/>
      <c r="H129" s="123"/>
      <c r="I129" s="123"/>
      <c r="J129" s="124"/>
    </row>
    <row r="130" spans="2:12" s="136" customFormat="1" ht="13.5">
      <c r="B130" s="118">
        <v>5</v>
      </c>
      <c r="C130" s="140" t="s">
        <v>186</v>
      </c>
      <c r="D130" s="118" t="s">
        <v>89</v>
      </c>
      <c r="E130" s="134">
        <v>114</v>
      </c>
      <c r="F130" s="123"/>
      <c r="G130" s="123"/>
      <c r="H130" s="123"/>
      <c r="I130" s="123"/>
      <c r="J130" s="124"/>
    </row>
    <row r="131" spans="2:12" s="136" customFormat="1" ht="13.5">
      <c r="B131" s="118">
        <v>6</v>
      </c>
      <c r="C131" s="140" t="s">
        <v>187</v>
      </c>
      <c r="D131" s="118" t="s">
        <v>89</v>
      </c>
      <c r="E131" s="134">
        <v>342</v>
      </c>
      <c r="F131" s="123"/>
      <c r="G131" s="123"/>
      <c r="H131" s="123"/>
      <c r="I131" s="123"/>
      <c r="J131" s="124"/>
    </row>
    <row r="132" spans="2:12" s="136" customFormat="1" ht="13.5">
      <c r="B132" s="118">
        <v>7</v>
      </c>
      <c r="C132" s="125" t="s">
        <v>190</v>
      </c>
      <c r="D132" s="118" t="s">
        <v>89</v>
      </c>
      <c r="E132" s="134">
        <v>684</v>
      </c>
      <c r="F132" s="123"/>
      <c r="G132" s="123"/>
      <c r="H132" s="123"/>
      <c r="I132" s="123"/>
      <c r="J132" s="124"/>
    </row>
    <row r="133" spans="2:12" s="136" customFormat="1" ht="13.5">
      <c r="B133" s="118">
        <v>8</v>
      </c>
      <c r="C133" s="125" t="s">
        <v>191</v>
      </c>
      <c r="D133" s="118" t="s">
        <v>89</v>
      </c>
      <c r="E133" s="134">
        <v>456</v>
      </c>
      <c r="F133" s="123"/>
      <c r="G133" s="123"/>
      <c r="H133" s="123"/>
      <c r="I133" s="123"/>
      <c r="J133" s="124"/>
    </row>
    <row r="134" spans="2:12" s="136" customFormat="1" ht="13.5">
      <c r="B134" s="118">
        <v>9</v>
      </c>
      <c r="C134" s="141" t="s">
        <v>201</v>
      </c>
      <c r="D134" s="118" t="s">
        <v>89</v>
      </c>
      <c r="E134" s="134">
        <v>228</v>
      </c>
      <c r="F134" s="123"/>
      <c r="G134" s="123"/>
      <c r="H134" s="123"/>
      <c r="I134" s="123"/>
      <c r="J134" s="124"/>
    </row>
    <row r="135" spans="2:12" s="136" customFormat="1" ht="13.5">
      <c r="B135" s="118">
        <v>10</v>
      </c>
      <c r="C135" s="141" t="s">
        <v>202</v>
      </c>
      <c r="D135" s="118" t="s">
        <v>89</v>
      </c>
      <c r="E135" s="134">
        <v>456</v>
      </c>
      <c r="F135" s="123"/>
      <c r="G135" s="123"/>
      <c r="H135" s="123"/>
      <c r="I135" s="123"/>
      <c r="J135" s="124"/>
    </row>
    <row r="136" spans="2:12" s="136" customFormat="1" ht="13.5">
      <c r="B136" s="126"/>
      <c r="C136" s="127" t="s">
        <v>101</v>
      </c>
      <c r="D136" s="126"/>
      <c r="E136" s="128">
        <v>0.05</v>
      </c>
      <c r="F136" s="123"/>
      <c r="G136" s="123"/>
      <c r="H136" s="123"/>
      <c r="I136" s="123"/>
      <c r="J136" s="124"/>
    </row>
    <row r="138" spans="2:12" s="149" customFormat="1" ht="15">
      <c r="B138" s="483" t="s">
        <v>203</v>
      </c>
      <c r="C138" s="483"/>
      <c r="D138" s="483"/>
      <c r="E138" s="483"/>
      <c r="K138" s="121"/>
      <c r="L138" s="121"/>
    </row>
    <row r="139" spans="2:12" s="149" customFormat="1" ht="15">
      <c r="B139" s="118" t="s">
        <v>79</v>
      </c>
      <c r="C139" s="118" t="s">
        <v>80</v>
      </c>
      <c r="D139" s="132" t="s">
        <v>115</v>
      </c>
      <c r="E139" s="132" t="s">
        <v>82</v>
      </c>
      <c r="F139" s="119"/>
      <c r="G139" s="119"/>
      <c r="H139" s="119"/>
      <c r="I139" s="119"/>
      <c r="J139" s="120"/>
      <c r="K139" s="121"/>
      <c r="L139" s="121"/>
    </row>
    <row r="140" spans="2:12" s="149" customFormat="1" ht="15">
      <c r="B140" s="118">
        <v>1</v>
      </c>
      <c r="C140" s="122" t="s">
        <v>204</v>
      </c>
      <c r="D140" s="118" t="s">
        <v>89</v>
      </c>
      <c r="E140" s="118">
        <v>98</v>
      </c>
      <c r="F140" s="123"/>
      <c r="G140" s="123"/>
      <c r="H140" s="123"/>
      <c r="I140" s="123"/>
      <c r="J140" s="124"/>
      <c r="K140" s="121"/>
      <c r="L140" s="121"/>
    </row>
    <row r="141" spans="2:12" s="149" customFormat="1" ht="15">
      <c r="B141" s="118">
        <v>2</v>
      </c>
      <c r="C141" s="122" t="s">
        <v>205</v>
      </c>
      <c r="D141" s="118" t="s">
        <v>89</v>
      </c>
      <c r="E141" s="118">
        <v>16</v>
      </c>
      <c r="F141" s="123"/>
      <c r="G141" s="123"/>
      <c r="H141" s="123"/>
      <c r="I141" s="123"/>
      <c r="J141" s="124"/>
      <c r="K141" s="121"/>
      <c r="L141" s="121"/>
    </row>
    <row r="142" spans="2:12" s="149" customFormat="1" ht="15">
      <c r="B142" s="118">
        <v>3</v>
      </c>
      <c r="C142" s="122" t="s">
        <v>206</v>
      </c>
      <c r="D142" s="118" t="s">
        <v>89</v>
      </c>
      <c r="E142" s="118">
        <v>24</v>
      </c>
      <c r="F142" s="123"/>
      <c r="G142" s="123"/>
      <c r="H142" s="123"/>
      <c r="I142" s="123"/>
      <c r="J142" s="124"/>
      <c r="K142" s="121"/>
      <c r="L142" s="121"/>
    </row>
    <row r="143" spans="2:12" s="149" customFormat="1" ht="15.75">
      <c r="B143" s="118">
        <v>4</v>
      </c>
      <c r="C143" s="122" t="s">
        <v>93</v>
      </c>
      <c r="D143" s="118" t="s">
        <v>89</v>
      </c>
      <c r="E143" s="118">
        <v>12</v>
      </c>
      <c r="F143" s="123"/>
      <c r="G143" s="123"/>
      <c r="H143" s="123"/>
      <c r="I143" s="123"/>
      <c r="J143" s="124"/>
      <c r="K143" s="121"/>
      <c r="L143" s="121"/>
    </row>
    <row r="144" spans="2:12" s="149" customFormat="1" ht="15.75">
      <c r="B144" s="118">
        <v>5</v>
      </c>
      <c r="C144" s="122" t="s">
        <v>207</v>
      </c>
      <c r="D144" s="118" t="s">
        <v>89</v>
      </c>
      <c r="E144" s="118">
        <v>30</v>
      </c>
      <c r="F144" s="123"/>
      <c r="G144" s="123"/>
      <c r="H144" s="123"/>
      <c r="I144" s="123"/>
      <c r="J144" s="124"/>
      <c r="K144" s="121"/>
      <c r="L144" s="121"/>
    </row>
    <row r="145" spans="2:13" s="149" customFormat="1" ht="15">
      <c r="B145" s="118">
        <v>6</v>
      </c>
      <c r="C145" s="122" t="s">
        <v>208</v>
      </c>
      <c r="D145" s="118" t="s">
        <v>89</v>
      </c>
      <c r="E145" s="118">
        <v>8</v>
      </c>
      <c r="F145" s="123"/>
      <c r="G145" s="123"/>
      <c r="H145" s="123"/>
      <c r="I145" s="123"/>
      <c r="J145" s="124"/>
      <c r="K145" s="121"/>
      <c r="L145" s="121"/>
    </row>
    <row r="146" spans="2:13" s="149" customFormat="1" ht="15">
      <c r="B146" s="118">
        <v>7</v>
      </c>
      <c r="C146" s="122" t="s">
        <v>209</v>
      </c>
      <c r="D146" s="118" t="s">
        <v>89</v>
      </c>
      <c r="E146" s="118">
        <v>210</v>
      </c>
      <c r="F146" s="123"/>
      <c r="G146" s="123"/>
      <c r="H146" s="123"/>
      <c r="I146" s="123"/>
      <c r="J146" s="124"/>
      <c r="K146" s="121"/>
      <c r="L146" s="121"/>
    </row>
    <row r="147" spans="2:13" s="149" customFormat="1" ht="15">
      <c r="B147" s="126"/>
      <c r="C147" s="127" t="s">
        <v>101</v>
      </c>
      <c r="D147" s="118"/>
      <c r="E147" s="128">
        <v>0.05</v>
      </c>
      <c r="F147" s="123"/>
      <c r="G147" s="123"/>
      <c r="H147" s="123"/>
      <c r="I147" s="123"/>
      <c r="J147" s="124"/>
      <c r="K147" s="121"/>
      <c r="L147" s="121"/>
    </row>
    <row r="148" spans="2:13" s="149" customFormat="1" ht="13.5">
      <c r="B148" s="483" t="s">
        <v>210</v>
      </c>
      <c r="C148" s="483"/>
      <c r="D148" s="483"/>
      <c r="E148" s="483"/>
    </row>
    <row r="149" spans="2:13" s="149" customFormat="1" ht="15">
      <c r="B149" s="118" t="s">
        <v>79</v>
      </c>
      <c r="C149" s="118" t="s">
        <v>80</v>
      </c>
      <c r="D149" s="132" t="s">
        <v>115</v>
      </c>
      <c r="E149" s="118" t="s">
        <v>82</v>
      </c>
      <c r="F149" s="119"/>
      <c r="G149" s="119"/>
      <c r="H149" s="119"/>
      <c r="I149" s="119"/>
      <c r="J149" s="120"/>
      <c r="K149" s="121"/>
      <c r="L149" s="121"/>
    </row>
    <row r="150" spans="2:13" s="149" customFormat="1" ht="15">
      <c r="B150" s="118">
        <v>1</v>
      </c>
      <c r="C150" s="122" t="s">
        <v>211</v>
      </c>
      <c r="D150" s="118" t="s">
        <v>89</v>
      </c>
      <c r="E150" s="134">
        <v>130</v>
      </c>
      <c r="F150" s="123"/>
      <c r="G150" s="123"/>
      <c r="H150" s="123"/>
      <c r="I150" s="123"/>
      <c r="J150" s="124"/>
      <c r="K150" s="121"/>
      <c r="L150" s="121"/>
    </row>
    <row r="151" spans="2:13" s="149" customFormat="1" ht="15">
      <c r="B151" s="118">
        <v>2</v>
      </c>
      <c r="C151" s="122" t="s">
        <v>104</v>
      </c>
      <c r="D151" s="118" t="s">
        <v>89</v>
      </c>
      <c r="E151" s="134">
        <v>13</v>
      </c>
      <c r="F151" s="123"/>
      <c r="G151" s="123"/>
      <c r="H151" s="123"/>
      <c r="I151" s="123"/>
      <c r="J151" s="124"/>
      <c r="K151" s="121"/>
      <c r="L151" s="121"/>
    </row>
    <row r="152" spans="2:13" s="149" customFormat="1" ht="15">
      <c r="B152" s="118">
        <v>3</v>
      </c>
      <c r="C152" s="122" t="s">
        <v>91</v>
      </c>
      <c r="D152" s="118" t="s">
        <v>89</v>
      </c>
      <c r="E152" s="134">
        <v>13</v>
      </c>
      <c r="F152" s="123"/>
      <c r="G152" s="123"/>
      <c r="H152" s="123"/>
      <c r="I152" s="123"/>
      <c r="J152" s="124"/>
      <c r="K152" s="121"/>
      <c r="L152" s="121"/>
    </row>
    <row r="153" spans="2:13" s="149" customFormat="1" ht="15.75">
      <c r="B153" s="118">
        <v>4</v>
      </c>
      <c r="C153" s="122" t="s">
        <v>106</v>
      </c>
      <c r="D153" s="118" t="s">
        <v>89</v>
      </c>
      <c r="E153" s="134">
        <v>260</v>
      </c>
      <c r="F153" s="123"/>
      <c r="G153" s="123"/>
      <c r="H153" s="123"/>
      <c r="I153" s="123"/>
      <c r="J153" s="124"/>
      <c r="K153" s="121"/>
      <c r="L153" s="121"/>
    </row>
    <row r="154" spans="2:13" s="149" customFormat="1" ht="15.75">
      <c r="B154" s="118">
        <v>5</v>
      </c>
      <c r="C154" s="122" t="s">
        <v>212</v>
      </c>
      <c r="D154" s="118" t="s">
        <v>89</v>
      </c>
      <c r="E154" s="134">
        <v>26</v>
      </c>
      <c r="F154" s="123"/>
      <c r="G154" s="123"/>
      <c r="H154" s="123"/>
      <c r="I154" s="123"/>
      <c r="J154" s="124"/>
      <c r="K154" s="121"/>
      <c r="L154" s="121"/>
    </row>
    <row r="155" spans="2:13" s="149" customFormat="1" ht="15.75">
      <c r="B155" s="118">
        <v>6</v>
      </c>
      <c r="C155" s="122" t="s">
        <v>96</v>
      </c>
      <c r="D155" s="118" t="s">
        <v>89</v>
      </c>
      <c r="E155" s="134">
        <v>13</v>
      </c>
      <c r="F155" s="123"/>
      <c r="G155" s="123"/>
      <c r="H155" s="123"/>
      <c r="I155" s="123"/>
      <c r="J155" s="124"/>
    </row>
    <row r="156" spans="2:13" s="149" customFormat="1" ht="13.5">
      <c r="B156" s="118">
        <v>7</v>
      </c>
      <c r="C156" s="122" t="s">
        <v>98</v>
      </c>
      <c r="D156" s="118" t="s">
        <v>89</v>
      </c>
      <c r="E156" s="134">
        <v>26</v>
      </c>
      <c r="F156" s="123"/>
      <c r="G156" s="123"/>
      <c r="H156" s="123"/>
      <c r="I156" s="123"/>
      <c r="J156" s="124"/>
    </row>
    <row r="157" spans="2:13" s="149" customFormat="1" ht="13.5">
      <c r="B157" s="118">
        <v>8</v>
      </c>
      <c r="C157" s="122" t="s">
        <v>213</v>
      </c>
      <c r="D157" s="118" t="s">
        <v>89</v>
      </c>
      <c r="E157" s="134">
        <v>260</v>
      </c>
      <c r="F157" s="123"/>
      <c r="G157" s="123"/>
      <c r="H157" s="123"/>
      <c r="I157" s="123"/>
      <c r="J157" s="124"/>
    </row>
    <row r="158" spans="2:13" s="149" customFormat="1" ht="13.5">
      <c r="B158" s="118">
        <v>9</v>
      </c>
      <c r="C158" s="122" t="s">
        <v>214</v>
      </c>
      <c r="D158" s="118" t="s">
        <v>89</v>
      </c>
      <c r="E158" s="134">
        <v>130</v>
      </c>
      <c r="F158" s="123"/>
      <c r="G158" s="123"/>
      <c r="H158" s="123"/>
      <c r="I158" s="123"/>
      <c r="J158" s="124"/>
    </row>
    <row r="159" spans="2:13" s="149" customFormat="1" ht="13.5">
      <c r="B159" s="126"/>
      <c r="C159" s="127" t="s">
        <v>101</v>
      </c>
      <c r="D159" s="118"/>
      <c r="E159" s="128">
        <v>0.05</v>
      </c>
      <c r="F159" s="123"/>
      <c r="G159" s="123"/>
      <c r="H159" s="123"/>
      <c r="I159" s="123"/>
      <c r="J159" s="124"/>
    </row>
    <row r="160" spans="2:13" ht="13.5">
      <c r="B160" s="483" t="s">
        <v>215</v>
      </c>
      <c r="C160" s="483"/>
      <c r="D160" s="483"/>
      <c r="E160" s="483"/>
      <c r="F160" s="136"/>
      <c r="G160" s="136"/>
      <c r="H160" s="136"/>
      <c r="I160" s="136"/>
      <c r="J160" s="136"/>
      <c r="K160" s="136"/>
      <c r="L160" s="136"/>
      <c r="M160" s="136"/>
    </row>
    <row r="161" spans="2:10" ht="13.5">
      <c r="B161" s="118" t="s">
        <v>79</v>
      </c>
      <c r="C161" s="118" t="s">
        <v>80</v>
      </c>
      <c r="D161" s="150" t="s">
        <v>81</v>
      </c>
      <c r="E161" s="148" t="s">
        <v>82</v>
      </c>
      <c r="F161" s="119"/>
      <c r="G161" s="119"/>
      <c r="H161" s="119"/>
      <c r="I161" s="119"/>
      <c r="J161" s="120"/>
    </row>
    <row r="162" spans="2:10" ht="13.5">
      <c r="B162" s="118">
        <v>1</v>
      </c>
      <c r="C162" s="151" t="s">
        <v>216</v>
      </c>
      <c r="D162" s="118" t="s">
        <v>20</v>
      </c>
      <c r="E162" s="119">
        <v>1</v>
      </c>
      <c r="F162" s="123"/>
      <c r="G162" s="123"/>
      <c r="H162" s="123"/>
      <c r="I162" s="123"/>
      <c r="J162" s="124"/>
    </row>
    <row r="163" spans="2:10" ht="15">
      <c r="B163" s="118">
        <v>2</v>
      </c>
      <c r="C163" s="151" t="s">
        <v>217</v>
      </c>
      <c r="D163" s="118" t="s">
        <v>20</v>
      </c>
      <c r="E163" s="119">
        <v>1</v>
      </c>
      <c r="F163" s="123"/>
      <c r="G163" s="123"/>
      <c r="H163" s="123"/>
      <c r="I163" s="123"/>
      <c r="J163" s="124"/>
    </row>
    <row r="164" spans="2:10" ht="13.5">
      <c r="B164" s="118">
        <v>3</v>
      </c>
      <c r="C164" s="135" t="s">
        <v>218</v>
      </c>
      <c r="D164" s="118" t="s">
        <v>135</v>
      </c>
      <c r="E164" s="134">
        <v>44</v>
      </c>
      <c r="F164" s="123"/>
      <c r="G164" s="123"/>
      <c r="H164" s="123"/>
      <c r="I164" s="123"/>
      <c r="J164" s="124"/>
    </row>
    <row r="165" spans="2:10" ht="13.5">
      <c r="B165" s="118">
        <v>4</v>
      </c>
      <c r="C165" s="135" t="s">
        <v>134</v>
      </c>
      <c r="D165" s="118" t="s">
        <v>135</v>
      </c>
      <c r="E165" s="134">
        <v>35</v>
      </c>
      <c r="F165" s="123"/>
      <c r="G165" s="123"/>
      <c r="H165" s="123"/>
      <c r="I165" s="123"/>
      <c r="J165" s="124"/>
    </row>
    <row r="166" spans="2:10" ht="13.5">
      <c r="B166" s="118">
        <v>5</v>
      </c>
      <c r="C166" s="135" t="s">
        <v>219</v>
      </c>
      <c r="D166" s="118" t="s">
        <v>135</v>
      </c>
      <c r="E166" s="134">
        <v>44</v>
      </c>
      <c r="F166" s="123"/>
      <c r="G166" s="123"/>
      <c r="H166" s="123"/>
      <c r="I166" s="123"/>
      <c r="J166" s="124"/>
    </row>
    <row r="167" spans="2:10" ht="13.5">
      <c r="B167" s="118">
        <v>6</v>
      </c>
      <c r="C167" s="135" t="s">
        <v>140</v>
      </c>
      <c r="D167" s="118" t="s">
        <v>135</v>
      </c>
      <c r="E167" s="134">
        <v>35</v>
      </c>
      <c r="F167" s="123"/>
      <c r="G167" s="123"/>
      <c r="H167" s="123"/>
      <c r="I167" s="123"/>
      <c r="J167" s="124"/>
    </row>
    <row r="168" spans="2:10" ht="13.5">
      <c r="B168" s="118">
        <v>7</v>
      </c>
      <c r="C168" s="135" t="s">
        <v>220</v>
      </c>
      <c r="D168" s="118" t="s">
        <v>20</v>
      </c>
      <c r="E168" s="134">
        <v>30</v>
      </c>
      <c r="F168" s="123"/>
      <c r="G168" s="123"/>
      <c r="H168" s="123"/>
      <c r="I168" s="123"/>
      <c r="J168" s="124"/>
    </row>
    <row r="169" spans="2:10" ht="13.5">
      <c r="B169" s="118">
        <v>8</v>
      </c>
      <c r="C169" s="135" t="s">
        <v>145</v>
      </c>
      <c r="D169" s="118" t="s">
        <v>20</v>
      </c>
      <c r="E169" s="134">
        <v>23</v>
      </c>
      <c r="F169" s="123"/>
      <c r="G169" s="123"/>
      <c r="H169" s="123"/>
      <c r="I169" s="123"/>
      <c r="J169" s="124"/>
    </row>
    <row r="170" spans="2:10" ht="13.5">
      <c r="B170" s="118">
        <v>9</v>
      </c>
      <c r="C170" s="135" t="s">
        <v>221</v>
      </c>
      <c r="D170" s="118" t="s">
        <v>89</v>
      </c>
      <c r="E170" s="134">
        <v>3</v>
      </c>
      <c r="F170" s="123"/>
      <c r="G170" s="123"/>
      <c r="H170" s="123"/>
      <c r="I170" s="123"/>
      <c r="J170" s="124"/>
    </row>
    <row r="171" spans="2:10" ht="13.5">
      <c r="B171" s="118">
        <v>10</v>
      </c>
      <c r="C171" s="135" t="s">
        <v>222</v>
      </c>
      <c r="D171" s="118" t="s">
        <v>89</v>
      </c>
      <c r="E171" s="134">
        <v>2</v>
      </c>
      <c r="F171" s="123"/>
      <c r="G171" s="123"/>
      <c r="H171" s="123"/>
      <c r="I171" s="123"/>
      <c r="J171" s="124"/>
    </row>
    <row r="172" spans="2:10" ht="13.5">
      <c r="B172" s="118">
        <v>11</v>
      </c>
      <c r="C172" s="135" t="s">
        <v>223</v>
      </c>
      <c r="D172" s="118" t="s">
        <v>89</v>
      </c>
      <c r="E172" s="134">
        <v>3</v>
      </c>
      <c r="F172" s="123"/>
      <c r="G172" s="123"/>
      <c r="H172" s="123"/>
      <c r="I172" s="123"/>
      <c r="J172" s="124"/>
    </row>
    <row r="173" spans="2:10" ht="13.5">
      <c r="B173" s="118">
        <v>12</v>
      </c>
      <c r="C173" s="135" t="s">
        <v>224</v>
      </c>
      <c r="D173" s="118" t="s">
        <v>89</v>
      </c>
      <c r="E173" s="134">
        <v>12</v>
      </c>
      <c r="F173" s="123"/>
      <c r="G173" s="123"/>
      <c r="H173" s="123"/>
      <c r="I173" s="123"/>
      <c r="J173" s="124"/>
    </row>
    <row r="174" spans="2:10" ht="13.5">
      <c r="B174" s="118">
        <v>13</v>
      </c>
      <c r="C174" s="135" t="s">
        <v>157</v>
      </c>
      <c r="D174" s="118" t="s">
        <v>89</v>
      </c>
      <c r="E174" s="134">
        <v>9</v>
      </c>
      <c r="F174" s="123"/>
      <c r="G174" s="123"/>
      <c r="H174" s="123"/>
      <c r="I174" s="123"/>
      <c r="J174" s="124"/>
    </row>
    <row r="175" spans="2:10" ht="14.25">
      <c r="B175" s="118">
        <v>14</v>
      </c>
      <c r="C175" s="135" t="s">
        <v>225</v>
      </c>
      <c r="D175" s="118" t="s">
        <v>89</v>
      </c>
      <c r="E175" s="134">
        <v>10</v>
      </c>
      <c r="F175" s="123"/>
      <c r="G175" s="123"/>
      <c r="H175" s="123"/>
      <c r="I175" s="123"/>
      <c r="J175" s="124"/>
    </row>
    <row r="176" spans="2:10" ht="14.25">
      <c r="B176" s="118">
        <v>15</v>
      </c>
      <c r="C176" s="135" t="s">
        <v>226</v>
      </c>
      <c r="D176" s="118" t="s">
        <v>89</v>
      </c>
      <c r="E176" s="134">
        <v>3</v>
      </c>
      <c r="F176" s="123"/>
      <c r="G176" s="123"/>
      <c r="H176" s="123"/>
      <c r="I176" s="123"/>
      <c r="J176" s="124"/>
    </row>
    <row r="177" spans="2:10" ht="13.5">
      <c r="B177" s="118">
        <v>16</v>
      </c>
      <c r="C177" s="133" t="s">
        <v>227</v>
      </c>
      <c r="D177" s="118" t="s">
        <v>89</v>
      </c>
      <c r="E177" s="134">
        <v>1</v>
      </c>
      <c r="F177" s="123"/>
      <c r="G177" s="123"/>
      <c r="H177" s="123"/>
      <c r="I177" s="123"/>
      <c r="J177" s="124"/>
    </row>
    <row r="178" spans="2:10" ht="13.5">
      <c r="B178" s="126"/>
      <c r="C178" s="127" t="s">
        <v>101</v>
      </c>
      <c r="D178" s="126"/>
      <c r="E178" s="128">
        <v>0.05</v>
      </c>
      <c r="F178" s="123"/>
      <c r="G178" s="123"/>
      <c r="H178" s="123"/>
      <c r="I178" s="123"/>
      <c r="J178" s="124"/>
    </row>
    <row r="179" spans="2:10" ht="13.5">
      <c r="E179" s="152"/>
      <c r="F179" s="146"/>
      <c r="G179" s="146"/>
      <c r="H179" s="146"/>
      <c r="I179" s="146"/>
      <c r="J179" s="147"/>
    </row>
    <row r="180" spans="2:10" ht="13.5">
      <c r="E180" s="152"/>
      <c r="F180" s="146"/>
      <c r="G180" s="146"/>
      <c r="H180" s="146"/>
      <c r="I180" s="146"/>
      <c r="J180" s="147"/>
    </row>
    <row r="181" spans="2:10" ht="13.5">
      <c r="E181" s="149"/>
      <c r="F181" s="149"/>
      <c r="G181" s="149"/>
      <c r="H181" s="149"/>
      <c r="I181" s="153" t="s">
        <v>228</v>
      </c>
      <c r="J181" s="154">
        <f>SUM(J162:J178)+SUM(J150:J159)+SUM(J140:J147)+SUM(J126:J136)+SUM(J102:J122)+SUM(J57:J98)+SUM(J37:J54)+SUM(J19:J35)+SUM(J4:J16)</f>
        <v>0</v>
      </c>
    </row>
    <row r="182" spans="2:10" ht="13.5">
      <c r="E182" s="149"/>
      <c r="F182" s="149"/>
      <c r="G182" s="149"/>
      <c r="H182" s="149"/>
      <c r="I182" s="153" t="s">
        <v>229</v>
      </c>
      <c r="J182" s="155"/>
    </row>
    <row r="183" spans="2:10" ht="13.5">
      <c r="E183" s="149"/>
      <c r="F183" s="149"/>
      <c r="G183" s="149"/>
      <c r="H183" s="149"/>
      <c r="I183" s="153" t="s">
        <v>228</v>
      </c>
      <c r="J183" s="154">
        <f>J181*(1+J182)</f>
        <v>0</v>
      </c>
    </row>
    <row r="184" spans="2:10" ht="13.5">
      <c r="E184" s="149"/>
      <c r="F184" s="149"/>
      <c r="G184" s="149"/>
      <c r="H184" s="149"/>
      <c r="I184" s="153" t="s">
        <v>230</v>
      </c>
      <c r="J184" s="155"/>
    </row>
    <row r="185" spans="2:10" ht="13.5">
      <c r="E185" s="149"/>
      <c r="F185" s="149"/>
      <c r="G185" s="149"/>
      <c r="H185" s="149"/>
      <c r="I185" s="153" t="s">
        <v>228</v>
      </c>
      <c r="J185" s="154">
        <f>J183*(1+J184)</f>
        <v>0</v>
      </c>
    </row>
    <row r="186" spans="2:10" ht="13.5">
      <c r="E186" s="149"/>
      <c r="F186" s="149"/>
      <c r="G186" s="149"/>
      <c r="H186" s="149"/>
      <c r="I186" s="153" t="s">
        <v>231</v>
      </c>
      <c r="J186" s="155"/>
    </row>
    <row r="187" spans="2:10" ht="13.5">
      <c r="E187" s="149"/>
      <c r="F187" s="149"/>
      <c r="G187" s="149"/>
      <c r="H187" s="149"/>
      <c r="I187" s="153" t="s">
        <v>228</v>
      </c>
      <c r="J187" s="154">
        <f>J185*(1+J186)</f>
        <v>0</v>
      </c>
    </row>
    <row r="188" spans="2:10" ht="13.5">
      <c r="E188" s="149"/>
      <c r="F188" s="149"/>
      <c r="G188" s="149"/>
      <c r="H188" s="149"/>
      <c r="I188" s="153" t="s">
        <v>232</v>
      </c>
      <c r="J188" s="155"/>
    </row>
    <row r="189" spans="2:10" ht="14.25">
      <c r="E189" s="149"/>
      <c r="F189" s="149"/>
      <c r="G189" s="149"/>
      <c r="H189" s="149"/>
      <c r="I189" s="156" t="s">
        <v>233</v>
      </c>
      <c r="J189" s="157">
        <f>J187*(1+J188)</f>
        <v>0</v>
      </c>
    </row>
  </sheetData>
  <mergeCells count="8">
    <mergeCell ref="B148:E148"/>
    <mergeCell ref="B160:E160"/>
    <mergeCell ref="B2:E2"/>
    <mergeCell ref="B17:E17"/>
    <mergeCell ref="B55:E55"/>
    <mergeCell ref="B100:E100"/>
    <mergeCell ref="B124:E124"/>
    <mergeCell ref="B138:E13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3490F-22B3-4EDE-9132-622C9F51DC78}">
  <dimension ref="B2:M193"/>
  <sheetViews>
    <sheetView zoomScale="85" zoomScaleNormal="85" workbookViewId="0">
      <selection activeCell="J192" sqref="J192"/>
    </sheetView>
  </sheetViews>
  <sheetFormatPr defaultColWidth="9.140625" defaultRowHeight="12.75"/>
  <cols>
    <col min="1" max="1" width="4.42578125" style="158" customWidth="1"/>
    <col min="2" max="2" width="2.7109375" style="158" customWidth="1"/>
    <col min="3" max="3" width="40.7109375" style="158" customWidth="1"/>
    <col min="4" max="4" width="7.7109375" style="158" customWidth="1"/>
    <col min="5" max="5" width="4.85546875" style="158" bestFit="1" customWidth="1"/>
    <col min="6" max="9" width="9.140625" style="158"/>
    <col min="10" max="10" width="12.7109375" style="158" customWidth="1"/>
    <col min="11" max="232" width="9.140625" style="158"/>
    <col min="233" max="233" width="4.42578125" style="158" customWidth="1"/>
    <col min="234" max="234" width="2.7109375" style="158" customWidth="1"/>
    <col min="235" max="235" width="40.7109375" style="158" customWidth="1"/>
    <col min="236" max="236" width="7.7109375" style="158" customWidth="1"/>
    <col min="237" max="260" width="0" style="158" hidden="1" customWidth="1"/>
    <col min="261" max="261" width="4.85546875" style="158" bestFit="1" customWidth="1"/>
    <col min="262" max="488" width="9.140625" style="158"/>
    <col min="489" max="489" width="4.42578125" style="158" customWidth="1"/>
    <col min="490" max="490" width="2.7109375" style="158" customWidth="1"/>
    <col min="491" max="491" width="40.7109375" style="158" customWidth="1"/>
    <col min="492" max="492" width="7.7109375" style="158" customWidth="1"/>
    <col min="493" max="516" width="0" style="158" hidden="1" customWidth="1"/>
    <col min="517" max="517" width="4.85546875" style="158" bestFit="1" customWidth="1"/>
    <col min="518" max="744" width="9.140625" style="158"/>
    <col min="745" max="745" width="4.42578125" style="158" customWidth="1"/>
    <col min="746" max="746" width="2.7109375" style="158" customWidth="1"/>
    <col min="747" max="747" width="40.7109375" style="158" customWidth="1"/>
    <col min="748" max="748" width="7.7109375" style="158" customWidth="1"/>
    <col min="749" max="772" width="0" style="158" hidden="1" customWidth="1"/>
    <col min="773" max="773" width="4.85546875" style="158" bestFit="1" customWidth="1"/>
    <col min="774" max="1000" width="9.140625" style="158"/>
    <col min="1001" max="1001" width="4.42578125" style="158" customWidth="1"/>
    <col min="1002" max="1002" width="2.7109375" style="158" customWidth="1"/>
    <col min="1003" max="1003" width="40.7109375" style="158" customWidth="1"/>
    <col min="1004" max="1004" width="7.7109375" style="158" customWidth="1"/>
    <col min="1005" max="1028" width="0" style="158" hidden="1" customWidth="1"/>
    <col min="1029" max="1029" width="4.85546875" style="158" bestFit="1" customWidth="1"/>
    <col min="1030" max="1256" width="9.140625" style="158"/>
    <col min="1257" max="1257" width="4.42578125" style="158" customWidth="1"/>
    <col min="1258" max="1258" width="2.7109375" style="158" customWidth="1"/>
    <col min="1259" max="1259" width="40.7109375" style="158" customWidth="1"/>
    <col min="1260" max="1260" width="7.7109375" style="158" customWidth="1"/>
    <col min="1261" max="1284" width="0" style="158" hidden="1" customWidth="1"/>
    <col min="1285" max="1285" width="4.85546875" style="158" bestFit="1" customWidth="1"/>
    <col min="1286" max="1512" width="9.140625" style="158"/>
    <col min="1513" max="1513" width="4.42578125" style="158" customWidth="1"/>
    <col min="1514" max="1514" width="2.7109375" style="158" customWidth="1"/>
    <col min="1515" max="1515" width="40.7109375" style="158" customWidth="1"/>
    <col min="1516" max="1516" width="7.7109375" style="158" customWidth="1"/>
    <col min="1517" max="1540" width="0" style="158" hidden="1" customWidth="1"/>
    <col min="1541" max="1541" width="4.85546875" style="158" bestFit="1" customWidth="1"/>
    <col min="1542" max="1768" width="9.140625" style="158"/>
    <col min="1769" max="1769" width="4.42578125" style="158" customWidth="1"/>
    <col min="1770" max="1770" width="2.7109375" style="158" customWidth="1"/>
    <col min="1771" max="1771" width="40.7109375" style="158" customWidth="1"/>
    <col min="1772" max="1772" width="7.7109375" style="158" customWidth="1"/>
    <col min="1773" max="1796" width="0" style="158" hidden="1" customWidth="1"/>
    <col min="1797" max="1797" width="4.85546875" style="158" bestFit="1" customWidth="1"/>
    <col min="1798" max="2024" width="9.140625" style="158"/>
    <col min="2025" max="2025" width="4.42578125" style="158" customWidth="1"/>
    <col min="2026" max="2026" width="2.7109375" style="158" customWidth="1"/>
    <col min="2027" max="2027" width="40.7109375" style="158" customWidth="1"/>
    <col min="2028" max="2028" width="7.7109375" style="158" customWidth="1"/>
    <col min="2029" max="2052" width="0" style="158" hidden="1" customWidth="1"/>
    <col min="2053" max="2053" width="4.85546875" style="158" bestFit="1" customWidth="1"/>
    <col min="2054" max="2280" width="9.140625" style="158"/>
    <col min="2281" max="2281" width="4.42578125" style="158" customWidth="1"/>
    <col min="2282" max="2282" width="2.7109375" style="158" customWidth="1"/>
    <col min="2283" max="2283" width="40.7109375" style="158" customWidth="1"/>
    <col min="2284" max="2284" width="7.7109375" style="158" customWidth="1"/>
    <col min="2285" max="2308" width="0" style="158" hidden="1" customWidth="1"/>
    <col min="2309" max="2309" width="4.85546875" style="158" bestFit="1" customWidth="1"/>
    <col min="2310" max="2536" width="9.140625" style="158"/>
    <col min="2537" max="2537" width="4.42578125" style="158" customWidth="1"/>
    <col min="2538" max="2538" width="2.7109375" style="158" customWidth="1"/>
    <col min="2539" max="2539" width="40.7109375" style="158" customWidth="1"/>
    <col min="2540" max="2540" width="7.7109375" style="158" customWidth="1"/>
    <col min="2541" max="2564" width="0" style="158" hidden="1" customWidth="1"/>
    <col min="2565" max="2565" width="4.85546875" style="158" bestFit="1" customWidth="1"/>
    <col min="2566" max="2792" width="9.140625" style="158"/>
    <col min="2793" max="2793" width="4.42578125" style="158" customWidth="1"/>
    <col min="2794" max="2794" width="2.7109375" style="158" customWidth="1"/>
    <col min="2795" max="2795" width="40.7109375" style="158" customWidth="1"/>
    <col min="2796" max="2796" width="7.7109375" style="158" customWidth="1"/>
    <col min="2797" max="2820" width="0" style="158" hidden="1" customWidth="1"/>
    <col min="2821" max="2821" width="4.85546875" style="158" bestFit="1" customWidth="1"/>
    <col min="2822" max="3048" width="9.140625" style="158"/>
    <col min="3049" max="3049" width="4.42578125" style="158" customWidth="1"/>
    <col min="3050" max="3050" width="2.7109375" style="158" customWidth="1"/>
    <col min="3051" max="3051" width="40.7109375" style="158" customWidth="1"/>
    <col min="3052" max="3052" width="7.7109375" style="158" customWidth="1"/>
    <col min="3053" max="3076" width="0" style="158" hidden="1" customWidth="1"/>
    <col min="3077" max="3077" width="4.85546875" style="158" bestFit="1" customWidth="1"/>
    <col min="3078" max="3304" width="9.140625" style="158"/>
    <col min="3305" max="3305" width="4.42578125" style="158" customWidth="1"/>
    <col min="3306" max="3306" width="2.7109375" style="158" customWidth="1"/>
    <col min="3307" max="3307" width="40.7109375" style="158" customWidth="1"/>
    <col min="3308" max="3308" width="7.7109375" style="158" customWidth="1"/>
    <col min="3309" max="3332" width="0" style="158" hidden="1" customWidth="1"/>
    <col min="3333" max="3333" width="4.85546875" style="158" bestFit="1" customWidth="1"/>
    <col min="3334" max="3560" width="9.140625" style="158"/>
    <col min="3561" max="3561" width="4.42578125" style="158" customWidth="1"/>
    <col min="3562" max="3562" width="2.7109375" style="158" customWidth="1"/>
    <col min="3563" max="3563" width="40.7109375" style="158" customWidth="1"/>
    <col min="3564" max="3564" width="7.7109375" style="158" customWidth="1"/>
    <col min="3565" max="3588" width="0" style="158" hidden="1" customWidth="1"/>
    <col min="3589" max="3589" width="4.85546875" style="158" bestFit="1" customWidth="1"/>
    <col min="3590" max="3816" width="9.140625" style="158"/>
    <col min="3817" max="3817" width="4.42578125" style="158" customWidth="1"/>
    <col min="3818" max="3818" width="2.7109375" style="158" customWidth="1"/>
    <col min="3819" max="3819" width="40.7109375" style="158" customWidth="1"/>
    <col min="3820" max="3820" width="7.7109375" style="158" customWidth="1"/>
    <col min="3821" max="3844" width="0" style="158" hidden="1" customWidth="1"/>
    <col min="3845" max="3845" width="4.85546875" style="158" bestFit="1" customWidth="1"/>
    <col min="3846" max="4072" width="9.140625" style="158"/>
    <col min="4073" max="4073" width="4.42578125" style="158" customWidth="1"/>
    <col min="4074" max="4074" width="2.7109375" style="158" customWidth="1"/>
    <col min="4075" max="4075" width="40.7109375" style="158" customWidth="1"/>
    <col min="4076" max="4076" width="7.7109375" style="158" customWidth="1"/>
    <col min="4077" max="4100" width="0" style="158" hidden="1" customWidth="1"/>
    <col min="4101" max="4101" width="4.85546875" style="158" bestFit="1" customWidth="1"/>
    <col min="4102" max="4328" width="9.140625" style="158"/>
    <col min="4329" max="4329" width="4.42578125" style="158" customWidth="1"/>
    <col min="4330" max="4330" width="2.7109375" style="158" customWidth="1"/>
    <col min="4331" max="4331" width="40.7109375" style="158" customWidth="1"/>
    <col min="4332" max="4332" width="7.7109375" style="158" customWidth="1"/>
    <col min="4333" max="4356" width="0" style="158" hidden="1" customWidth="1"/>
    <col min="4357" max="4357" width="4.85546875" style="158" bestFit="1" customWidth="1"/>
    <col min="4358" max="4584" width="9.140625" style="158"/>
    <col min="4585" max="4585" width="4.42578125" style="158" customWidth="1"/>
    <col min="4586" max="4586" width="2.7109375" style="158" customWidth="1"/>
    <col min="4587" max="4587" width="40.7109375" style="158" customWidth="1"/>
    <col min="4588" max="4588" width="7.7109375" style="158" customWidth="1"/>
    <col min="4589" max="4612" width="0" style="158" hidden="1" customWidth="1"/>
    <col min="4613" max="4613" width="4.85546875" style="158" bestFit="1" customWidth="1"/>
    <col min="4614" max="4840" width="9.140625" style="158"/>
    <col min="4841" max="4841" width="4.42578125" style="158" customWidth="1"/>
    <col min="4842" max="4842" width="2.7109375" style="158" customWidth="1"/>
    <col min="4843" max="4843" width="40.7109375" style="158" customWidth="1"/>
    <col min="4844" max="4844" width="7.7109375" style="158" customWidth="1"/>
    <col min="4845" max="4868" width="0" style="158" hidden="1" customWidth="1"/>
    <col min="4869" max="4869" width="4.85546875" style="158" bestFit="1" customWidth="1"/>
    <col min="4870" max="5096" width="9.140625" style="158"/>
    <col min="5097" max="5097" width="4.42578125" style="158" customWidth="1"/>
    <col min="5098" max="5098" width="2.7109375" style="158" customWidth="1"/>
    <col min="5099" max="5099" width="40.7109375" style="158" customWidth="1"/>
    <col min="5100" max="5100" width="7.7109375" style="158" customWidth="1"/>
    <col min="5101" max="5124" width="0" style="158" hidden="1" customWidth="1"/>
    <col min="5125" max="5125" width="4.85546875" style="158" bestFit="1" customWidth="1"/>
    <col min="5126" max="5352" width="9.140625" style="158"/>
    <col min="5353" max="5353" width="4.42578125" style="158" customWidth="1"/>
    <col min="5354" max="5354" width="2.7109375" style="158" customWidth="1"/>
    <col min="5355" max="5355" width="40.7109375" style="158" customWidth="1"/>
    <col min="5356" max="5356" width="7.7109375" style="158" customWidth="1"/>
    <col min="5357" max="5380" width="0" style="158" hidden="1" customWidth="1"/>
    <col min="5381" max="5381" width="4.85546875" style="158" bestFit="1" customWidth="1"/>
    <col min="5382" max="5608" width="9.140625" style="158"/>
    <col min="5609" max="5609" width="4.42578125" style="158" customWidth="1"/>
    <col min="5610" max="5610" width="2.7109375" style="158" customWidth="1"/>
    <col min="5611" max="5611" width="40.7109375" style="158" customWidth="1"/>
    <col min="5612" max="5612" width="7.7109375" style="158" customWidth="1"/>
    <col min="5613" max="5636" width="0" style="158" hidden="1" customWidth="1"/>
    <col min="5637" max="5637" width="4.85546875" style="158" bestFit="1" customWidth="1"/>
    <col min="5638" max="5864" width="9.140625" style="158"/>
    <col min="5865" max="5865" width="4.42578125" style="158" customWidth="1"/>
    <col min="5866" max="5866" width="2.7109375" style="158" customWidth="1"/>
    <col min="5867" max="5867" width="40.7109375" style="158" customWidth="1"/>
    <col min="5868" max="5868" width="7.7109375" style="158" customWidth="1"/>
    <col min="5869" max="5892" width="0" style="158" hidden="1" customWidth="1"/>
    <col min="5893" max="5893" width="4.85546875" style="158" bestFit="1" customWidth="1"/>
    <col min="5894" max="6120" width="9.140625" style="158"/>
    <col min="6121" max="6121" width="4.42578125" style="158" customWidth="1"/>
    <col min="6122" max="6122" width="2.7109375" style="158" customWidth="1"/>
    <col min="6123" max="6123" width="40.7109375" style="158" customWidth="1"/>
    <col min="6124" max="6124" width="7.7109375" style="158" customWidth="1"/>
    <col min="6125" max="6148" width="0" style="158" hidden="1" customWidth="1"/>
    <col min="6149" max="6149" width="4.85546875" style="158" bestFit="1" customWidth="1"/>
    <col min="6150" max="6376" width="9.140625" style="158"/>
    <col min="6377" max="6377" width="4.42578125" style="158" customWidth="1"/>
    <col min="6378" max="6378" width="2.7109375" style="158" customWidth="1"/>
    <col min="6379" max="6379" width="40.7109375" style="158" customWidth="1"/>
    <col min="6380" max="6380" width="7.7109375" style="158" customWidth="1"/>
    <col min="6381" max="6404" width="0" style="158" hidden="1" customWidth="1"/>
    <col min="6405" max="6405" width="4.85546875" style="158" bestFit="1" customWidth="1"/>
    <col min="6406" max="6632" width="9.140625" style="158"/>
    <col min="6633" max="6633" width="4.42578125" style="158" customWidth="1"/>
    <col min="6634" max="6634" width="2.7109375" style="158" customWidth="1"/>
    <col min="6635" max="6635" width="40.7109375" style="158" customWidth="1"/>
    <col min="6636" max="6636" width="7.7109375" style="158" customWidth="1"/>
    <col min="6637" max="6660" width="0" style="158" hidden="1" customWidth="1"/>
    <col min="6661" max="6661" width="4.85546875" style="158" bestFit="1" customWidth="1"/>
    <col min="6662" max="6888" width="9.140625" style="158"/>
    <col min="6889" max="6889" width="4.42578125" style="158" customWidth="1"/>
    <col min="6890" max="6890" width="2.7109375" style="158" customWidth="1"/>
    <col min="6891" max="6891" width="40.7109375" style="158" customWidth="1"/>
    <col min="6892" max="6892" width="7.7109375" style="158" customWidth="1"/>
    <col min="6893" max="6916" width="0" style="158" hidden="1" customWidth="1"/>
    <col min="6917" max="6917" width="4.85546875" style="158" bestFit="1" customWidth="1"/>
    <col min="6918" max="7144" width="9.140625" style="158"/>
    <col min="7145" max="7145" width="4.42578125" style="158" customWidth="1"/>
    <col min="7146" max="7146" width="2.7109375" style="158" customWidth="1"/>
    <col min="7147" max="7147" width="40.7109375" style="158" customWidth="1"/>
    <col min="7148" max="7148" width="7.7109375" style="158" customWidth="1"/>
    <col min="7149" max="7172" width="0" style="158" hidden="1" customWidth="1"/>
    <col min="7173" max="7173" width="4.85546875" style="158" bestFit="1" customWidth="1"/>
    <col min="7174" max="7400" width="9.140625" style="158"/>
    <col min="7401" max="7401" width="4.42578125" style="158" customWidth="1"/>
    <col min="7402" max="7402" width="2.7109375" style="158" customWidth="1"/>
    <col min="7403" max="7403" width="40.7109375" style="158" customWidth="1"/>
    <col min="7404" max="7404" width="7.7109375" style="158" customWidth="1"/>
    <col min="7405" max="7428" width="0" style="158" hidden="1" customWidth="1"/>
    <col min="7429" max="7429" width="4.85546875" style="158" bestFit="1" customWidth="1"/>
    <col min="7430" max="7656" width="9.140625" style="158"/>
    <col min="7657" max="7657" width="4.42578125" style="158" customWidth="1"/>
    <col min="7658" max="7658" width="2.7109375" style="158" customWidth="1"/>
    <col min="7659" max="7659" width="40.7109375" style="158" customWidth="1"/>
    <col min="7660" max="7660" width="7.7109375" style="158" customWidth="1"/>
    <col min="7661" max="7684" width="0" style="158" hidden="1" customWidth="1"/>
    <col min="7685" max="7685" width="4.85546875" style="158" bestFit="1" customWidth="1"/>
    <col min="7686" max="7912" width="9.140625" style="158"/>
    <col min="7913" max="7913" width="4.42578125" style="158" customWidth="1"/>
    <col min="7914" max="7914" width="2.7109375" style="158" customWidth="1"/>
    <col min="7915" max="7915" width="40.7109375" style="158" customWidth="1"/>
    <col min="7916" max="7916" width="7.7109375" style="158" customWidth="1"/>
    <col min="7917" max="7940" width="0" style="158" hidden="1" customWidth="1"/>
    <col min="7941" max="7941" width="4.85546875" style="158" bestFit="1" customWidth="1"/>
    <col min="7942" max="8168" width="9.140625" style="158"/>
    <col min="8169" max="8169" width="4.42578125" style="158" customWidth="1"/>
    <col min="8170" max="8170" width="2.7109375" style="158" customWidth="1"/>
    <col min="8171" max="8171" width="40.7109375" style="158" customWidth="1"/>
    <col min="8172" max="8172" width="7.7109375" style="158" customWidth="1"/>
    <col min="8173" max="8196" width="0" style="158" hidden="1" customWidth="1"/>
    <col min="8197" max="8197" width="4.85546875" style="158" bestFit="1" customWidth="1"/>
    <col min="8198" max="8424" width="9.140625" style="158"/>
    <col min="8425" max="8425" width="4.42578125" style="158" customWidth="1"/>
    <col min="8426" max="8426" width="2.7109375" style="158" customWidth="1"/>
    <col min="8427" max="8427" width="40.7109375" style="158" customWidth="1"/>
    <col min="8428" max="8428" width="7.7109375" style="158" customWidth="1"/>
    <col min="8429" max="8452" width="0" style="158" hidden="1" customWidth="1"/>
    <col min="8453" max="8453" width="4.85546875" style="158" bestFit="1" customWidth="1"/>
    <col min="8454" max="8680" width="9.140625" style="158"/>
    <col min="8681" max="8681" width="4.42578125" style="158" customWidth="1"/>
    <col min="8682" max="8682" width="2.7109375" style="158" customWidth="1"/>
    <col min="8683" max="8683" width="40.7109375" style="158" customWidth="1"/>
    <col min="8684" max="8684" width="7.7109375" style="158" customWidth="1"/>
    <col min="8685" max="8708" width="0" style="158" hidden="1" customWidth="1"/>
    <col min="8709" max="8709" width="4.85546875" style="158" bestFit="1" customWidth="1"/>
    <col min="8710" max="8936" width="9.140625" style="158"/>
    <col min="8937" max="8937" width="4.42578125" style="158" customWidth="1"/>
    <col min="8938" max="8938" width="2.7109375" style="158" customWidth="1"/>
    <col min="8939" max="8939" width="40.7109375" style="158" customWidth="1"/>
    <col min="8940" max="8940" width="7.7109375" style="158" customWidth="1"/>
    <col min="8941" max="8964" width="0" style="158" hidden="1" customWidth="1"/>
    <col min="8965" max="8965" width="4.85546875" style="158" bestFit="1" customWidth="1"/>
    <col min="8966" max="9192" width="9.140625" style="158"/>
    <col min="9193" max="9193" width="4.42578125" style="158" customWidth="1"/>
    <col min="9194" max="9194" width="2.7109375" style="158" customWidth="1"/>
    <col min="9195" max="9195" width="40.7109375" style="158" customWidth="1"/>
    <col min="9196" max="9196" width="7.7109375" style="158" customWidth="1"/>
    <col min="9197" max="9220" width="0" style="158" hidden="1" customWidth="1"/>
    <col min="9221" max="9221" width="4.85546875" style="158" bestFit="1" customWidth="1"/>
    <col min="9222" max="9448" width="9.140625" style="158"/>
    <col min="9449" max="9449" width="4.42578125" style="158" customWidth="1"/>
    <col min="9450" max="9450" width="2.7109375" style="158" customWidth="1"/>
    <col min="9451" max="9451" width="40.7109375" style="158" customWidth="1"/>
    <col min="9452" max="9452" width="7.7109375" style="158" customWidth="1"/>
    <col min="9453" max="9476" width="0" style="158" hidden="1" customWidth="1"/>
    <col min="9477" max="9477" width="4.85546875" style="158" bestFit="1" customWidth="1"/>
    <col min="9478" max="9704" width="9.140625" style="158"/>
    <col min="9705" max="9705" width="4.42578125" style="158" customWidth="1"/>
    <col min="9706" max="9706" width="2.7109375" style="158" customWidth="1"/>
    <col min="9707" max="9707" width="40.7109375" style="158" customWidth="1"/>
    <col min="9708" max="9708" width="7.7109375" style="158" customWidth="1"/>
    <col min="9709" max="9732" width="0" style="158" hidden="1" customWidth="1"/>
    <col min="9733" max="9733" width="4.85546875" style="158" bestFit="1" customWidth="1"/>
    <col min="9734" max="9960" width="9.140625" style="158"/>
    <col min="9961" max="9961" width="4.42578125" style="158" customWidth="1"/>
    <col min="9962" max="9962" width="2.7109375" style="158" customWidth="1"/>
    <col min="9963" max="9963" width="40.7109375" style="158" customWidth="1"/>
    <col min="9964" max="9964" width="7.7109375" style="158" customWidth="1"/>
    <col min="9965" max="9988" width="0" style="158" hidden="1" customWidth="1"/>
    <col min="9989" max="9989" width="4.85546875" style="158" bestFit="1" customWidth="1"/>
    <col min="9990" max="10216" width="9.140625" style="158"/>
    <col min="10217" max="10217" width="4.42578125" style="158" customWidth="1"/>
    <col min="10218" max="10218" width="2.7109375" style="158" customWidth="1"/>
    <col min="10219" max="10219" width="40.7109375" style="158" customWidth="1"/>
    <col min="10220" max="10220" width="7.7109375" style="158" customWidth="1"/>
    <col min="10221" max="10244" width="0" style="158" hidden="1" customWidth="1"/>
    <col min="10245" max="10245" width="4.85546875" style="158" bestFit="1" customWidth="1"/>
    <col min="10246" max="10472" width="9.140625" style="158"/>
    <col min="10473" max="10473" width="4.42578125" style="158" customWidth="1"/>
    <col min="10474" max="10474" width="2.7109375" style="158" customWidth="1"/>
    <col min="10475" max="10475" width="40.7109375" style="158" customWidth="1"/>
    <col min="10476" max="10476" width="7.7109375" style="158" customWidth="1"/>
    <col min="10477" max="10500" width="0" style="158" hidden="1" customWidth="1"/>
    <col min="10501" max="10501" width="4.85546875" style="158" bestFit="1" customWidth="1"/>
    <col min="10502" max="10728" width="9.140625" style="158"/>
    <col min="10729" max="10729" width="4.42578125" style="158" customWidth="1"/>
    <col min="10730" max="10730" width="2.7109375" style="158" customWidth="1"/>
    <col min="10731" max="10731" width="40.7109375" style="158" customWidth="1"/>
    <col min="10732" max="10732" width="7.7109375" style="158" customWidth="1"/>
    <col min="10733" max="10756" width="0" style="158" hidden="1" customWidth="1"/>
    <col min="10757" max="10757" width="4.85546875" style="158" bestFit="1" customWidth="1"/>
    <col min="10758" max="10984" width="9.140625" style="158"/>
    <col min="10985" max="10985" width="4.42578125" style="158" customWidth="1"/>
    <col min="10986" max="10986" width="2.7109375" style="158" customWidth="1"/>
    <col min="10987" max="10987" width="40.7109375" style="158" customWidth="1"/>
    <col min="10988" max="10988" width="7.7109375" style="158" customWidth="1"/>
    <col min="10989" max="11012" width="0" style="158" hidden="1" customWidth="1"/>
    <col min="11013" max="11013" width="4.85546875" style="158" bestFit="1" customWidth="1"/>
    <col min="11014" max="11240" width="9.140625" style="158"/>
    <col min="11241" max="11241" width="4.42578125" style="158" customWidth="1"/>
    <col min="11242" max="11242" width="2.7109375" style="158" customWidth="1"/>
    <col min="11243" max="11243" width="40.7109375" style="158" customWidth="1"/>
    <col min="11244" max="11244" width="7.7109375" style="158" customWidth="1"/>
    <col min="11245" max="11268" width="0" style="158" hidden="1" customWidth="1"/>
    <col min="11269" max="11269" width="4.85546875" style="158" bestFit="1" customWidth="1"/>
    <col min="11270" max="11496" width="9.140625" style="158"/>
    <col min="11497" max="11497" width="4.42578125" style="158" customWidth="1"/>
    <col min="11498" max="11498" width="2.7109375" style="158" customWidth="1"/>
    <col min="11499" max="11499" width="40.7109375" style="158" customWidth="1"/>
    <col min="11500" max="11500" width="7.7109375" style="158" customWidth="1"/>
    <col min="11501" max="11524" width="0" style="158" hidden="1" customWidth="1"/>
    <col min="11525" max="11525" width="4.85546875" style="158" bestFit="1" customWidth="1"/>
    <col min="11526" max="11752" width="9.140625" style="158"/>
    <col min="11753" max="11753" width="4.42578125" style="158" customWidth="1"/>
    <col min="11754" max="11754" width="2.7109375" style="158" customWidth="1"/>
    <col min="11755" max="11755" width="40.7109375" style="158" customWidth="1"/>
    <col min="11756" max="11756" width="7.7109375" style="158" customWidth="1"/>
    <col min="11757" max="11780" width="0" style="158" hidden="1" customWidth="1"/>
    <col min="11781" max="11781" width="4.85546875" style="158" bestFit="1" customWidth="1"/>
    <col min="11782" max="12008" width="9.140625" style="158"/>
    <col min="12009" max="12009" width="4.42578125" style="158" customWidth="1"/>
    <col min="12010" max="12010" width="2.7109375" style="158" customWidth="1"/>
    <col min="12011" max="12011" width="40.7109375" style="158" customWidth="1"/>
    <col min="12012" max="12012" width="7.7109375" style="158" customWidth="1"/>
    <col min="12013" max="12036" width="0" style="158" hidden="1" customWidth="1"/>
    <col min="12037" max="12037" width="4.85546875" style="158" bestFit="1" customWidth="1"/>
    <col min="12038" max="12264" width="9.140625" style="158"/>
    <col min="12265" max="12265" width="4.42578125" style="158" customWidth="1"/>
    <col min="12266" max="12266" width="2.7109375" style="158" customWidth="1"/>
    <col min="12267" max="12267" width="40.7109375" style="158" customWidth="1"/>
    <col min="12268" max="12268" width="7.7109375" style="158" customWidth="1"/>
    <col min="12269" max="12292" width="0" style="158" hidden="1" customWidth="1"/>
    <col min="12293" max="12293" width="4.85546875" style="158" bestFit="1" customWidth="1"/>
    <col min="12294" max="12520" width="9.140625" style="158"/>
    <col min="12521" max="12521" width="4.42578125" style="158" customWidth="1"/>
    <col min="12522" max="12522" width="2.7109375" style="158" customWidth="1"/>
    <col min="12523" max="12523" width="40.7109375" style="158" customWidth="1"/>
    <col min="12524" max="12524" width="7.7109375" style="158" customWidth="1"/>
    <col min="12525" max="12548" width="0" style="158" hidden="1" customWidth="1"/>
    <col min="12549" max="12549" width="4.85546875" style="158" bestFit="1" customWidth="1"/>
    <col min="12550" max="12776" width="9.140625" style="158"/>
    <col min="12777" max="12777" width="4.42578125" style="158" customWidth="1"/>
    <col min="12778" max="12778" width="2.7109375" style="158" customWidth="1"/>
    <col min="12779" max="12779" width="40.7109375" style="158" customWidth="1"/>
    <col min="12780" max="12780" width="7.7109375" style="158" customWidth="1"/>
    <col min="12781" max="12804" width="0" style="158" hidden="1" customWidth="1"/>
    <col min="12805" max="12805" width="4.85546875" style="158" bestFit="1" customWidth="1"/>
    <col min="12806" max="13032" width="9.140625" style="158"/>
    <col min="13033" max="13033" width="4.42578125" style="158" customWidth="1"/>
    <col min="13034" max="13034" width="2.7109375" style="158" customWidth="1"/>
    <col min="13035" max="13035" width="40.7109375" style="158" customWidth="1"/>
    <col min="13036" max="13036" width="7.7109375" style="158" customWidth="1"/>
    <col min="13037" max="13060" width="0" style="158" hidden="1" customWidth="1"/>
    <col min="13061" max="13061" width="4.85546875" style="158" bestFit="1" customWidth="1"/>
    <col min="13062" max="13288" width="9.140625" style="158"/>
    <col min="13289" max="13289" width="4.42578125" style="158" customWidth="1"/>
    <col min="13290" max="13290" width="2.7109375" style="158" customWidth="1"/>
    <col min="13291" max="13291" width="40.7109375" style="158" customWidth="1"/>
    <col min="13292" max="13292" width="7.7109375" style="158" customWidth="1"/>
    <col min="13293" max="13316" width="0" style="158" hidden="1" customWidth="1"/>
    <col min="13317" max="13317" width="4.85546875" style="158" bestFit="1" customWidth="1"/>
    <col min="13318" max="13544" width="9.140625" style="158"/>
    <col min="13545" max="13545" width="4.42578125" style="158" customWidth="1"/>
    <col min="13546" max="13546" width="2.7109375" style="158" customWidth="1"/>
    <col min="13547" max="13547" width="40.7109375" style="158" customWidth="1"/>
    <col min="13548" max="13548" width="7.7109375" style="158" customWidth="1"/>
    <col min="13549" max="13572" width="0" style="158" hidden="1" customWidth="1"/>
    <col min="13573" max="13573" width="4.85546875" style="158" bestFit="1" customWidth="1"/>
    <col min="13574" max="13800" width="9.140625" style="158"/>
    <col min="13801" max="13801" width="4.42578125" style="158" customWidth="1"/>
    <col min="13802" max="13802" width="2.7109375" style="158" customWidth="1"/>
    <col min="13803" max="13803" width="40.7109375" style="158" customWidth="1"/>
    <col min="13804" max="13804" width="7.7109375" style="158" customWidth="1"/>
    <col min="13805" max="13828" width="0" style="158" hidden="1" customWidth="1"/>
    <col min="13829" max="13829" width="4.85546875" style="158" bestFit="1" customWidth="1"/>
    <col min="13830" max="14056" width="9.140625" style="158"/>
    <col min="14057" max="14057" width="4.42578125" style="158" customWidth="1"/>
    <col min="14058" max="14058" width="2.7109375" style="158" customWidth="1"/>
    <col min="14059" max="14059" width="40.7109375" style="158" customWidth="1"/>
    <col min="14060" max="14060" width="7.7109375" style="158" customWidth="1"/>
    <col min="14061" max="14084" width="0" style="158" hidden="1" customWidth="1"/>
    <col min="14085" max="14085" width="4.85546875" style="158" bestFit="1" customWidth="1"/>
    <col min="14086" max="14312" width="9.140625" style="158"/>
    <col min="14313" max="14313" width="4.42578125" style="158" customWidth="1"/>
    <col min="14314" max="14314" width="2.7109375" style="158" customWidth="1"/>
    <col min="14315" max="14315" width="40.7109375" style="158" customWidth="1"/>
    <col min="14316" max="14316" width="7.7109375" style="158" customWidth="1"/>
    <col min="14317" max="14340" width="0" style="158" hidden="1" customWidth="1"/>
    <col min="14341" max="14341" width="4.85546875" style="158" bestFit="1" customWidth="1"/>
    <col min="14342" max="14568" width="9.140625" style="158"/>
    <col min="14569" max="14569" width="4.42578125" style="158" customWidth="1"/>
    <col min="14570" max="14570" width="2.7109375" style="158" customWidth="1"/>
    <col min="14571" max="14571" width="40.7109375" style="158" customWidth="1"/>
    <col min="14572" max="14572" width="7.7109375" style="158" customWidth="1"/>
    <col min="14573" max="14596" width="0" style="158" hidden="1" customWidth="1"/>
    <col min="14597" max="14597" width="4.85546875" style="158" bestFit="1" customWidth="1"/>
    <col min="14598" max="14824" width="9.140625" style="158"/>
    <col min="14825" max="14825" width="4.42578125" style="158" customWidth="1"/>
    <col min="14826" max="14826" width="2.7109375" style="158" customWidth="1"/>
    <col min="14827" max="14827" width="40.7109375" style="158" customWidth="1"/>
    <col min="14828" max="14828" width="7.7109375" style="158" customWidth="1"/>
    <col min="14829" max="14852" width="0" style="158" hidden="1" customWidth="1"/>
    <col min="14853" max="14853" width="4.85546875" style="158" bestFit="1" customWidth="1"/>
    <col min="14854" max="15080" width="9.140625" style="158"/>
    <col min="15081" max="15081" width="4.42578125" style="158" customWidth="1"/>
    <col min="15082" max="15082" width="2.7109375" style="158" customWidth="1"/>
    <col min="15083" max="15083" width="40.7109375" style="158" customWidth="1"/>
    <col min="15084" max="15084" width="7.7109375" style="158" customWidth="1"/>
    <col min="15085" max="15108" width="0" style="158" hidden="1" customWidth="1"/>
    <col min="15109" max="15109" width="4.85546875" style="158" bestFit="1" customWidth="1"/>
    <col min="15110" max="15336" width="9.140625" style="158"/>
    <col min="15337" max="15337" width="4.42578125" style="158" customWidth="1"/>
    <col min="15338" max="15338" width="2.7109375" style="158" customWidth="1"/>
    <col min="15339" max="15339" width="40.7109375" style="158" customWidth="1"/>
    <col min="15340" max="15340" width="7.7109375" style="158" customWidth="1"/>
    <col min="15341" max="15364" width="0" style="158" hidden="1" customWidth="1"/>
    <col min="15365" max="15365" width="4.85546875" style="158" bestFit="1" customWidth="1"/>
    <col min="15366" max="15592" width="9.140625" style="158"/>
    <col min="15593" max="15593" width="4.42578125" style="158" customWidth="1"/>
    <col min="15594" max="15594" width="2.7109375" style="158" customWidth="1"/>
    <col min="15595" max="15595" width="40.7109375" style="158" customWidth="1"/>
    <col min="15596" max="15596" width="7.7109375" style="158" customWidth="1"/>
    <col min="15597" max="15620" width="0" style="158" hidden="1" customWidth="1"/>
    <col min="15621" max="15621" width="4.85546875" style="158" bestFit="1" customWidth="1"/>
    <col min="15622" max="15848" width="9.140625" style="158"/>
    <col min="15849" max="15849" width="4.42578125" style="158" customWidth="1"/>
    <col min="15850" max="15850" width="2.7109375" style="158" customWidth="1"/>
    <col min="15851" max="15851" width="40.7109375" style="158" customWidth="1"/>
    <col min="15852" max="15852" width="7.7109375" style="158" customWidth="1"/>
    <col min="15853" max="15876" width="0" style="158" hidden="1" customWidth="1"/>
    <col min="15877" max="15877" width="4.85546875" style="158" bestFit="1" customWidth="1"/>
    <col min="15878" max="16104" width="9.140625" style="158"/>
    <col min="16105" max="16105" width="4.42578125" style="158" customWidth="1"/>
    <col min="16106" max="16106" width="2.7109375" style="158" customWidth="1"/>
    <col min="16107" max="16107" width="40.7109375" style="158" customWidth="1"/>
    <col min="16108" max="16108" width="7.7109375" style="158" customWidth="1"/>
    <col min="16109" max="16132" width="0" style="158" hidden="1" customWidth="1"/>
    <col min="16133" max="16133" width="4.85546875" style="158" bestFit="1" customWidth="1"/>
    <col min="16134" max="16384" width="9.140625" style="158"/>
  </cols>
  <sheetData>
    <row r="2" spans="2:10" ht="13.5" customHeight="1">
      <c r="B2" s="485" t="s">
        <v>78</v>
      </c>
      <c r="C2" s="485"/>
      <c r="D2" s="485"/>
      <c r="E2" s="485"/>
    </row>
    <row r="3" spans="2:10" ht="25.5">
      <c r="B3" s="159" t="s">
        <v>79</v>
      </c>
      <c r="C3" s="159" t="s">
        <v>80</v>
      </c>
      <c r="D3" s="160" t="s">
        <v>81</v>
      </c>
      <c r="E3" s="161" t="s">
        <v>82</v>
      </c>
      <c r="F3" s="160" t="s">
        <v>83</v>
      </c>
      <c r="G3" s="160" t="s">
        <v>84</v>
      </c>
      <c r="H3" s="160" t="s">
        <v>85</v>
      </c>
      <c r="I3" s="160" t="s">
        <v>86</v>
      </c>
      <c r="J3" s="162" t="s">
        <v>87</v>
      </c>
    </row>
    <row r="4" spans="2:10" ht="13.5">
      <c r="B4" s="159">
        <v>1</v>
      </c>
      <c r="C4" s="163" t="s">
        <v>88</v>
      </c>
      <c r="D4" s="159" t="s">
        <v>89</v>
      </c>
      <c r="E4" s="164">
        <v>240</v>
      </c>
      <c r="F4" s="165"/>
      <c r="G4" s="165"/>
      <c r="H4" s="165"/>
      <c r="I4" s="165"/>
      <c r="J4" s="166"/>
    </row>
    <row r="5" spans="2:10" ht="13.5">
      <c r="B5" s="159">
        <v>2</v>
      </c>
      <c r="C5" s="163" t="s">
        <v>90</v>
      </c>
      <c r="D5" s="159" t="s">
        <v>89</v>
      </c>
      <c r="E5" s="164">
        <v>240</v>
      </c>
      <c r="F5" s="165"/>
      <c r="G5" s="165"/>
      <c r="H5" s="165"/>
      <c r="I5" s="165"/>
      <c r="J5" s="166"/>
    </row>
    <row r="6" spans="2:10" ht="13.5">
      <c r="B6" s="159">
        <v>3</v>
      </c>
      <c r="C6" s="163" t="s">
        <v>91</v>
      </c>
      <c r="D6" s="159" t="s">
        <v>89</v>
      </c>
      <c r="E6" s="164">
        <v>120</v>
      </c>
      <c r="F6" s="165"/>
      <c r="G6" s="165"/>
      <c r="H6" s="165"/>
      <c r="I6" s="165"/>
      <c r="J6" s="166"/>
    </row>
    <row r="7" spans="2:10" ht="15.75">
      <c r="B7" s="159">
        <v>4</v>
      </c>
      <c r="C7" s="163" t="s">
        <v>92</v>
      </c>
      <c r="D7" s="159" t="s">
        <v>89</v>
      </c>
      <c r="E7" s="164">
        <v>120</v>
      </c>
      <c r="F7" s="165"/>
      <c r="G7" s="165"/>
      <c r="H7" s="165"/>
      <c r="I7" s="165"/>
      <c r="J7" s="166"/>
    </row>
    <row r="8" spans="2:10" ht="15.75">
      <c r="B8" s="159">
        <v>5</v>
      </c>
      <c r="C8" s="163" t="s">
        <v>93</v>
      </c>
      <c r="D8" s="159" t="s">
        <v>89</v>
      </c>
      <c r="E8" s="164">
        <v>240</v>
      </c>
      <c r="F8" s="165"/>
      <c r="G8" s="165"/>
      <c r="H8" s="165"/>
      <c r="I8" s="165"/>
      <c r="J8" s="166"/>
    </row>
    <row r="9" spans="2:10" ht="15.75">
      <c r="B9" s="159">
        <v>8</v>
      </c>
      <c r="C9" s="163" t="s">
        <v>94</v>
      </c>
      <c r="D9" s="159" t="s">
        <v>89</v>
      </c>
      <c r="E9" s="164">
        <v>120</v>
      </c>
      <c r="F9" s="165"/>
      <c r="G9" s="165"/>
      <c r="H9" s="165"/>
      <c r="I9" s="165"/>
      <c r="J9" s="166"/>
    </row>
    <row r="10" spans="2:10" ht="15.75">
      <c r="B10" s="159">
        <v>9</v>
      </c>
      <c r="C10" s="163" t="s">
        <v>95</v>
      </c>
      <c r="D10" s="159" t="s">
        <v>89</v>
      </c>
      <c r="E10" s="164">
        <v>240</v>
      </c>
      <c r="F10" s="165"/>
      <c r="G10" s="165"/>
      <c r="H10" s="165"/>
      <c r="I10" s="165"/>
      <c r="J10" s="166"/>
    </row>
    <row r="11" spans="2:10" ht="15.75">
      <c r="B11" s="159">
        <v>10</v>
      </c>
      <c r="C11" s="163" t="s">
        <v>96</v>
      </c>
      <c r="D11" s="159" t="s">
        <v>89</v>
      </c>
      <c r="E11" s="164">
        <v>120</v>
      </c>
      <c r="F11" s="165"/>
      <c r="G11" s="165"/>
      <c r="H11" s="165"/>
      <c r="I11" s="165"/>
      <c r="J11" s="166"/>
    </row>
    <row r="12" spans="2:10" ht="13.5">
      <c r="B12" s="159">
        <v>11</v>
      </c>
      <c r="C12" s="163" t="s">
        <v>97</v>
      </c>
      <c r="D12" s="159" t="s">
        <v>89</v>
      </c>
      <c r="E12" s="164">
        <v>120</v>
      </c>
      <c r="F12" s="165"/>
      <c r="G12" s="165"/>
      <c r="H12" s="165"/>
      <c r="I12" s="165"/>
      <c r="J12" s="166"/>
    </row>
    <row r="13" spans="2:10" ht="13.5">
      <c r="B13" s="159">
        <v>12</v>
      </c>
      <c r="C13" s="163" t="s">
        <v>98</v>
      </c>
      <c r="D13" s="159" t="s">
        <v>89</v>
      </c>
      <c r="E13" s="164">
        <v>240</v>
      </c>
      <c r="F13" s="165"/>
      <c r="G13" s="165"/>
      <c r="H13" s="165"/>
      <c r="I13" s="165"/>
      <c r="J13" s="166"/>
    </row>
    <row r="14" spans="2:10" ht="13.5">
      <c r="B14" s="159">
        <v>13</v>
      </c>
      <c r="C14" s="167" t="s">
        <v>99</v>
      </c>
      <c r="D14" s="159" t="s">
        <v>89</v>
      </c>
      <c r="E14" s="164">
        <v>480</v>
      </c>
      <c r="F14" s="165"/>
      <c r="G14" s="165"/>
      <c r="H14" s="165"/>
      <c r="I14" s="165"/>
      <c r="J14" s="166"/>
    </row>
    <row r="15" spans="2:10" ht="13.5">
      <c r="B15" s="159">
        <v>14</v>
      </c>
      <c r="C15" s="163" t="s">
        <v>100</v>
      </c>
      <c r="D15" s="159" t="s">
        <v>89</v>
      </c>
      <c r="E15" s="164">
        <v>96</v>
      </c>
      <c r="F15" s="165"/>
      <c r="G15" s="165"/>
      <c r="H15" s="165"/>
      <c r="I15" s="165"/>
      <c r="J15" s="166"/>
    </row>
    <row r="16" spans="2:10" ht="13.5">
      <c r="B16" s="168"/>
      <c r="C16" s="169" t="s">
        <v>101</v>
      </c>
      <c r="D16" s="168"/>
      <c r="E16" s="128">
        <v>0.05</v>
      </c>
      <c r="F16" s="170"/>
      <c r="G16" s="170"/>
      <c r="H16" s="170"/>
      <c r="I16" s="165"/>
      <c r="J16" s="166"/>
    </row>
    <row r="17" spans="2:10" ht="13.5">
      <c r="B17" s="485" t="s">
        <v>102</v>
      </c>
      <c r="C17" s="485"/>
      <c r="D17" s="485"/>
      <c r="E17" s="485"/>
      <c r="F17" s="171"/>
      <c r="G17" s="171"/>
      <c r="H17" s="171"/>
      <c r="I17" s="171"/>
      <c r="J17" s="171"/>
    </row>
    <row r="18" spans="2:10" ht="25.5">
      <c r="B18" s="172" t="s">
        <v>79</v>
      </c>
      <c r="C18" s="172" t="s">
        <v>80</v>
      </c>
      <c r="D18" s="160" t="s">
        <v>81</v>
      </c>
      <c r="E18" s="161" t="s">
        <v>82</v>
      </c>
      <c r="F18" s="160"/>
      <c r="G18" s="160"/>
      <c r="H18" s="160"/>
      <c r="I18" s="160"/>
      <c r="J18" s="162"/>
    </row>
    <row r="19" spans="2:10" ht="13.5">
      <c r="B19" s="159">
        <v>1</v>
      </c>
      <c r="C19" s="163" t="s">
        <v>90</v>
      </c>
      <c r="D19" s="159" t="s">
        <v>89</v>
      </c>
      <c r="E19" s="159">
        <v>114</v>
      </c>
      <c r="F19" s="159"/>
      <c r="G19" s="165"/>
      <c r="H19" s="165"/>
      <c r="I19" s="165"/>
      <c r="J19" s="165"/>
    </row>
    <row r="20" spans="2:10" ht="13.5">
      <c r="B20" s="159">
        <v>2</v>
      </c>
      <c r="C20" s="163" t="s">
        <v>103</v>
      </c>
      <c r="D20" s="159" t="s">
        <v>89</v>
      </c>
      <c r="E20" s="159">
        <v>114</v>
      </c>
      <c r="F20" s="159"/>
      <c r="G20" s="165"/>
      <c r="H20" s="165"/>
      <c r="I20" s="165"/>
      <c r="J20" s="165"/>
    </row>
    <row r="21" spans="2:10" ht="13.5">
      <c r="B21" s="159">
        <v>3</v>
      </c>
      <c r="C21" s="163" t="s">
        <v>104</v>
      </c>
      <c r="D21" s="159" t="s">
        <v>89</v>
      </c>
      <c r="E21" s="159">
        <v>228</v>
      </c>
      <c r="F21" s="159"/>
      <c r="G21" s="165"/>
      <c r="H21" s="165"/>
      <c r="I21" s="165"/>
      <c r="J21" s="165"/>
    </row>
    <row r="22" spans="2:10" ht="13.5">
      <c r="B22" s="159">
        <v>4</v>
      </c>
      <c r="C22" s="163" t="s">
        <v>91</v>
      </c>
      <c r="D22" s="159" t="s">
        <v>89</v>
      </c>
      <c r="E22" s="159">
        <v>456</v>
      </c>
      <c r="F22" s="159"/>
      <c r="G22" s="165"/>
      <c r="H22" s="165"/>
      <c r="I22" s="165"/>
      <c r="J22" s="165"/>
    </row>
    <row r="23" spans="2:10" ht="13.5">
      <c r="B23" s="159">
        <v>5</v>
      </c>
      <c r="C23" s="163" t="s">
        <v>105</v>
      </c>
      <c r="D23" s="159" t="s">
        <v>89</v>
      </c>
      <c r="E23" s="159">
        <v>456</v>
      </c>
      <c r="F23" s="159"/>
      <c r="G23" s="165"/>
      <c r="H23" s="165"/>
      <c r="I23" s="165"/>
      <c r="J23" s="165"/>
    </row>
    <row r="24" spans="2:10" ht="15.75">
      <c r="B24" s="159">
        <v>6</v>
      </c>
      <c r="C24" s="163" t="s">
        <v>106</v>
      </c>
      <c r="D24" s="159" t="s">
        <v>89</v>
      </c>
      <c r="E24" s="159">
        <v>228</v>
      </c>
      <c r="F24" s="159"/>
      <c r="G24" s="165"/>
      <c r="H24" s="165"/>
      <c r="I24" s="165"/>
      <c r="J24" s="165"/>
    </row>
    <row r="25" spans="2:10" ht="15.75">
      <c r="B25" s="159">
        <v>7</v>
      </c>
      <c r="C25" s="163" t="s">
        <v>94</v>
      </c>
      <c r="D25" s="159" t="s">
        <v>89</v>
      </c>
      <c r="E25" s="159">
        <v>114</v>
      </c>
      <c r="F25" s="159"/>
      <c r="G25" s="165"/>
      <c r="H25" s="165"/>
      <c r="I25" s="165"/>
      <c r="J25" s="165"/>
    </row>
    <row r="26" spans="2:10" ht="15.75">
      <c r="B26" s="159">
        <v>8</v>
      </c>
      <c r="C26" s="163" t="s">
        <v>95</v>
      </c>
      <c r="D26" s="159" t="s">
        <v>89</v>
      </c>
      <c r="E26" s="159">
        <v>570</v>
      </c>
      <c r="F26" s="159"/>
      <c r="G26" s="165"/>
      <c r="H26" s="165"/>
      <c r="I26" s="165"/>
      <c r="J26" s="165"/>
    </row>
    <row r="27" spans="2:10" ht="15.75">
      <c r="B27" s="159">
        <v>9</v>
      </c>
      <c r="C27" s="163" t="s">
        <v>107</v>
      </c>
      <c r="D27" s="159" t="s">
        <v>89</v>
      </c>
      <c r="E27" s="159">
        <v>114</v>
      </c>
      <c r="F27" s="159"/>
      <c r="G27" s="165"/>
      <c r="H27" s="165"/>
      <c r="I27" s="165"/>
      <c r="J27" s="165"/>
    </row>
    <row r="28" spans="2:10" ht="15.75">
      <c r="B28" s="159">
        <v>9</v>
      </c>
      <c r="C28" s="163" t="s">
        <v>96</v>
      </c>
      <c r="D28" s="159" t="s">
        <v>89</v>
      </c>
      <c r="E28" s="159">
        <v>456</v>
      </c>
      <c r="F28" s="159"/>
      <c r="G28" s="165"/>
      <c r="H28" s="165"/>
      <c r="I28" s="165"/>
      <c r="J28" s="165"/>
    </row>
    <row r="29" spans="2:10" ht="13.5">
      <c r="B29" s="159">
        <v>10</v>
      </c>
      <c r="C29" s="163" t="s">
        <v>108</v>
      </c>
      <c r="D29" s="159" t="s">
        <v>109</v>
      </c>
      <c r="E29" s="159">
        <v>114</v>
      </c>
      <c r="F29" s="159"/>
      <c r="G29" s="165"/>
      <c r="H29" s="165"/>
      <c r="I29" s="165"/>
      <c r="J29" s="165"/>
    </row>
    <row r="30" spans="2:10" ht="13.5">
      <c r="B30" s="159">
        <v>11</v>
      </c>
      <c r="C30" s="163" t="s">
        <v>110</v>
      </c>
      <c r="D30" s="159" t="s">
        <v>109</v>
      </c>
      <c r="E30" s="159">
        <v>114</v>
      </c>
      <c r="F30" s="159"/>
      <c r="G30" s="165"/>
      <c r="H30" s="165"/>
      <c r="I30" s="165"/>
      <c r="J30" s="165"/>
    </row>
    <row r="31" spans="2:10" ht="13.5">
      <c r="B31" s="159">
        <v>12</v>
      </c>
      <c r="C31" s="163" t="s">
        <v>111</v>
      </c>
      <c r="D31" s="159" t="s">
        <v>109</v>
      </c>
      <c r="E31" s="159">
        <v>114</v>
      </c>
      <c r="F31" s="159"/>
      <c r="G31" s="165"/>
      <c r="H31" s="165"/>
      <c r="I31" s="165"/>
      <c r="J31" s="165"/>
    </row>
    <row r="32" spans="2:10" ht="13.5">
      <c r="B32" s="159">
        <v>13</v>
      </c>
      <c r="C32" s="163" t="s">
        <v>112</v>
      </c>
      <c r="D32" s="159" t="s">
        <v>109</v>
      </c>
      <c r="E32" s="159">
        <v>114</v>
      </c>
      <c r="F32" s="159"/>
      <c r="G32" s="165"/>
      <c r="H32" s="165"/>
      <c r="I32" s="165"/>
      <c r="J32" s="165"/>
    </row>
    <row r="33" spans="2:10" ht="13.5">
      <c r="B33" s="159">
        <v>14</v>
      </c>
      <c r="C33" s="163" t="s">
        <v>113</v>
      </c>
      <c r="D33" s="159" t="s">
        <v>109</v>
      </c>
      <c r="E33" s="159">
        <v>114</v>
      </c>
      <c r="F33" s="159"/>
      <c r="G33" s="165"/>
      <c r="H33" s="165"/>
      <c r="I33" s="165"/>
      <c r="J33" s="165"/>
    </row>
    <row r="34" spans="2:10" ht="13.5">
      <c r="B34" s="159">
        <v>15</v>
      </c>
      <c r="C34" s="163" t="s">
        <v>114</v>
      </c>
      <c r="D34" s="159" t="s">
        <v>109</v>
      </c>
      <c r="E34" s="159">
        <v>114</v>
      </c>
      <c r="F34" s="159"/>
      <c r="G34" s="165"/>
      <c r="H34" s="165"/>
      <c r="I34" s="165"/>
      <c r="J34" s="165"/>
    </row>
    <row r="35" spans="2:10" ht="13.5">
      <c r="B35" s="168"/>
      <c r="C35" s="169" t="s">
        <v>101</v>
      </c>
      <c r="D35" s="168"/>
      <c r="E35" s="128">
        <v>0.05</v>
      </c>
      <c r="F35" s="173"/>
      <c r="G35" s="165"/>
      <c r="H35" s="165"/>
      <c r="I35" s="165"/>
      <c r="J35" s="165"/>
    </row>
    <row r="36" spans="2:10" ht="27" customHeight="1">
      <c r="B36" s="486" t="s">
        <v>234</v>
      </c>
      <c r="C36" s="486"/>
      <c r="D36" s="486"/>
      <c r="E36" s="486"/>
    </row>
    <row r="37" spans="2:10" ht="13.5">
      <c r="B37" s="159" t="s">
        <v>79</v>
      </c>
      <c r="C37" s="159" t="s">
        <v>80</v>
      </c>
      <c r="D37" s="174" t="s">
        <v>115</v>
      </c>
      <c r="E37" s="174" t="s">
        <v>82</v>
      </c>
      <c r="F37" s="160"/>
      <c r="G37" s="160"/>
      <c r="H37" s="160"/>
      <c r="I37" s="160"/>
      <c r="J37" s="162"/>
    </row>
    <row r="38" spans="2:10" ht="13.5">
      <c r="B38" s="159">
        <v>1</v>
      </c>
      <c r="C38" s="175" t="s">
        <v>116</v>
      </c>
      <c r="D38" s="159" t="s">
        <v>89</v>
      </c>
      <c r="E38" s="164">
        <v>8.8000000000000007</v>
      </c>
      <c r="F38" s="165"/>
      <c r="G38" s="165"/>
      <c r="H38" s="165"/>
      <c r="I38" s="165"/>
      <c r="J38" s="166"/>
    </row>
    <row r="39" spans="2:10" ht="13.5">
      <c r="B39" s="159">
        <v>2</v>
      </c>
      <c r="C39" s="175" t="s">
        <v>117</v>
      </c>
      <c r="D39" s="159" t="s">
        <v>89</v>
      </c>
      <c r="E39" s="164">
        <v>4.4000000000000004</v>
      </c>
      <c r="F39" s="165"/>
      <c r="G39" s="165"/>
      <c r="H39" s="165"/>
      <c r="I39" s="165"/>
      <c r="J39" s="166"/>
    </row>
    <row r="40" spans="2:10" ht="13.5">
      <c r="B40" s="159">
        <v>3</v>
      </c>
      <c r="C40" s="175" t="s">
        <v>118</v>
      </c>
      <c r="D40" s="159" t="s">
        <v>89</v>
      </c>
      <c r="E40" s="164">
        <v>4.4000000000000004</v>
      </c>
      <c r="F40" s="165"/>
      <c r="G40" s="165"/>
      <c r="H40" s="165"/>
      <c r="I40" s="165"/>
      <c r="J40" s="166"/>
    </row>
    <row r="41" spans="2:10" ht="13.5">
      <c r="B41" s="159">
        <v>4</v>
      </c>
      <c r="C41" s="175" t="s">
        <v>119</v>
      </c>
      <c r="D41" s="159" t="s">
        <v>89</v>
      </c>
      <c r="E41" s="164">
        <v>4.4000000000000004</v>
      </c>
      <c r="F41" s="165"/>
      <c r="G41" s="165"/>
      <c r="H41" s="165"/>
      <c r="I41" s="165"/>
      <c r="J41" s="166"/>
    </row>
    <row r="42" spans="2:10" ht="13.5">
      <c r="B42" s="159">
        <v>5</v>
      </c>
      <c r="C42" s="175" t="s">
        <v>120</v>
      </c>
      <c r="D42" s="159" t="s">
        <v>89</v>
      </c>
      <c r="E42" s="164">
        <v>17.600000000000001</v>
      </c>
      <c r="F42" s="165"/>
      <c r="G42" s="165"/>
      <c r="H42" s="165"/>
      <c r="I42" s="165"/>
      <c r="J42" s="166"/>
    </row>
    <row r="43" spans="2:10" ht="13.5">
      <c r="B43" s="159">
        <v>6</v>
      </c>
      <c r="C43" s="175" t="s">
        <v>121</v>
      </c>
      <c r="D43" s="159" t="s">
        <v>89</v>
      </c>
      <c r="E43" s="164">
        <v>15.400000000000002</v>
      </c>
      <c r="F43" s="165"/>
      <c r="G43" s="165"/>
      <c r="H43" s="165"/>
      <c r="I43" s="165"/>
      <c r="J43" s="166"/>
    </row>
    <row r="44" spans="2:10" ht="13.5">
      <c r="B44" s="159">
        <v>7</v>
      </c>
      <c r="C44" s="175" t="s">
        <v>122</v>
      </c>
      <c r="D44" s="159" t="s">
        <v>89</v>
      </c>
      <c r="E44" s="164">
        <v>11</v>
      </c>
      <c r="F44" s="165"/>
      <c r="G44" s="165"/>
      <c r="H44" s="165"/>
      <c r="I44" s="165"/>
      <c r="J44" s="166"/>
    </row>
    <row r="45" spans="2:10" ht="13.5">
      <c r="B45" s="159">
        <v>8</v>
      </c>
      <c r="C45" s="175" t="s">
        <v>123</v>
      </c>
      <c r="D45" s="159" t="s">
        <v>89</v>
      </c>
      <c r="E45" s="164">
        <v>8.8000000000000007</v>
      </c>
      <c r="F45" s="165"/>
      <c r="G45" s="165"/>
      <c r="H45" s="165"/>
      <c r="I45" s="165"/>
      <c r="J45" s="166"/>
    </row>
    <row r="46" spans="2:10" ht="13.5">
      <c r="B46" s="159">
        <v>9</v>
      </c>
      <c r="C46" s="176" t="s">
        <v>124</v>
      </c>
      <c r="D46" s="159" t="s">
        <v>89</v>
      </c>
      <c r="E46" s="164">
        <v>1.1000000000000001</v>
      </c>
      <c r="F46" s="165"/>
      <c r="G46" s="165"/>
      <c r="H46" s="165"/>
      <c r="I46" s="165"/>
      <c r="J46" s="166"/>
    </row>
    <row r="47" spans="2:10" ht="13.5">
      <c r="B47" s="159">
        <v>10</v>
      </c>
      <c r="C47" s="176" t="s">
        <v>125</v>
      </c>
      <c r="D47" s="159" t="s">
        <v>89</v>
      </c>
      <c r="E47" s="164">
        <v>11</v>
      </c>
      <c r="F47" s="165"/>
      <c r="G47" s="165"/>
      <c r="H47" s="165"/>
      <c r="I47" s="165"/>
      <c r="J47" s="166"/>
    </row>
    <row r="48" spans="2:10" ht="13.5">
      <c r="B48" s="159">
        <v>11</v>
      </c>
      <c r="C48" s="176" t="s">
        <v>126</v>
      </c>
      <c r="D48" s="159" t="s">
        <v>89</v>
      </c>
      <c r="E48" s="164">
        <v>9.9</v>
      </c>
      <c r="F48" s="165"/>
      <c r="G48" s="165"/>
      <c r="H48" s="165"/>
      <c r="I48" s="165"/>
      <c r="J48" s="166"/>
    </row>
    <row r="49" spans="2:11" ht="13.5">
      <c r="B49" s="159">
        <v>12</v>
      </c>
      <c r="C49" s="176" t="s">
        <v>127</v>
      </c>
      <c r="D49" s="159" t="s">
        <v>89</v>
      </c>
      <c r="E49" s="164">
        <v>19.8</v>
      </c>
      <c r="F49" s="165"/>
      <c r="G49" s="165"/>
      <c r="H49" s="165"/>
      <c r="I49" s="165"/>
      <c r="J49" s="166"/>
    </row>
    <row r="50" spans="2:11" ht="13.5">
      <c r="B50" s="159">
        <v>13</v>
      </c>
      <c r="C50" s="176" t="s">
        <v>128</v>
      </c>
      <c r="D50" s="159" t="s">
        <v>89</v>
      </c>
      <c r="E50" s="164">
        <v>110.00000000000001</v>
      </c>
      <c r="F50" s="165"/>
      <c r="G50" s="165"/>
      <c r="H50" s="165"/>
      <c r="I50" s="165"/>
      <c r="J50" s="166"/>
    </row>
    <row r="51" spans="2:11" ht="13.5">
      <c r="B51" s="159">
        <v>14</v>
      </c>
      <c r="C51" s="176" t="s">
        <v>129</v>
      </c>
      <c r="D51" s="159" t="s">
        <v>89</v>
      </c>
      <c r="E51" s="164">
        <v>26.400000000000002</v>
      </c>
      <c r="F51" s="165"/>
      <c r="G51" s="165"/>
      <c r="H51" s="165"/>
      <c r="I51" s="165"/>
      <c r="J51" s="166"/>
    </row>
    <row r="52" spans="2:11" ht="13.5">
      <c r="B52" s="159">
        <v>15</v>
      </c>
      <c r="C52" s="176" t="s">
        <v>130</v>
      </c>
      <c r="D52" s="159" t="s">
        <v>89</v>
      </c>
      <c r="E52" s="164">
        <v>55.000000000000007</v>
      </c>
      <c r="F52" s="165"/>
      <c r="G52" s="165"/>
      <c r="H52" s="165"/>
      <c r="I52" s="165"/>
      <c r="J52" s="166"/>
    </row>
    <row r="53" spans="2:11" ht="13.5">
      <c r="B53" s="159">
        <v>16</v>
      </c>
      <c r="C53" s="176" t="s">
        <v>131</v>
      </c>
      <c r="D53" s="159" t="s">
        <v>89</v>
      </c>
      <c r="E53" s="164">
        <v>4.4000000000000004</v>
      </c>
      <c r="F53" s="165"/>
      <c r="G53" s="165"/>
      <c r="H53" s="165"/>
      <c r="I53" s="165"/>
      <c r="J53" s="166"/>
    </row>
    <row r="54" spans="2:11" ht="13.5">
      <c r="B54" s="159">
        <v>17</v>
      </c>
      <c r="C54" s="176" t="s">
        <v>132</v>
      </c>
      <c r="D54" s="159" t="s">
        <v>89</v>
      </c>
      <c r="E54" s="164">
        <v>4.4000000000000004</v>
      </c>
      <c r="F54" s="165"/>
      <c r="G54" s="165"/>
      <c r="H54" s="165"/>
      <c r="I54" s="165"/>
      <c r="J54" s="166"/>
    </row>
    <row r="55" spans="2:11" ht="13.5">
      <c r="B55" s="168"/>
      <c r="C55" s="169" t="s">
        <v>101</v>
      </c>
      <c r="D55" s="168"/>
      <c r="E55" s="128">
        <v>0.05</v>
      </c>
      <c r="F55" s="165"/>
      <c r="G55" s="165"/>
      <c r="H55" s="165"/>
      <c r="I55" s="165"/>
      <c r="J55" s="166"/>
    </row>
    <row r="56" spans="2:11" ht="13.5">
      <c r="B56" s="485" t="s">
        <v>133</v>
      </c>
      <c r="C56" s="485"/>
      <c r="D56" s="485"/>
      <c r="E56" s="485"/>
      <c r="F56" s="177"/>
      <c r="G56" s="177"/>
      <c r="H56" s="177"/>
      <c r="I56" s="177"/>
      <c r="J56" s="177"/>
      <c r="K56" s="177"/>
    </row>
    <row r="57" spans="2:11" ht="25.5">
      <c r="B57" s="159" t="s">
        <v>79</v>
      </c>
      <c r="C57" s="174" t="s">
        <v>80</v>
      </c>
      <c r="D57" s="161" t="s">
        <v>115</v>
      </c>
      <c r="E57" s="160" t="s">
        <v>82</v>
      </c>
      <c r="F57" s="160"/>
      <c r="G57" s="160"/>
      <c r="H57" s="160"/>
      <c r="I57" s="160"/>
      <c r="J57" s="162"/>
    </row>
    <row r="58" spans="2:11" ht="13.5">
      <c r="B58" s="159">
        <v>1</v>
      </c>
      <c r="C58" s="176" t="s">
        <v>134</v>
      </c>
      <c r="D58" s="159" t="s">
        <v>135</v>
      </c>
      <c r="E58" s="164">
        <v>10</v>
      </c>
      <c r="F58" s="165"/>
      <c r="G58" s="165"/>
      <c r="H58" s="165"/>
      <c r="I58" s="165"/>
      <c r="J58" s="166"/>
    </row>
    <row r="59" spans="2:11" ht="13.5">
      <c r="B59" s="159">
        <v>2</v>
      </c>
      <c r="C59" s="176" t="s">
        <v>136</v>
      </c>
      <c r="D59" s="159" t="s">
        <v>135</v>
      </c>
      <c r="E59" s="164">
        <v>26</v>
      </c>
      <c r="F59" s="165"/>
      <c r="G59" s="165"/>
      <c r="H59" s="165"/>
      <c r="I59" s="165"/>
      <c r="J59" s="166"/>
    </row>
    <row r="60" spans="2:11" ht="13.5">
      <c r="B60" s="159">
        <v>3</v>
      </c>
      <c r="C60" s="176" t="s">
        <v>137</v>
      </c>
      <c r="D60" s="159" t="s">
        <v>135</v>
      </c>
      <c r="E60" s="164">
        <v>14</v>
      </c>
      <c r="F60" s="165"/>
      <c r="G60" s="165"/>
      <c r="H60" s="165"/>
      <c r="I60" s="165"/>
      <c r="J60" s="166"/>
    </row>
    <row r="61" spans="2:11" ht="13.5">
      <c r="B61" s="159">
        <v>4</v>
      </c>
      <c r="C61" s="176" t="s">
        <v>138</v>
      </c>
      <c r="D61" s="159" t="s">
        <v>135</v>
      </c>
      <c r="E61" s="164">
        <v>14</v>
      </c>
      <c r="F61" s="165"/>
      <c r="G61" s="165"/>
      <c r="H61" s="165"/>
      <c r="I61" s="165"/>
      <c r="J61" s="166"/>
    </row>
    <row r="62" spans="2:11" ht="13.5">
      <c r="B62" s="159">
        <v>5</v>
      </c>
      <c r="C62" s="176" t="s">
        <v>139</v>
      </c>
      <c r="D62" s="159" t="s">
        <v>135</v>
      </c>
      <c r="E62" s="164">
        <v>960</v>
      </c>
      <c r="F62" s="165"/>
      <c r="G62" s="165"/>
      <c r="H62" s="165"/>
      <c r="I62" s="165"/>
      <c r="J62" s="166"/>
    </row>
    <row r="63" spans="2:11" ht="13.5">
      <c r="B63" s="159">
        <v>6</v>
      </c>
      <c r="C63" s="176" t="s">
        <v>140</v>
      </c>
      <c r="D63" s="159" t="s">
        <v>135</v>
      </c>
      <c r="E63" s="164">
        <v>10</v>
      </c>
      <c r="F63" s="165"/>
      <c r="G63" s="165"/>
      <c r="H63" s="165"/>
      <c r="I63" s="165"/>
      <c r="J63" s="166"/>
    </row>
    <row r="64" spans="2:11" ht="13.5">
      <c r="B64" s="159">
        <v>7</v>
      </c>
      <c r="C64" s="176" t="s">
        <v>141</v>
      </c>
      <c r="D64" s="159" t="s">
        <v>135</v>
      </c>
      <c r="E64" s="164">
        <v>26</v>
      </c>
      <c r="F64" s="165"/>
      <c r="G64" s="165"/>
      <c r="H64" s="165"/>
      <c r="I64" s="165"/>
      <c r="J64" s="166"/>
    </row>
    <row r="65" spans="2:10" ht="13.5">
      <c r="B65" s="159">
        <v>8</v>
      </c>
      <c r="C65" s="176" t="s">
        <v>142</v>
      </c>
      <c r="D65" s="159" t="s">
        <v>135</v>
      </c>
      <c r="E65" s="164">
        <v>14</v>
      </c>
      <c r="F65" s="165"/>
      <c r="G65" s="165"/>
      <c r="H65" s="165"/>
      <c r="I65" s="165"/>
      <c r="J65" s="166"/>
    </row>
    <row r="66" spans="2:10" ht="13.5">
      <c r="B66" s="159">
        <v>9</v>
      </c>
      <c r="C66" s="176" t="s">
        <v>143</v>
      </c>
      <c r="D66" s="159" t="s">
        <v>135</v>
      </c>
      <c r="E66" s="164">
        <v>14</v>
      </c>
      <c r="F66" s="165"/>
      <c r="G66" s="165"/>
      <c r="H66" s="165"/>
      <c r="I66" s="165"/>
      <c r="J66" s="166"/>
    </row>
    <row r="67" spans="2:10" ht="13.5">
      <c r="B67" s="159">
        <v>10</v>
      </c>
      <c r="C67" s="176" t="s">
        <v>144</v>
      </c>
      <c r="D67" s="159" t="s">
        <v>135</v>
      </c>
      <c r="E67" s="164">
        <v>960</v>
      </c>
      <c r="F67" s="165"/>
      <c r="G67" s="165"/>
      <c r="H67" s="165"/>
      <c r="I67" s="165"/>
      <c r="J67" s="166"/>
    </row>
    <row r="68" spans="2:10" ht="13.5">
      <c r="B68" s="159">
        <v>11</v>
      </c>
      <c r="C68" s="176" t="s">
        <v>145</v>
      </c>
      <c r="D68" s="159" t="s">
        <v>20</v>
      </c>
      <c r="E68" s="164">
        <v>6</v>
      </c>
      <c r="F68" s="165"/>
      <c r="G68" s="165"/>
      <c r="H68" s="165"/>
      <c r="I68" s="165"/>
      <c r="J68" s="166"/>
    </row>
    <row r="69" spans="2:10" ht="13.5">
      <c r="B69" s="159">
        <v>12</v>
      </c>
      <c r="C69" s="176" t="s">
        <v>146</v>
      </c>
      <c r="D69" s="159" t="s">
        <v>20</v>
      </c>
      <c r="E69" s="164">
        <v>18</v>
      </c>
      <c r="F69" s="165"/>
      <c r="G69" s="165"/>
      <c r="H69" s="165"/>
      <c r="I69" s="165"/>
      <c r="J69" s="166"/>
    </row>
    <row r="70" spans="2:10" ht="13.5">
      <c r="B70" s="159">
        <v>13</v>
      </c>
      <c r="C70" s="176" t="s">
        <v>147</v>
      </c>
      <c r="D70" s="159" t="s">
        <v>20</v>
      </c>
      <c r="E70" s="164">
        <v>10</v>
      </c>
      <c r="F70" s="165"/>
      <c r="G70" s="165"/>
      <c r="H70" s="165"/>
      <c r="I70" s="165"/>
      <c r="J70" s="166"/>
    </row>
    <row r="71" spans="2:10" ht="13.5">
      <c r="B71" s="159">
        <v>14</v>
      </c>
      <c r="C71" s="176" t="s">
        <v>148</v>
      </c>
      <c r="D71" s="159" t="s">
        <v>20</v>
      </c>
      <c r="E71" s="164">
        <v>10</v>
      </c>
      <c r="F71" s="165"/>
      <c r="G71" s="165"/>
      <c r="H71" s="165"/>
      <c r="I71" s="165"/>
      <c r="J71" s="166"/>
    </row>
    <row r="72" spans="2:10" ht="13.5">
      <c r="B72" s="159">
        <v>15</v>
      </c>
      <c r="C72" s="176" t="s">
        <v>149</v>
      </c>
      <c r="D72" s="159" t="s">
        <v>20</v>
      </c>
      <c r="E72" s="164">
        <v>114</v>
      </c>
      <c r="F72" s="165"/>
      <c r="G72" s="165"/>
      <c r="H72" s="165"/>
      <c r="I72" s="165"/>
      <c r="J72" s="166"/>
    </row>
    <row r="73" spans="2:10" ht="13.5">
      <c r="B73" s="159">
        <v>16</v>
      </c>
      <c r="C73" s="176" t="s">
        <v>150</v>
      </c>
      <c r="D73" s="159" t="s">
        <v>89</v>
      </c>
      <c r="E73" s="164">
        <v>20</v>
      </c>
      <c r="F73" s="165"/>
      <c r="G73" s="165"/>
      <c r="H73" s="165"/>
      <c r="I73" s="165"/>
      <c r="J73" s="166"/>
    </row>
    <row r="74" spans="2:10" ht="13.5">
      <c r="B74" s="159">
        <v>17</v>
      </c>
      <c r="C74" s="176" t="s">
        <v>151</v>
      </c>
      <c r="D74" s="159" t="s">
        <v>89</v>
      </c>
      <c r="E74" s="164">
        <v>114</v>
      </c>
      <c r="F74" s="165"/>
      <c r="G74" s="165"/>
      <c r="H74" s="165"/>
      <c r="I74" s="165"/>
      <c r="J74" s="166"/>
    </row>
    <row r="75" spans="2:10" ht="13.5">
      <c r="B75" s="159">
        <v>18</v>
      </c>
      <c r="C75" s="176" t="s">
        <v>152</v>
      </c>
      <c r="D75" s="159" t="s">
        <v>89</v>
      </c>
      <c r="E75" s="164">
        <v>4</v>
      </c>
      <c r="F75" s="165"/>
      <c r="G75" s="165"/>
      <c r="H75" s="165"/>
      <c r="I75" s="165"/>
      <c r="J75" s="166"/>
    </row>
    <row r="76" spans="2:10" ht="13.5">
      <c r="B76" s="159">
        <v>19</v>
      </c>
      <c r="C76" s="176" t="s">
        <v>153</v>
      </c>
      <c r="D76" s="159" t="s">
        <v>89</v>
      </c>
      <c r="E76" s="164">
        <v>8</v>
      </c>
      <c r="F76" s="165"/>
      <c r="G76" s="165"/>
      <c r="H76" s="165"/>
      <c r="I76" s="165"/>
      <c r="J76" s="166"/>
    </row>
    <row r="77" spans="2:10" ht="13.5">
      <c r="B77" s="159">
        <v>20</v>
      </c>
      <c r="C77" s="176" t="s">
        <v>154</v>
      </c>
      <c r="D77" s="159" t="s">
        <v>89</v>
      </c>
      <c r="E77" s="164">
        <v>4</v>
      </c>
      <c r="F77" s="165"/>
      <c r="G77" s="165"/>
      <c r="H77" s="165"/>
      <c r="I77" s="165"/>
      <c r="J77" s="166"/>
    </row>
    <row r="78" spans="2:10" ht="13.5">
      <c r="B78" s="159">
        <v>21</v>
      </c>
      <c r="C78" s="176" t="s">
        <v>155</v>
      </c>
      <c r="D78" s="159" t="s">
        <v>89</v>
      </c>
      <c r="E78" s="164">
        <v>2</v>
      </c>
      <c r="F78" s="165"/>
      <c r="G78" s="165"/>
      <c r="H78" s="165"/>
      <c r="I78" s="165"/>
      <c r="J78" s="166"/>
    </row>
    <row r="79" spans="2:10" ht="13.5">
      <c r="B79" s="159">
        <v>22</v>
      </c>
      <c r="C79" s="176" t="s">
        <v>156</v>
      </c>
      <c r="D79" s="159" t="s">
        <v>89</v>
      </c>
      <c r="E79" s="164">
        <v>114</v>
      </c>
      <c r="F79" s="165"/>
      <c r="G79" s="165"/>
      <c r="H79" s="165"/>
      <c r="I79" s="165"/>
      <c r="J79" s="166"/>
    </row>
    <row r="80" spans="2:10" ht="13.5">
      <c r="B80" s="159">
        <v>23</v>
      </c>
      <c r="C80" s="176" t="s">
        <v>157</v>
      </c>
      <c r="D80" s="159" t="s">
        <v>89</v>
      </c>
      <c r="E80" s="164">
        <v>2</v>
      </c>
      <c r="F80" s="165"/>
      <c r="G80" s="165"/>
      <c r="H80" s="165"/>
      <c r="I80" s="165"/>
      <c r="J80" s="166"/>
    </row>
    <row r="81" spans="2:10" ht="13.5">
      <c r="B81" s="159">
        <v>24</v>
      </c>
      <c r="C81" s="176" t="s">
        <v>158</v>
      </c>
      <c r="D81" s="159" t="s">
        <v>89</v>
      </c>
      <c r="E81" s="164">
        <v>6</v>
      </c>
      <c r="F81" s="165"/>
      <c r="G81" s="165"/>
      <c r="H81" s="165"/>
      <c r="I81" s="165"/>
      <c r="J81" s="166"/>
    </row>
    <row r="82" spans="2:10" ht="13.5">
      <c r="B82" s="159">
        <v>25</v>
      </c>
      <c r="C82" s="176" t="s">
        <v>159</v>
      </c>
      <c r="D82" s="159" t="s">
        <v>89</v>
      </c>
      <c r="E82" s="164">
        <v>4</v>
      </c>
      <c r="F82" s="165"/>
      <c r="G82" s="165"/>
      <c r="H82" s="165"/>
      <c r="I82" s="165"/>
      <c r="J82" s="166"/>
    </row>
    <row r="83" spans="2:10" ht="13.5">
      <c r="B83" s="159">
        <v>26</v>
      </c>
      <c r="C83" s="176" t="s">
        <v>160</v>
      </c>
      <c r="D83" s="159" t="s">
        <v>89</v>
      </c>
      <c r="E83" s="164">
        <v>4</v>
      </c>
      <c r="F83" s="165"/>
      <c r="G83" s="165"/>
      <c r="H83" s="165"/>
      <c r="I83" s="165"/>
      <c r="J83" s="166"/>
    </row>
    <row r="84" spans="2:10" ht="13.5">
      <c r="B84" s="159">
        <v>27</v>
      </c>
      <c r="C84" s="176" t="s">
        <v>161</v>
      </c>
      <c r="D84" s="159" t="s">
        <v>89</v>
      </c>
      <c r="E84" s="164">
        <v>240</v>
      </c>
      <c r="F84" s="165"/>
      <c r="G84" s="165"/>
      <c r="H84" s="165"/>
      <c r="I84" s="165"/>
      <c r="J84" s="166"/>
    </row>
    <row r="85" spans="2:10" ht="14.25">
      <c r="B85" s="159">
        <v>28</v>
      </c>
      <c r="C85" s="176" t="s">
        <v>162</v>
      </c>
      <c r="D85" s="159" t="s">
        <v>89</v>
      </c>
      <c r="E85" s="164">
        <v>42</v>
      </c>
      <c r="F85" s="165"/>
      <c r="G85" s="165"/>
      <c r="H85" s="165"/>
      <c r="I85" s="165"/>
      <c r="J85" s="166"/>
    </row>
    <row r="86" spans="2:10" ht="14.25">
      <c r="B86" s="159">
        <v>29</v>
      </c>
      <c r="C86" s="176" t="s">
        <v>163</v>
      </c>
      <c r="D86" s="159" t="s">
        <v>89</v>
      </c>
      <c r="E86" s="164">
        <v>128</v>
      </c>
      <c r="F86" s="165"/>
      <c r="G86" s="165"/>
      <c r="H86" s="165"/>
      <c r="I86" s="165"/>
      <c r="J86" s="166"/>
    </row>
    <row r="87" spans="2:10" ht="13.5">
      <c r="B87" s="159">
        <v>30</v>
      </c>
      <c r="C87" s="175" t="s">
        <v>164</v>
      </c>
      <c r="D87" s="159" t="s">
        <v>89</v>
      </c>
      <c r="E87" s="164">
        <v>2</v>
      </c>
      <c r="F87" s="165"/>
      <c r="G87" s="165"/>
      <c r="H87" s="165"/>
      <c r="I87" s="165"/>
      <c r="J87" s="166"/>
    </row>
    <row r="88" spans="2:10" ht="13.5">
      <c r="B88" s="159">
        <v>31</v>
      </c>
      <c r="C88" s="175" t="s">
        <v>165</v>
      </c>
      <c r="D88" s="159" t="s">
        <v>89</v>
      </c>
      <c r="E88" s="164">
        <v>4</v>
      </c>
      <c r="F88" s="165"/>
      <c r="G88" s="165"/>
      <c r="H88" s="165"/>
      <c r="I88" s="165"/>
      <c r="J88" s="166"/>
    </row>
    <row r="89" spans="2:10" ht="13.5">
      <c r="B89" s="159">
        <v>32</v>
      </c>
      <c r="C89" s="175" t="s">
        <v>166</v>
      </c>
      <c r="D89" s="159" t="s">
        <v>89</v>
      </c>
      <c r="E89" s="164">
        <v>2</v>
      </c>
      <c r="F89" s="165"/>
      <c r="G89" s="165"/>
      <c r="H89" s="165"/>
      <c r="I89" s="165"/>
      <c r="J89" s="166"/>
    </row>
    <row r="90" spans="2:10" ht="13.5">
      <c r="B90" s="159">
        <v>33</v>
      </c>
      <c r="C90" s="175" t="s">
        <v>167</v>
      </c>
      <c r="D90" s="159" t="s">
        <v>89</v>
      </c>
      <c r="E90" s="164">
        <v>8</v>
      </c>
      <c r="F90" s="165"/>
      <c r="G90" s="165"/>
      <c r="H90" s="165"/>
      <c r="I90" s="165"/>
      <c r="J90" s="166"/>
    </row>
    <row r="91" spans="2:10" ht="13.5">
      <c r="B91" s="159">
        <v>34</v>
      </c>
      <c r="C91" s="175" t="s">
        <v>168</v>
      </c>
      <c r="D91" s="159" t="s">
        <v>89</v>
      </c>
      <c r="E91" s="164">
        <v>2</v>
      </c>
      <c r="F91" s="165"/>
      <c r="G91" s="165"/>
      <c r="H91" s="165"/>
      <c r="I91" s="165"/>
      <c r="J91" s="166"/>
    </row>
    <row r="92" spans="2:10" ht="13.5">
      <c r="B92" s="159">
        <v>35</v>
      </c>
      <c r="C92" s="175" t="s">
        <v>169</v>
      </c>
      <c r="D92" s="159" t="s">
        <v>89</v>
      </c>
      <c r="E92" s="164">
        <v>114</v>
      </c>
      <c r="F92" s="165"/>
      <c r="G92" s="165"/>
      <c r="H92" s="165"/>
      <c r="I92" s="165"/>
      <c r="J92" s="166"/>
    </row>
    <row r="93" spans="2:10" ht="13.5">
      <c r="B93" s="159">
        <v>36</v>
      </c>
      <c r="C93" s="175" t="s">
        <v>170</v>
      </c>
      <c r="D93" s="159" t="s">
        <v>89</v>
      </c>
      <c r="E93" s="164">
        <v>114</v>
      </c>
      <c r="F93" s="165"/>
      <c r="G93" s="165"/>
      <c r="H93" s="165"/>
      <c r="I93" s="165"/>
      <c r="J93" s="166"/>
    </row>
    <row r="94" spans="2:10" ht="13.5">
      <c r="B94" s="159">
        <v>37</v>
      </c>
      <c r="C94" s="175" t="s">
        <v>171</v>
      </c>
      <c r="D94" s="159" t="s">
        <v>89</v>
      </c>
      <c r="E94" s="164">
        <v>114</v>
      </c>
      <c r="F94" s="165"/>
      <c r="G94" s="165"/>
      <c r="H94" s="165"/>
      <c r="I94" s="165"/>
      <c r="J94" s="166"/>
    </row>
    <row r="95" spans="2:10" ht="13.5">
      <c r="B95" s="159">
        <v>38</v>
      </c>
      <c r="C95" s="175" t="s">
        <v>172</v>
      </c>
      <c r="D95" s="159" t="s">
        <v>89</v>
      </c>
      <c r="E95" s="164">
        <v>114</v>
      </c>
      <c r="F95" s="165"/>
      <c r="G95" s="165"/>
      <c r="H95" s="165"/>
      <c r="I95" s="165"/>
      <c r="J95" s="166"/>
    </row>
    <row r="96" spans="2:10" ht="13.5">
      <c r="B96" s="159">
        <v>39</v>
      </c>
      <c r="C96" s="175" t="s">
        <v>173</v>
      </c>
      <c r="D96" s="159" t="s">
        <v>89</v>
      </c>
      <c r="E96" s="164">
        <v>114</v>
      </c>
      <c r="F96" s="165"/>
      <c r="G96" s="165"/>
      <c r="H96" s="165"/>
      <c r="I96" s="165"/>
      <c r="J96" s="166"/>
    </row>
    <row r="97" spans="2:13" ht="13.5">
      <c r="B97" s="159">
        <v>40</v>
      </c>
      <c r="C97" s="175" t="s">
        <v>174</v>
      </c>
      <c r="D97" s="159" t="s">
        <v>89</v>
      </c>
      <c r="E97" s="164">
        <v>114</v>
      </c>
      <c r="F97" s="165"/>
      <c r="G97" s="165"/>
      <c r="H97" s="165"/>
      <c r="I97" s="165"/>
      <c r="J97" s="166"/>
    </row>
    <row r="98" spans="2:13" ht="13.5">
      <c r="B98" s="159">
        <v>41</v>
      </c>
      <c r="C98" s="175" t="s">
        <v>175</v>
      </c>
      <c r="D98" s="159" t="s">
        <v>176</v>
      </c>
      <c r="E98" s="164">
        <v>114</v>
      </c>
      <c r="F98" s="165"/>
      <c r="G98" s="165"/>
      <c r="H98" s="165"/>
      <c r="I98" s="165"/>
      <c r="J98" s="166"/>
    </row>
    <row r="99" spans="2:13" ht="13.5">
      <c r="B99" s="168"/>
      <c r="C99" s="169" t="s">
        <v>101</v>
      </c>
      <c r="D99" s="168"/>
      <c r="E99" s="128">
        <v>0.05</v>
      </c>
      <c r="F99" s="165"/>
      <c r="G99" s="165"/>
      <c r="H99" s="168"/>
      <c r="I99" s="165"/>
      <c r="J99" s="166"/>
    </row>
    <row r="100" spans="2:13" s="177" customFormat="1" ht="13.5">
      <c r="B100" s="485" t="s">
        <v>177</v>
      </c>
      <c r="C100" s="485"/>
      <c r="D100" s="485"/>
      <c r="E100" s="485"/>
      <c r="F100" s="178"/>
    </row>
    <row r="101" spans="2:13" s="177" customFormat="1" ht="13.5">
      <c r="B101" s="159" t="s">
        <v>79</v>
      </c>
      <c r="C101" s="159" t="s">
        <v>80</v>
      </c>
      <c r="D101" s="159" t="s">
        <v>115</v>
      </c>
      <c r="E101" s="159" t="s">
        <v>82</v>
      </c>
      <c r="F101" s="160"/>
      <c r="G101" s="160"/>
      <c r="H101" s="160"/>
      <c r="I101" s="160"/>
      <c r="J101" s="162"/>
    </row>
    <row r="102" spans="2:13" s="177" customFormat="1" ht="13.5">
      <c r="B102" s="159">
        <v>1</v>
      </c>
      <c r="C102" s="167" t="s">
        <v>178</v>
      </c>
      <c r="D102" s="159" t="s">
        <v>135</v>
      </c>
      <c r="E102" s="164">
        <v>228</v>
      </c>
      <c r="F102" s="165"/>
      <c r="G102" s="165"/>
      <c r="H102" s="165"/>
      <c r="I102" s="165"/>
      <c r="J102" s="166"/>
    </row>
    <row r="103" spans="2:13" s="177" customFormat="1" ht="13.5">
      <c r="B103" s="159">
        <v>2</v>
      </c>
      <c r="C103" s="167" t="s">
        <v>179</v>
      </c>
      <c r="D103" s="159" t="s">
        <v>135</v>
      </c>
      <c r="E103" s="164">
        <v>3192</v>
      </c>
      <c r="F103" s="165"/>
      <c r="G103" s="165"/>
      <c r="H103" s="165"/>
      <c r="I103" s="165"/>
      <c r="J103" s="166"/>
    </row>
    <row r="104" spans="2:13" s="177" customFormat="1" ht="13.5">
      <c r="B104" s="159">
        <v>3</v>
      </c>
      <c r="C104" s="167" t="s">
        <v>180</v>
      </c>
      <c r="D104" s="159" t="s">
        <v>135</v>
      </c>
      <c r="E104" s="164">
        <v>228</v>
      </c>
      <c r="F104" s="165"/>
      <c r="G104" s="165"/>
      <c r="H104" s="165"/>
      <c r="I104" s="165"/>
      <c r="J104" s="166"/>
    </row>
    <row r="105" spans="2:13" s="177" customFormat="1" ht="13.5">
      <c r="B105" s="159">
        <v>4</v>
      </c>
      <c r="C105" s="167" t="s">
        <v>181</v>
      </c>
      <c r="D105" s="159" t="s">
        <v>135</v>
      </c>
      <c r="E105" s="164">
        <v>3192</v>
      </c>
      <c r="F105" s="165"/>
      <c r="G105" s="165"/>
      <c r="H105" s="165"/>
      <c r="I105" s="165"/>
      <c r="J105" s="166"/>
    </row>
    <row r="106" spans="2:13" s="177" customFormat="1" ht="13.5">
      <c r="B106" s="159">
        <v>5</v>
      </c>
      <c r="C106" s="167" t="s">
        <v>182</v>
      </c>
      <c r="D106" s="159" t="s">
        <v>89</v>
      </c>
      <c r="E106" s="164">
        <v>570</v>
      </c>
      <c r="F106" s="165"/>
      <c r="G106" s="165"/>
      <c r="H106" s="165"/>
      <c r="I106" s="165"/>
      <c r="J106" s="166"/>
    </row>
    <row r="107" spans="2:13" s="177" customFormat="1" ht="13.5">
      <c r="B107" s="159">
        <v>6</v>
      </c>
      <c r="C107" s="167" t="s">
        <v>183</v>
      </c>
      <c r="D107" s="159" t="s">
        <v>89</v>
      </c>
      <c r="E107" s="164">
        <v>114</v>
      </c>
      <c r="F107" s="165"/>
      <c r="G107" s="165"/>
      <c r="H107" s="165"/>
      <c r="I107" s="165"/>
      <c r="J107" s="166"/>
    </row>
    <row r="108" spans="2:13" s="177" customFormat="1" ht="15.75">
      <c r="B108" s="159">
        <v>7</v>
      </c>
      <c r="C108" s="167" t="s">
        <v>184</v>
      </c>
      <c r="D108" s="159" t="s">
        <v>89</v>
      </c>
      <c r="E108" s="164">
        <v>2508</v>
      </c>
      <c r="F108" s="165"/>
      <c r="G108" s="165"/>
      <c r="H108" s="165"/>
      <c r="I108" s="165"/>
      <c r="J108" s="166"/>
      <c r="M108" s="179"/>
    </row>
    <row r="109" spans="2:13" s="177" customFormat="1" ht="15.75">
      <c r="B109" s="159">
        <v>8</v>
      </c>
      <c r="C109" s="167" t="s">
        <v>185</v>
      </c>
      <c r="D109" s="159" t="s">
        <v>89</v>
      </c>
      <c r="E109" s="164">
        <v>1140</v>
      </c>
      <c r="F109" s="165"/>
      <c r="G109" s="165"/>
      <c r="H109" s="165"/>
      <c r="I109" s="165"/>
      <c r="J109" s="166"/>
    </row>
    <row r="110" spans="2:13" s="177" customFormat="1" ht="13.5">
      <c r="B110" s="159">
        <v>9</v>
      </c>
      <c r="C110" s="167" t="s">
        <v>186</v>
      </c>
      <c r="D110" s="159" t="s">
        <v>89</v>
      </c>
      <c r="E110" s="164">
        <v>114</v>
      </c>
      <c r="F110" s="165"/>
      <c r="G110" s="165"/>
      <c r="H110" s="165"/>
      <c r="I110" s="165"/>
      <c r="J110" s="166"/>
    </row>
    <row r="111" spans="2:13" s="177" customFormat="1" ht="13.5">
      <c r="B111" s="159">
        <v>10</v>
      </c>
      <c r="C111" s="167" t="s">
        <v>187</v>
      </c>
      <c r="D111" s="159" t="s">
        <v>89</v>
      </c>
      <c r="E111" s="164">
        <v>570</v>
      </c>
      <c r="F111" s="165"/>
      <c r="G111" s="165"/>
      <c r="H111" s="165"/>
      <c r="I111" s="165"/>
      <c r="J111" s="166"/>
    </row>
    <row r="112" spans="2:13" s="177" customFormat="1" ht="13.5">
      <c r="B112" s="159">
        <v>11</v>
      </c>
      <c r="C112" s="167" t="s">
        <v>188</v>
      </c>
      <c r="D112" s="159" t="s">
        <v>89</v>
      </c>
      <c r="E112" s="164">
        <v>114</v>
      </c>
      <c r="F112" s="165"/>
      <c r="G112" s="165"/>
      <c r="H112" s="165"/>
      <c r="I112" s="165"/>
      <c r="J112" s="166"/>
    </row>
    <row r="113" spans="2:10" s="177" customFormat="1" ht="13.5">
      <c r="B113" s="159">
        <v>12</v>
      </c>
      <c r="C113" s="167" t="s">
        <v>189</v>
      </c>
      <c r="D113" s="159" t="s">
        <v>89</v>
      </c>
      <c r="E113" s="164">
        <v>114</v>
      </c>
      <c r="F113" s="165"/>
      <c r="G113" s="165"/>
      <c r="H113" s="165"/>
      <c r="I113" s="165"/>
      <c r="J113" s="166"/>
    </row>
    <row r="114" spans="2:10" s="177" customFormat="1" ht="13.5">
      <c r="B114" s="159">
        <v>13</v>
      </c>
      <c r="C114" s="167" t="s">
        <v>190</v>
      </c>
      <c r="D114" s="159" t="s">
        <v>89</v>
      </c>
      <c r="E114" s="164">
        <v>570</v>
      </c>
      <c r="F114" s="165"/>
      <c r="G114" s="165"/>
      <c r="H114" s="165"/>
      <c r="I114" s="165"/>
      <c r="J114" s="166"/>
    </row>
    <row r="115" spans="2:10" s="177" customFormat="1" ht="13.5">
      <c r="B115" s="159">
        <v>14</v>
      </c>
      <c r="C115" s="167" t="s">
        <v>191</v>
      </c>
      <c r="D115" s="159" t="s">
        <v>89</v>
      </c>
      <c r="E115" s="164">
        <v>684</v>
      </c>
      <c r="F115" s="165"/>
      <c r="G115" s="165"/>
      <c r="H115" s="165"/>
      <c r="I115" s="165"/>
      <c r="J115" s="166"/>
    </row>
    <row r="116" spans="2:10" s="177" customFormat="1" ht="13.5">
      <c r="B116" s="159">
        <v>15</v>
      </c>
      <c r="C116" s="180" t="s">
        <v>192</v>
      </c>
      <c r="D116" s="159" t="s">
        <v>89</v>
      </c>
      <c r="E116" s="164">
        <v>114</v>
      </c>
      <c r="F116" s="165"/>
      <c r="G116" s="165"/>
      <c r="H116" s="165"/>
      <c r="I116" s="165"/>
      <c r="J116" s="166"/>
    </row>
    <row r="117" spans="2:10" s="177" customFormat="1" ht="14.25" customHeight="1">
      <c r="B117" s="159">
        <v>16</v>
      </c>
      <c r="C117" s="180" t="s">
        <v>193</v>
      </c>
      <c r="D117" s="159" t="s">
        <v>89</v>
      </c>
      <c r="E117" s="164">
        <v>456</v>
      </c>
      <c r="F117" s="165"/>
      <c r="G117" s="165"/>
      <c r="H117" s="165"/>
      <c r="I117" s="165"/>
      <c r="J117" s="166"/>
    </row>
    <row r="118" spans="2:10" s="177" customFormat="1" ht="14.25" customHeight="1">
      <c r="B118" s="159">
        <v>17</v>
      </c>
      <c r="C118" s="180" t="s">
        <v>194</v>
      </c>
      <c r="D118" s="159" t="s">
        <v>89</v>
      </c>
      <c r="E118" s="164">
        <v>456</v>
      </c>
      <c r="F118" s="165"/>
      <c r="G118" s="165"/>
      <c r="H118" s="165"/>
      <c r="I118" s="165"/>
      <c r="J118" s="166"/>
    </row>
    <row r="119" spans="2:10" s="177" customFormat="1" ht="13.5">
      <c r="B119" s="159">
        <v>18</v>
      </c>
      <c r="C119" s="180" t="s">
        <v>195</v>
      </c>
      <c r="D119" s="159" t="s">
        <v>89</v>
      </c>
      <c r="E119" s="164">
        <v>114</v>
      </c>
      <c r="F119" s="165"/>
      <c r="G119" s="165"/>
      <c r="H119" s="165"/>
      <c r="I119" s="165"/>
      <c r="J119" s="166"/>
    </row>
    <row r="120" spans="2:10" s="177" customFormat="1" ht="13.5">
      <c r="B120" s="159">
        <v>19</v>
      </c>
      <c r="C120" s="180" t="s">
        <v>196</v>
      </c>
      <c r="D120" s="159" t="s">
        <v>109</v>
      </c>
      <c r="E120" s="164">
        <v>114</v>
      </c>
      <c r="F120" s="165"/>
      <c r="G120" s="165"/>
      <c r="H120" s="165"/>
      <c r="I120" s="165"/>
      <c r="J120" s="166"/>
    </row>
    <row r="121" spans="2:10" s="177" customFormat="1" ht="13.5">
      <c r="B121" s="159">
        <v>20</v>
      </c>
      <c r="C121" s="180" t="s">
        <v>197</v>
      </c>
      <c r="D121" s="159" t="s">
        <v>109</v>
      </c>
      <c r="E121" s="164">
        <v>114</v>
      </c>
      <c r="F121" s="165"/>
      <c r="G121" s="165"/>
      <c r="H121" s="165"/>
      <c r="I121" s="165"/>
      <c r="J121" s="166"/>
    </row>
    <row r="122" spans="2:10" s="177" customFormat="1" ht="13.5">
      <c r="B122" s="159">
        <v>21</v>
      </c>
      <c r="C122" s="180" t="s">
        <v>198</v>
      </c>
      <c r="D122" s="159" t="s">
        <v>109</v>
      </c>
      <c r="E122" s="164">
        <v>114</v>
      </c>
      <c r="F122" s="165"/>
      <c r="G122" s="165"/>
      <c r="H122" s="165"/>
      <c r="I122" s="165"/>
      <c r="J122" s="166"/>
    </row>
    <row r="123" spans="2:10" s="177" customFormat="1" ht="13.5">
      <c r="B123" s="485" t="s">
        <v>199</v>
      </c>
      <c r="C123" s="485"/>
      <c r="D123" s="485"/>
      <c r="E123" s="485"/>
    </row>
    <row r="124" spans="2:10" s="177" customFormat="1" ht="13.5">
      <c r="B124" s="159" t="s">
        <v>79</v>
      </c>
      <c r="C124" s="159" t="s">
        <v>80</v>
      </c>
      <c r="D124" s="181" t="s">
        <v>115</v>
      </c>
      <c r="E124" s="159" t="s">
        <v>82</v>
      </c>
      <c r="F124" s="165"/>
      <c r="G124" s="165"/>
      <c r="H124" s="165"/>
      <c r="I124" s="165"/>
      <c r="J124" s="166"/>
    </row>
    <row r="125" spans="2:10" s="177" customFormat="1" ht="13.5">
      <c r="B125" s="159">
        <v>1</v>
      </c>
      <c r="C125" s="167" t="s">
        <v>200</v>
      </c>
      <c r="D125" s="159" t="s">
        <v>135</v>
      </c>
      <c r="E125" s="164">
        <v>2850</v>
      </c>
      <c r="F125" s="165"/>
      <c r="G125" s="165"/>
      <c r="H125" s="165"/>
      <c r="I125" s="165"/>
      <c r="J125" s="166"/>
    </row>
    <row r="126" spans="2:10" s="177" customFormat="1" ht="13.5">
      <c r="B126" s="159">
        <v>2</v>
      </c>
      <c r="C126" s="167" t="s">
        <v>181</v>
      </c>
      <c r="D126" s="159" t="s">
        <v>135</v>
      </c>
      <c r="E126" s="164">
        <v>2850</v>
      </c>
      <c r="F126" s="165"/>
      <c r="G126" s="165"/>
      <c r="H126" s="165"/>
      <c r="I126" s="165"/>
      <c r="J126" s="166"/>
    </row>
    <row r="127" spans="2:10" s="177" customFormat="1" ht="13.5">
      <c r="B127" s="159">
        <v>3</v>
      </c>
      <c r="C127" s="167" t="s">
        <v>182</v>
      </c>
      <c r="D127" s="159" t="s">
        <v>89</v>
      </c>
      <c r="E127" s="164">
        <v>342</v>
      </c>
      <c r="F127" s="165"/>
      <c r="G127" s="165"/>
      <c r="H127" s="165"/>
      <c r="I127" s="165"/>
      <c r="J127" s="166"/>
    </row>
    <row r="128" spans="2:10" s="177" customFormat="1" ht="15.75">
      <c r="B128" s="159">
        <v>4</v>
      </c>
      <c r="C128" s="167" t="s">
        <v>185</v>
      </c>
      <c r="D128" s="159" t="s">
        <v>89</v>
      </c>
      <c r="E128" s="164">
        <v>1368</v>
      </c>
      <c r="F128" s="165"/>
      <c r="G128" s="165"/>
      <c r="H128" s="165"/>
      <c r="I128" s="165"/>
      <c r="J128" s="166"/>
    </row>
    <row r="129" spans="2:10" s="177" customFormat="1" ht="13.5">
      <c r="B129" s="159">
        <v>5</v>
      </c>
      <c r="C129" s="167" t="s">
        <v>186</v>
      </c>
      <c r="D129" s="159" t="s">
        <v>89</v>
      </c>
      <c r="E129" s="164">
        <v>114</v>
      </c>
      <c r="F129" s="165"/>
      <c r="G129" s="165"/>
      <c r="H129" s="165"/>
      <c r="I129" s="165"/>
      <c r="J129" s="166"/>
    </row>
    <row r="130" spans="2:10" s="177" customFormat="1" ht="13.5">
      <c r="B130" s="159">
        <v>6</v>
      </c>
      <c r="C130" s="167" t="s">
        <v>187</v>
      </c>
      <c r="D130" s="159" t="s">
        <v>89</v>
      </c>
      <c r="E130" s="164">
        <v>342</v>
      </c>
      <c r="F130" s="165"/>
      <c r="G130" s="165"/>
      <c r="H130" s="165"/>
      <c r="I130" s="165"/>
      <c r="J130" s="166"/>
    </row>
    <row r="131" spans="2:10" s="177" customFormat="1" ht="13.5">
      <c r="B131" s="159">
        <v>7</v>
      </c>
      <c r="C131" s="167" t="s">
        <v>190</v>
      </c>
      <c r="D131" s="159" t="s">
        <v>89</v>
      </c>
      <c r="E131" s="164">
        <v>684</v>
      </c>
      <c r="F131" s="165"/>
      <c r="G131" s="165"/>
      <c r="H131" s="165"/>
      <c r="I131" s="165"/>
      <c r="J131" s="166"/>
    </row>
    <row r="132" spans="2:10" s="177" customFormat="1" ht="13.5">
      <c r="B132" s="159">
        <v>8</v>
      </c>
      <c r="C132" s="167" t="s">
        <v>191</v>
      </c>
      <c r="D132" s="159" t="s">
        <v>89</v>
      </c>
      <c r="E132" s="164">
        <v>456</v>
      </c>
      <c r="F132" s="165"/>
      <c r="G132" s="165"/>
      <c r="H132" s="165"/>
      <c r="I132" s="165"/>
      <c r="J132" s="166"/>
    </row>
    <row r="133" spans="2:10" s="177" customFormat="1" ht="13.5">
      <c r="B133" s="159">
        <v>9</v>
      </c>
      <c r="C133" s="180" t="s">
        <v>201</v>
      </c>
      <c r="D133" s="159" t="s">
        <v>89</v>
      </c>
      <c r="E133" s="164">
        <v>342</v>
      </c>
      <c r="F133" s="165"/>
      <c r="G133" s="165"/>
      <c r="H133" s="165"/>
      <c r="I133" s="165"/>
      <c r="J133" s="166"/>
    </row>
    <row r="134" spans="2:10" s="177" customFormat="1" ht="13.5">
      <c r="B134" s="159">
        <v>10</v>
      </c>
      <c r="C134" s="180" t="s">
        <v>202</v>
      </c>
      <c r="D134" s="159" t="s">
        <v>89</v>
      </c>
      <c r="E134" s="164">
        <v>684</v>
      </c>
      <c r="F134" s="165"/>
      <c r="G134" s="165"/>
      <c r="H134" s="165"/>
      <c r="I134" s="165"/>
      <c r="J134" s="166"/>
    </row>
    <row r="135" spans="2:10" s="177" customFormat="1" ht="13.5">
      <c r="B135" s="168"/>
      <c r="C135" s="169" t="s">
        <v>101</v>
      </c>
      <c r="D135" s="168"/>
      <c r="E135" s="128">
        <v>0.05</v>
      </c>
      <c r="F135" s="165"/>
      <c r="G135" s="165"/>
      <c r="H135" s="165"/>
      <c r="I135" s="165"/>
      <c r="J135" s="166"/>
    </row>
    <row r="136" spans="2:10" s="182" customFormat="1" ht="13.5">
      <c r="B136" s="485" t="s">
        <v>203</v>
      </c>
      <c r="C136" s="485"/>
      <c r="D136" s="485"/>
      <c r="E136" s="485"/>
    </row>
    <row r="137" spans="2:10" s="182" customFormat="1" ht="13.5">
      <c r="B137" s="159" t="s">
        <v>79</v>
      </c>
      <c r="C137" s="159" t="s">
        <v>80</v>
      </c>
      <c r="D137" s="174" t="s">
        <v>115</v>
      </c>
      <c r="E137" s="174" t="s">
        <v>82</v>
      </c>
      <c r="F137" s="160"/>
      <c r="G137" s="160"/>
      <c r="H137" s="160"/>
      <c r="I137" s="160"/>
      <c r="J137" s="162"/>
    </row>
    <row r="138" spans="2:10" s="182" customFormat="1" ht="13.5">
      <c r="B138" s="159">
        <v>1</v>
      </c>
      <c r="C138" s="163" t="s">
        <v>204</v>
      </c>
      <c r="D138" s="159" t="s">
        <v>89</v>
      </c>
      <c r="E138" s="159">
        <v>88</v>
      </c>
      <c r="F138" s="165"/>
      <c r="G138" s="165"/>
      <c r="H138" s="165"/>
      <c r="I138" s="165"/>
      <c r="J138" s="166"/>
    </row>
    <row r="139" spans="2:10" s="182" customFormat="1" ht="13.5">
      <c r="B139" s="159">
        <v>2</v>
      </c>
      <c r="C139" s="163" t="s">
        <v>205</v>
      </c>
      <c r="D139" s="159" t="s">
        <v>89</v>
      </c>
      <c r="E139" s="159">
        <v>8</v>
      </c>
      <c r="F139" s="165"/>
      <c r="G139" s="165"/>
      <c r="H139" s="165"/>
      <c r="I139" s="165"/>
      <c r="J139" s="166"/>
    </row>
    <row r="140" spans="2:10" s="182" customFormat="1" ht="13.5">
      <c r="B140" s="159">
        <v>3</v>
      </c>
      <c r="C140" s="163" t="s">
        <v>206</v>
      </c>
      <c r="D140" s="159" t="s">
        <v>89</v>
      </c>
      <c r="E140" s="159">
        <v>16</v>
      </c>
      <c r="F140" s="165"/>
      <c r="G140" s="165"/>
      <c r="H140" s="165"/>
      <c r="I140" s="165"/>
      <c r="J140" s="166"/>
    </row>
    <row r="141" spans="2:10" s="182" customFormat="1" ht="15.75">
      <c r="B141" s="159">
        <v>5</v>
      </c>
      <c r="C141" s="163" t="s">
        <v>207</v>
      </c>
      <c r="D141" s="159" t="s">
        <v>89</v>
      </c>
      <c r="E141" s="159">
        <v>8</v>
      </c>
      <c r="F141" s="165"/>
      <c r="G141" s="165"/>
      <c r="H141" s="165"/>
      <c r="I141" s="165"/>
      <c r="J141" s="166"/>
    </row>
    <row r="142" spans="2:10" s="182" customFormat="1" ht="13.5">
      <c r="B142" s="159">
        <v>6</v>
      </c>
      <c r="C142" s="163" t="s">
        <v>208</v>
      </c>
      <c r="D142" s="159" t="s">
        <v>89</v>
      </c>
      <c r="E142" s="159">
        <v>8</v>
      </c>
      <c r="F142" s="165"/>
      <c r="G142" s="165"/>
      <c r="H142" s="165"/>
      <c r="I142" s="165"/>
      <c r="J142" s="166"/>
    </row>
    <row r="143" spans="2:10" s="182" customFormat="1" ht="13.5">
      <c r="B143" s="159">
        <v>7</v>
      </c>
      <c r="C143" s="163" t="s">
        <v>209</v>
      </c>
      <c r="D143" s="159" t="s">
        <v>89</v>
      </c>
      <c r="E143" s="159">
        <v>176</v>
      </c>
      <c r="F143" s="165"/>
      <c r="G143" s="165"/>
      <c r="H143" s="165"/>
      <c r="I143" s="165"/>
      <c r="J143" s="166"/>
    </row>
    <row r="144" spans="2:10" s="182" customFormat="1" ht="13.5">
      <c r="B144" s="168"/>
      <c r="C144" s="169" t="s">
        <v>101</v>
      </c>
      <c r="D144" s="159"/>
      <c r="E144" s="128">
        <v>0.05</v>
      </c>
      <c r="F144" s="165"/>
      <c r="G144" s="165"/>
      <c r="H144" s="165"/>
      <c r="I144" s="165"/>
      <c r="J144" s="166"/>
    </row>
    <row r="145" spans="2:10" s="182" customFormat="1" ht="13.5">
      <c r="B145" s="485" t="s">
        <v>210</v>
      </c>
      <c r="C145" s="485"/>
      <c r="D145" s="485"/>
      <c r="E145" s="485"/>
    </row>
    <row r="146" spans="2:10" s="182" customFormat="1" ht="13.5">
      <c r="B146" s="159" t="s">
        <v>79</v>
      </c>
      <c r="C146" s="159" t="s">
        <v>80</v>
      </c>
      <c r="D146" s="174" t="s">
        <v>115</v>
      </c>
      <c r="E146" s="159" t="s">
        <v>82</v>
      </c>
      <c r="F146" s="160"/>
      <c r="G146" s="160"/>
      <c r="H146" s="160"/>
      <c r="I146" s="160"/>
      <c r="J146" s="162"/>
    </row>
    <row r="147" spans="2:10" s="182" customFormat="1" ht="13.5">
      <c r="B147" s="159">
        <v>1</v>
      </c>
      <c r="C147" s="163" t="s">
        <v>204</v>
      </c>
      <c r="D147" s="159" t="s">
        <v>89</v>
      </c>
      <c r="E147" s="159">
        <v>94</v>
      </c>
      <c r="F147" s="165"/>
      <c r="G147" s="165"/>
      <c r="H147" s="165"/>
      <c r="I147" s="165"/>
      <c r="J147" s="166"/>
    </row>
    <row r="148" spans="2:10" s="182" customFormat="1" ht="13.5">
      <c r="B148" s="159">
        <v>2</v>
      </c>
      <c r="C148" s="163" t="s">
        <v>235</v>
      </c>
      <c r="D148" s="159" t="s">
        <v>89</v>
      </c>
      <c r="E148" s="159">
        <v>16</v>
      </c>
      <c r="F148" s="165"/>
      <c r="G148" s="165"/>
      <c r="H148" s="165"/>
      <c r="I148" s="165"/>
      <c r="J148" s="166"/>
    </row>
    <row r="149" spans="2:10" s="182" customFormat="1" ht="13.5">
      <c r="B149" s="159">
        <v>3</v>
      </c>
      <c r="C149" s="163" t="s">
        <v>205</v>
      </c>
      <c r="D149" s="159" t="s">
        <v>89</v>
      </c>
      <c r="E149" s="159">
        <v>18</v>
      </c>
      <c r="F149" s="165"/>
      <c r="G149" s="165"/>
      <c r="H149" s="165"/>
      <c r="I149" s="165"/>
      <c r="J149" s="166"/>
    </row>
    <row r="150" spans="2:10" s="182" customFormat="1" ht="13.5">
      <c r="B150" s="159">
        <v>4</v>
      </c>
      <c r="C150" s="163" t="s">
        <v>206</v>
      </c>
      <c r="D150" s="159" t="s">
        <v>89</v>
      </c>
      <c r="E150" s="159">
        <v>16</v>
      </c>
      <c r="F150" s="165"/>
      <c r="G150" s="165"/>
      <c r="H150" s="165"/>
      <c r="I150" s="165"/>
      <c r="J150" s="166"/>
    </row>
    <row r="151" spans="2:10" s="182" customFormat="1" ht="13.5">
      <c r="B151" s="159">
        <v>5</v>
      </c>
      <c r="C151" s="163" t="s">
        <v>211</v>
      </c>
      <c r="D151" s="159" t="s">
        <v>89</v>
      </c>
      <c r="E151" s="159">
        <v>60</v>
      </c>
      <c r="F151" s="165"/>
      <c r="G151" s="165"/>
      <c r="H151" s="165"/>
      <c r="I151" s="165"/>
      <c r="J151" s="166"/>
    </row>
    <row r="152" spans="2:10" s="182" customFormat="1" ht="13.5">
      <c r="B152" s="159">
        <v>6</v>
      </c>
      <c r="C152" s="163" t="s">
        <v>104</v>
      </c>
      <c r="D152" s="159" t="s">
        <v>89</v>
      </c>
      <c r="E152" s="159">
        <v>60</v>
      </c>
      <c r="F152" s="165"/>
      <c r="G152" s="165"/>
      <c r="H152" s="165"/>
      <c r="I152" s="165"/>
      <c r="J152" s="166"/>
    </row>
    <row r="153" spans="2:10" s="182" customFormat="1" ht="13.5">
      <c r="B153" s="159">
        <v>7</v>
      </c>
      <c r="C153" s="163" t="s">
        <v>91</v>
      </c>
      <c r="D153" s="159" t="s">
        <v>89</v>
      </c>
      <c r="E153" s="159">
        <v>67</v>
      </c>
      <c r="F153" s="165"/>
      <c r="G153" s="165"/>
      <c r="H153" s="165"/>
      <c r="I153" s="165"/>
      <c r="J153" s="166"/>
    </row>
    <row r="154" spans="2:10" s="182" customFormat="1" ht="15.75">
      <c r="B154" s="159">
        <v>8</v>
      </c>
      <c r="C154" s="163" t="s">
        <v>236</v>
      </c>
      <c r="D154" s="159" t="s">
        <v>89</v>
      </c>
      <c r="E154" s="159">
        <v>7</v>
      </c>
      <c r="F154" s="165"/>
      <c r="G154" s="165"/>
      <c r="H154" s="165"/>
      <c r="I154" s="165"/>
      <c r="J154" s="166"/>
    </row>
    <row r="155" spans="2:10" s="182" customFormat="1" ht="15.75">
      <c r="B155" s="159">
        <v>9</v>
      </c>
      <c r="C155" s="163" t="s">
        <v>237</v>
      </c>
      <c r="D155" s="159" t="s">
        <v>89</v>
      </c>
      <c r="E155" s="159">
        <v>78</v>
      </c>
      <c r="F155" s="165"/>
      <c r="G155" s="165"/>
      <c r="H155" s="165"/>
      <c r="I155" s="165"/>
      <c r="J155" s="166"/>
    </row>
    <row r="156" spans="2:10" s="182" customFormat="1" ht="15.75">
      <c r="B156" s="159">
        <v>10</v>
      </c>
      <c r="C156" s="163" t="s">
        <v>106</v>
      </c>
      <c r="D156" s="159" t="s">
        <v>89</v>
      </c>
      <c r="E156" s="159">
        <v>60</v>
      </c>
      <c r="F156" s="165"/>
      <c r="G156" s="165"/>
      <c r="H156" s="165"/>
      <c r="I156" s="165"/>
      <c r="J156" s="166"/>
    </row>
    <row r="157" spans="2:10" s="182" customFormat="1" ht="15.75">
      <c r="B157" s="159">
        <v>11</v>
      </c>
      <c r="C157" s="163" t="s">
        <v>212</v>
      </c>
      <c r="D157" s="159" t="s">
        <v>89</v>
      </c>
      <c r="E157" s="159">
        <v>74</v>
      </c>
      <c r="F157" s="165"/>
      <c r="G157" s="165"/>
      <c r="H157" s="165"/>
      <c r="I157" s="165"/>
      <c r="J157" s="166"/>
    </row>
    <row r="158" spans="2:10" s="182" customFormat="1" ht="15.75">
      <c r="B158" s="159">
        <v>12</v>
      </c>
      <c r="C158" s="163" t="s">
        <v>238</v>
      </c>
      <c r="D158" s="159" t="s">
        <v>89</v>
      </c>
      <c r="E158" s="159">
        <v>16</v>
      </c>
      <c r="F158" s="165"/>
      <c r="G158" s="165"/>
      <c r="H158" s="165"/>
      <c r="I158" s="165"/>
      <c r="J158" s="166"/>
    </row>
    <row r="159" spans="2:10" s="182" customFormat="1" ht="15.75">
      <c r="B159" s="159">
        <v>13</v>
      </c>
      <c r="C159" s="163" t="s">
        <v>96</v>
      </c>
      <c r="D159" s="159" t="s">
        <v>89</v>
      </c>
      <c r="E159" s="159">
        <v>8</v>
      </c>
      <c r="F159" s="165"/>
      <c r="G159" s="165"/>
      <c r="H159" s="165"/>
      <c r="I159" s="165"/>
      <c r="J159" s="166"/>
    </row>
    <row r="160" spans="2:10" s="182" customFormat="1" ht="13.5">
      <c r="B160" s="159">
        <v>14</v>
      </c>
      <c r="C160" s="163" t="s">
        <v>239</v>
      </c>
      <c r="D160" s="159" t="s">
        <v>89</v>
      </c>
      <c r="E160" s="159">
        <v>2</v>
      </c>
      <c r="F160" s="165"/>
      <c r="G160" s="165"/>
      <c r="H160" s="165"/>
      <c r="I160" s="165"/>
      <c r="J160" s="166"/>
    </row>
    <row r="161" spans="2:11" s="182" customFormat="1" ht="13.5">
      <c r="B161" s="159">
        <v>15</v>
      </c>
      <c r="C161" s="163" t="s">
        <v>98</v>
      </c>
      <c r="D161" s="159" t="s">
        <v>89</v>
      </c>
      <c r="E161" s="159">
        <v>130</v>
      </c>
      <c r="F161" s="165"/>
      <c r="G161" s="165"/>
      <c r="H161" s="165"/>
      <c r="I161" s="165"/>
      <c r="J161" s="166"/>
    </row>
    <row r="162" spans="2:11" s="182" customFormat="1" ht="13.5">
      <c r="B162" s="159">
        <v>16</v>
      </c>
      <c r="C162" s="163" t="s">
        <v>209</v>
      </c>
      <c r="D162" s="159" t="s">
        <v>89</v>
      </c>
      <c r="E162" s="159">
        <v>140</v>
      </c>
      <c r="F162" s="165"/>
      <c r="G162" s="165"/>
      <c r="H162" s="165"/>
      <c r="I162" s="165"/>
      <c r="J162" s="166"/>
    </row>
    <row r="163" spans="2:11" s="182" customFormat="1" ht="13.5">
      <c r="B163" s="159">
        <v>17</v>
      </c>
      <c r="C163" s="163" t="s">
        <v>213</v>
      </c>
      <c r="D163" s="159" t="s">
        <v>89</v>
      </c>
      <c r="E163" s="159">
        <v>120</v>
      </c>
      <c r="F163" s="165"/>
      <c r="G163" s="165"/>
      <c r="H163" s="165"/>
      <c r="I163" s="165"/>
      <c r="J163" s="166"/>
    </row>
    <row r="164" spans="2:11" s="182" customFormat="1" ht="13.5">
      <c r="B164" s="159">
        <v>18</v>
      </c>
      <c r="C164" s="163" t="s">
        <v>214</v>
      </c>
      <c r="D164" s="159" t="s">
        <v>89</v>
      </c>
      <c r="E164" s="159">
        <v>130</v>
      </c>
      <c r="F164" s="165"/>
      <c r="G164" s="165"/>
      <c r="H164" s="165"/>
      <c r="I164" s="165"/>
      <c r="J164" s="166"/>
    </row>
    <row r="165" spans="2:11" s="182" customFormat="1" ht="13.5">
      <c r="B165" s="183"/>
      <c r="C165" s="169" t="s">
        <v>101</v>
      </c>
      <c r="D165" s="183"/>
      <c r="E165" s="128">
        <v>0.05</v>
      </c>
      <c r="F165" s="165"/>
      <c r="G165" s="165"/>
      <c r="H165" s="165"/>
      <c r="I165" s="165"/>
      <c r="J165" s="166"/>
    </row>
    <row r="166" spans="2:11" ht="13.5">
      <c r="B166" s="485" t="s">
        <v>215</v>
      </c>
      <c r="C166" s="485"/>
      <c r="D166" s="485"/>
      <c r="E166" s="485"/>
      <c r="F166" s="177"/>
      <c r="G166" s="177"/>
      <c r="H166" s="177"/>
      <c r="I166" s="177"/>
      <c r="J166" s="177"/>
      <c r="K166" s="177"/>
    </row>
    <row r="167" spans="2:11" ht="13.5" customHeight="1">
      <c r="B167" s="159" t="s">
        <v>79</v>
      </c>
      <c r="C167" s="159" t="s">
        <v>80</v>
      </c>
      <c r="D167" s="184" t="s">
        <v>81</v>
      </c>
      <c r="E167" s="181" t="s">
        <v>82</v>
      </c>
      <c r="F167" s="160"/>
      <c r="G167" s="160"/>
      <c r="H167" s="160"/>
      <c r="I167" s="160"/>
      <c r="J167" s="162"/>
    </row>
    <row r="168" spans="2:11" ht="13.5">
      <c r="B168" s="159">
        <v>1</v>
      </c>
      <c r="C168" s="185" t="s">
        <v>216</v>
      </c>
      <c r="D168" s="159" t="s">
        <v>20</v>
      </c>
      <c r="E168" s="160">
        <v>1</v>
      </c>
      <c r="F168" s="165"/>
      <c r="G168" s="165"/>
      <c r="H168" s="165"/>
      <c r="I168" s="165"/>
      <c r="J168" s="166"/>
    </row>
    <row r="169" spans="2:11" ht="15">
      <c r="B169" s="159">
        <v>2</v>
      </c>
      <c r="C169" s="185" t="s">
        <v>217</v>
      </c>
      <c r="D169" s="159" t="s">
        <v>20</v>
      </c>
      <c r="E169" s="160">
        <v>1</v>
      </c>
      <c r="F169" s="165"/>
      <c r="G169" s="165"/>
      <c r="H169" s="165"/>
      <c r="I169" s="165"/>
      <c r="J169" s="166"/>
    </row>
    <row r="170" spans="2:11" ht="13.5">
      <c r="B170" s="159">
        <v>3</v>
      </c>
      <c r="C170" s="176" t="s">
        <v>218</v>
      </c>
      <c r="D170" s="159" t="s">
        <v>135</v>
      </c>
      <c r="E170" s="164">
        <v>64</v>
      </c>
      <c r="F170" s="165"/>
      <c r="G170" s="165"/>
      <c r="H170" s="165"/>
      <c r="I170" s="165"/>
      <c r="J170" s="166"/>
    </row>
    <row r="171" spans="2:11" ht="13.5">
      <c r="B171" s="159">
        <v>4</v>
      </c>
      <c r="C171" s="176" t="s">
        <v>134</v>
      </c>
      <c r="D171" s="159" t="s">
        <v>135</v>
      </c>
      <c r="E171" s="164">
        <v>46</v>
      </c>
      <c r="F171" s="165"/>
      <c r="G171" s="165"/>
      <c r="H171" s="165"/>
      <c r="I171" s="165"/>
      <c r="J171" s="166"/>
    </row>
    <row r="172" spans="2:11" ht="13.5">
      <c r="B172" s="159">
        <v>5</v>
      </c>
      <c r="C172" s="176" t="s">
        <v>219</v>
      </c>
      <c r="D172" s="159" t="s">
        <v>135</v>
      </c>
      <c r="E172" s="164">
        <v>64</v>
      </c>
      <c r="F172" s="165"/>
      <c r="G172" s="165"/>
      <c r="H172" s="165"/>
      <c r="I172" s="165"/>
      <c r="J172" s="166"/>
    </row>
    <row r="173" spans="2:11" ht="13.5">
      <c r="B173" s="159">
        <v>6</v>
      </c>
      <c r="C173" s="176" t="s">
        <v>140</v>
      </c>
      <c r="D173" s="159" t="s">
        <v>135</v>
      </c>
      <c r="E173" s="164">
        <v>45</v>
      </c>
      <c r="F173" s="165"/>
      <c r="G173" s="165"/>
      <c r="H173" s="165"/>
      <c r="I173" s="165"/>
      <c r="J173" s="166"/>
    </row>
    <row r="174" spans="2:11" ht="13.5">
      <c r="B174" s="159">
        <v>7</v>
      </c>
      <c r="C174" s="176" t="s">
        <v>220</v>
      </c>
      <c r="D174" s="159" t="s">
        <v>20</v>
      </c>
      <c r="E174" s="164">
        <v>42</v>
      </c>
      <c r="F174" s="165"/>
      <c r="G174" s="165"/>
      <c r="H174" s="165"/>
      <c r="I174" s="165"/>
      <c r="J174" s="166"/>
    </row>
    <row r="175" spans="2:11" ht="13.5">
      <c r="B175" s="159">
        <v>8</v>
      </c>
      <c r="C175" s="176" t="s">
        <v>145</v>
      </c>
      <c r="D175" s="159" t="s">
        <v>20</v>
      </c>
      <c r="E175" s="164">
        <v>30</v>
      </c>
      <c r="F175" s="165"/>
      <c r="G175" s="165"/>
      <c r="H175" s="165"/>
      <c r="I175" s="165"/>
      <c r="J175" s="166"/>
    </row>
    <row r="176" spans="2:11" ht="13.5">
      <c r="B176" s="159">
        <v>9</v>
      </c>
      <c r="C176" s="176" t="s">
        <v>221</v>
      </c>
      <c r="D176" s="159" t="s">
        <v>89</v>
      </c>
      <c r="E176" s="164">
        <v>3</v>
      </c>
      <c r="F176" s="165"/>
      <c r="G176" s="165"/>
      <c r="H176" s="165"/>
      <c r="I176" s="165"/>
      <c r="J176" s="166"/>
    </row>
    <row r="177" spans="2:10" ht="13.5">
      <c r="B177" s="159">
        <v>10</v>
      </c>
      <c r="C177" s="176" t="s">
        <v>222</v>
      </c>
      <c r="D177" s="159" t="s">
        <v>89</v>
      </c>
      <c r="E177" s="164">
        <v>2</v>
      </c>
      <c r="F177" s="165"/>
      <c r="G177" s="165"/>
      <c r="H177" s="165"/>
      <c r="I177" s="165"/>
      <c r="J177" s="166"/>
    </row>
    <row r="178" spans="2:10" ht="13.5">
      <c r="B178" s="159">
        <v>11</v>
      </c>
      <c r="C178" s="176" t="s">
        <v>223</v>
      </c>
      <c r="D178" s="159" t="s">
        <v>89</v>
      </c>
      <c r="E178" s="164">
        <v>4</v>
      </c>
      <c r="F178" s="165"/>
      <c r="G178" s="165"/>
      <c r="H178" s="165"/>
      <c r="I178" s="165"/>
      <c r="J178" s="166"/>
    </row>
    <row r="179" spans="2:10" ht="13.5">
      <c r="B179" s="159">
        <v>12</v>
      </c>
      <c r="C179" s="176" t="s">
        <v>224</v>
      </c>
      <c r="D179" s="159" t="s">
        <v>89</v>
      </c>
      <c r="E179" s="164">
        <v>16</v>
      </c>
      <c r="F179" s="165"/>
      <c r="G179" s="165"/>
      <c r="H179" s="165"/>
      <c r="I179" s="165"/>
      <c r="J179" s="166"/>
    </row>
    <row r="180" spans="2:10" ht="13.5">
      <c r="B180" s="159">
        <v>13</v>
      </c>
      <c r="C180" s="176" t="s">
        <v>157</v>
      </c>
      <c r="D180" s="159" t="s">
        <v>89</v>
      </c>
      <c r="E180" s="164">
        <v>12</v>
      </c>
      <c r="F180" s="165"/>
      <c r="G180" s="165"/>
      <c r="H180" s="165"/>
      <c r="I180" s="165"/>
      <c r="J180" s="166"/>
    </row>
    <row r="181" spans="2:10" ht="14.25">
      <c r="B181" s="159">
        <v>14</v>
      </c>
      <c r="C181" s="176" t="s">
        <v>225</v>
      </c>
      <c r="D181" s="159" t="s">
        <v>89</v>
      </c>
      <c r="E181" s="164">
        <v>10</v>
      </c>
      <c r="F181" s="165"/>
      <c r="G181" s="165"/>
      <c r="H181" s="165"/>
      <c r="I181" s="165"/>
      <c r="J181" s="166"/>
    </row>
    <row r="182" spans="2:10" ht="14.25">
      <c r="B182" s="172">
        <v>15</v>
      </c>
      <c r="C182" s="186" t="s">
        <v>226</v>
      </c>
      <c r="D182" s="172" t="s">
        <v>89</v>
      </c>
      <c r="E182" s="187">
        <v>3</v>
      </c>
      <c r="F182" s="165"/>
      <c r="G182" s="165"/>
      <c r="H182" s="165"/>
      <c r="I182" s="165"/>
      <c r="J182" s="166"/>
    </row>
    <row r="183" spans="2:10" ht="13.5">
      <c r="B183" s="159">
        <v>16</v>
      </c>
      <c r="C183" s="175" t="s">
        <v>227</v>
      </c>
      <c r="D183" s="159" t="s">
        <v>89</v>
      </c>
      <c r="E183" s="164">
        <v>1</v>
      </c>
      <c r="F183" s="165"/>
      <c r="G183" s="165"/>
      <c r="H183" s="165"/>
      <c r="I183" s="165"/>
      <c r="J183" s="166"/>
    </row>
    <row r="184" spans="2:10" ht="13.5">
      <c r="B184" s="168"/>
      <c r="C184" s="169" t="s">
        <v>101</v>
      </c>
      <c r="D184" s="168"/>
      <c r="E184" s="128">
        <v>0.05</v>
      </c>
      <c r="F184" s="165"/>
      <c r="G184" s="165"/>
      <c r="H184" s="165"/>
      <c r="I184" s="165"/>
      <c r="J184" s="166"/>
    </row>
    <row r="185" spans="2:10" ht="13.5">
      <c r="I185" s="188" t="s">
        <v>228</v>
      </c>
      <c r="J185" s="189">
        <f>SUM(J168:J184)+SUM(J147:J165)+SUM(J138:J144)+SUM(J125:J135)+SUM(J102:J122)+SUM(J58:J99)+SUM(J38:J55)+SUM(J19:J35)+SUM(J4:J16)</f>
        <v>0</v>
      </c>
    </row>
    <row r="186" spans="2:10" ht="13.5">
      <c r="I186" s="188" t="s">
        <v>229</v>
      </c>
      <c r="J186" s="155"/>
    </row>
    <row r="187" spans="2:10" ht="13.5">
      <c r="I187" s="188" t="s">
        <v>228</v>
      </c>
      <c r="J187" s="189">
        <f>J185*(1+J186)</f>
        <v>0</v>
      </c>
    </row>
    <row r="188" spans="2:10" ht="13.5">
      <c r="I188" s="188" t="s">
        <v>230</v>
      </c>
      <c r="J188" s="155"/>
    </row>
    <row r="189" spans="2:10" ht="13.5">
      <c r="I189" s="188" t="s">
        <v>228</v>
      </c>
      <c r="J189" s="189">
        <f>J187*(1+J188)</f>
        <v>0</v>
      </c>
    </row>
    <row r="190" spans="2:10" ht="13.5">
      <c r="I190" s="188" t="s">
        <v>231</v>
      </c>
      <c r="J190" s="155"/>
    </row>
    <row r="191" spans="2:10" ht="13.5">
      <c r="I191" s="188" t="s">
        <v>228</v>
      </c>
      <c r="J191" s="189">
        <f>J189*(1+J190)</f>
        <v>0</v>
      </c>
    </row>
    <row r="192" spans="2:10" ht="13.5">
      <c r="I192" s="188" t="s">
        <v>232</v>
      </c>
      <c r="J192" s="155"/>
    </row>
    <row r="193" spans="9:10" ht="14.25">
      <c r="I193" s="190" t="s">
        <v>233</v>
      </c>
      <c r="J193" s="191">
        <f>J191*(1+J192)</f>
        <v>0</v>
      </c>
    </row>
  </sheetData>
  <mergeCells count="9">
    <mergeCell ref="B136:E136"/>
    <mergeCell ref="B145:E145"/>
    <mergeCell ref="B166:E166"/>
    <mergeCell ref="B2:E2"/>
    <mergeCell ref="B17:E17"/>
    <mergeCell ref="B36:E36"/>
    <mergeCell ref="B56:E56"/>
    <mergeCell ref="B100:E100"/>
    <mergeCell ref="B123:E123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70AA2-DECB-4C2A-AFDF-6F69B0257CAA}">
  <dimension ref="B2:K194"/>
  <sheetViews>
    <sheetView zoomScale="70" zoomScaleNormal="70" workbookViewId="0">
      <selection activeCell="Z213" sqref="Z213"/>
    </sheetView>
  </sheetViews>
  <sheetFormatPr defaultColWidth="9.140625" defaultRowHeight="12.75"/>
  <cols>
    <col min="1" max="1" width="4.42578125" style="117" customWidth="1"/>
    <col min="2" max="2" width="2.7109375" style="117" customWidth="1"/>
    <col min="3" max="3" width="40.7109375" style="117" customWidth="1"/>
    <col min="4" max="4" width="7.7109375" style="117" customWidth="1"/>
    <col min="5" max="5" width="4.85546875" style="117" bestFit="1" customWidth="1"/>
    <col min="6" max="9" width="9.140625" style="117"/>
    <col min="10" max="10" width="12.7109375" style="117" customWidth="1"/>
    <col min="11" max="230" width="9.140625" style="117"/>
    <col min="231" max="231" width="4.42578125" style="117" customWidth="1"/>
    <col min="232" max="232" width="2.7109375" style="117" customWidth="1"/>
    <col min="233" max="233" width="40.7109375" style="117" customWidth="1"/>
    <col min="234" max="234" width="7.7109375" style="117" customWidth="1"/>
    <col min="235" max="258" width="0" style="117" hidden="1" customWidth="1"/>
    <col min="259" max="259" width="4.85546875" style="117" bestFit="1" customWidth="1"/>
    <col min="260" max="486" width="9.140625" style="117"/>
    <col min="487" max="487" width="4.42578125" style="117" customWidth="1"/>
    <col min="488" max="488" width="2.7109375" style="117" customWidth="1"/>
    <col min="489" max="489" width="40.7109375" style="117" customWidth="1"/>
    <col min="490" max="490" width="7.7109375" style="117" customWidth="1"/>
    <col min="491" max="514" width="0" style="117" hidden="1" customWidth="1"/>
    <col min="515" max="515" width="4.85546875" style="117" bestFit="1" customWidth="1"/>
    <col min="516" max="742" width="9.140625" style="117"/>
    <col min="743" max="743" width="4.42578125" style="117" customWidth="1"/>
    <col min="744" max="744" width="2.7109375" style="117" customWidth="1"/>
    <col min="745" max="745" width="40.7109375" style="117" customWidth="1"/>
    <col min="746" max="746" width="7.7109375" style="117" customWidth="1"/>
    <col min="747" max="770" width="0" style="117" hidden="1" customWidth="1"/>
    <col min="771" max="771" width="4.85546875" style="117" bestFit="1" customWidth="1"/>
    <col min="772" max="998" width="9.140625" style="117"/>
    <col min="999" max="999" width="4.42578125" style="117" customWidth="1"/>
    <col min="1000" max="1000" width="2.7109375" style="117" customWidth="1"/>
    <col min="1001" max="1001" width="40.7109375" style="117" customWidth="1"/>
    <col min="1002" max="1002" width="7.7109375" style="117" customWidth="1"/>
    <col min="1003" max="1026" width="0" style="117" hidden="1" customWidth="1"/>
    <col min="1027" max="1027" width="4.85546875" style="117" bestFit="1" customWidth="1"/>
    <col min="1028" max="1254" width="9.140625" style="117"/>
    <col min="1255" max="1255" width="4.42578125" style="117" customWidth="1"/>
    <col min="1256" max="1256" width="2.7109375" style="117" customWidth="1"/>
    <col min="1257" max="1257" width="40.7109375" style="117" customWidth="1"/>
    <col min="1258" max="1258" width="7.7109375" style="117" customWidth="1"/>
    <col min="1259" max="1282" width="0" style="117" hidden="1" customWidth="1"/>
    <col min="1283" max="1283" width="4.85546875" style="117" bestFit="1" customWidth="1"/>
    <col min="1284" max="1510" width="9.140625" style="117"/>
    <col min="1511" max="1511" width="4.42578125" style="117" customWidth="1"/>
    <col min="1512" max="1512" width="2.7109375" style="117" customWidth="1"/>
    <col min="1513" max="1513" width="40.7109375" style="117" customWidth="1"/>
    <col min="1514" max="1514" width="7.7109375" style="117" customWidth="1"/>
    <col min="1515" max="1538" width="0" style="117" hidden="1" customWidth="1"/>
    <col min="1539" max="1539" width="4.85546875" style="117" bestFit="1" customWidth="1"/>
    <col min="1540" max="1766" width="9.140625" style="117"/>
    <col min="1767" max="1767" width="4.42578125" style="117" customWidth="1"/>
    <col min="1768" max="1768" width="2.7109375" style="117" customWidth="1"/>
    <col min="1769" max="1769" width="40.7109375" style="117" customWidth="1"/>
    <col min="1770" max="1770" width="7.7109375" style="117" customWidth="1"/>
    <col min="1771" max="1794" width="0" style="117" hidden="1" customWidth="1"/>
    <col min="1795" max="1795" width="4.85546875" style="117" bestFit="1" customWidth="1"/>
    <col min="1796" max="2022" width="9.140625" style="117"/>
    <col min="2023" max="2023" width="4.42578125" style="117" customWidth="1"/>
    <col min="2024" max="2024" width="2.7109375" style="117" customWidth="1"/>
    <col min="2025" max="2025" width="40.7109375" style="117" customWidth="1"/>
    <col min="2026" max="2026" width="7.7109375" style="117" customWidth="1"/>
    <col min="2027" max="2050" width="0" style="117" hidden="1" customWidth="1"/>
    <col min="2051" max="2051" width="4.85546875" style="117" bestFit="1" customWidth="1"/>
    <col min="2052" max="2278" width="9.140625" style="117"/>
    <col min="2279" max="2279" width="4.42578125" style="117" customWidth="1"/>
    <col min="2280" max="2280" width="2.7109375" style="117" customWidth="1"/>
    <col min="2281" max="2281" width="40.7109375" style="117" customWidth="1"/>
    <col min="2282" max="2282" width="7.7109375" style="117" customWidth="1"/>
    <col min="2283" max="2306" width="0" style="117" hidden="1" customWidth="1"/>
    <col min="2307" max="2307" width="4.85546875" style="117" bestFit="1" customWidth="1"/>
    <col min="2308" max="2534" width="9.140625" style="117"/>
    <col min="2535" max="2535" width="4.42578125" style="117" customWidth="1"/>
    <col min="2536" max="2536" width="2.7109375" style="117" customWidth="1"/>
    <col min="2537" max="2537" width="40.7109375" style="117" customWidth="1"/>
    <col min="2538" max="2538" width="7.7109375" style="117" customWidth="1"/>
    <col min="2539" max="2562" width="0" style="117" hidden="1" customWidth="1"/>
    <col min="2563" max="2563" width="4.85546875" style="117" bestFit="1" customWidth="1"/>
    <col min="2564" max="2790" width="9.140625" style="117"/>
    <col min="2791" max="2791" width="4.42578125" style="117" customWidth="1"/>
    <col min="2792" max="2792" width="2.7109375" style="117" customWidth="1"/>
    <col min="2793" max="2793" width="40.7109375" style="117" customWidth="1"/>
    <col min="2794" max="2794" width="7.7109375" style="117" customWidth="1"/>
    <col min="2795" max="2818" width="0" style="117" hidden="1" customWidth="1"/>
    <col min="2819" max="2819" width="4.85546875" style="117" bestFit="1" customWidth="1"/>
    <col min="2820" max="3046" width="9.140625" style="117"/>
    <col min="3047" max="3047" width="4.42578125" style="117" customWidth="1"/>
    <col min="3048" max="3048" width="2.7109375" style="117" customWidth="1"/>
    <col min="3049" max="3049" width="40.7109375" style="117" customWidth="1"/>
    <col min="3050" max="3050" width="7.7109375" style="117" customWidth="1"/>
    <col min="3051" max="3074" width="0" style="117" hidden="1" customWidth="1"/>
    <col min="3075" max="3075" width="4.85546875" style="117" bestFit="1" customWidth="1"/>
    <col min="3076" max="3302" width="9.140625" style="117"/>
    <col min="3303" max="3303" width="4.42578125" style="117" customWidth="1"/>
    <col min="3304" max="3304" width="2.7109375" style="117" customWidth="1"/>
    <col min="3305" max="3305" width="40.7109375" style="117" customWidth="1"/>
    <col min="3306" max="3306" width="7.7109375" style="117" customWidth="1"/>
    <col min="3307" max="3330" width="0" style="117" hidden="1" customWidth="1"/>
    <col min="3331" max="3331" width="4.85546875" style="117" bestFit="1" customWidth="1"/>
    <col min="3332" max="3558" width="9.140625" style="117"/>
    <col min="3559" max="3559" width="4.42578125" style="117" customWidth="1"/>
    <col min="3560" max="3560" width="2.7109375" style="117" customWidth="1"/>
    <col min="3561" max="3561" width="40.7109375" style="117" customWidth="1"/>
    <col min="3562" max="3562" width="7.7109375" style="117" customWidth="1"/>
    <col min="3563" max="3586" width="0" style="117" hidden="1" customWidth="1"/>
    <col min="3587" max="3587" width="4.85546875" style="117" bestFit="1" customWidth="1"/>
    <col min="3588" max="3814" width="9.140625" style="117"/>
    <col min="3815" max="3815" width="4.42578125" style="117" customWidth="1"/>
    <col min="3816" max="3816" width="2.7109375" style="117" customWidth="1"/>
    <col min="3817" max="3817" width="40.7109375" style="117" customWidth="1"/>
    <col min="3818" max="3818" width="7.7109375" style="117" customWidth="1"/>
    <col min="3819" max="3842" width="0" style="117" hidden="1" customWidth="1"/>
    <col min="3843" max="3843" width="4.85546875" style="117" bestFit="1" customWidth="1"/>
    <col min="3844" max="4070" width="9.140625" style="117"/>
    <col min="4071" max="4071" width="4.42578125" style="117" customWidth="1"/>
    <col min="4072" max="4072" width="2.7109375" style="117" customWidth="1"/>
    <col min="4073" max="4073" width="40.7109375" style="117" customWidth="1"/>
    <col min="4074" max="4074" width="7.7109375" style="117" customWidth="1"/>
    <col min="4075" max="4098" width="0" style="117" hidden="1" customWidth="1"/>
    <col min="4099" max="4099" width="4.85546875" style="117" bestFit="1" customWidth="1"/>
    <col min="4100" max="4326" width="9.140625" style="117"/>
    <col min="4327" max="4327" width="4.42578125" style="117" customWidth="1"/>
    <col min="4328" max="4328" width="2.7109375" style="117" customWidth="1"/>
    <col min="4329" max="4329" width="40.7109375" style="117" customWidth="1"/>
    <col min="4330" max="4330" width="7.7109375" style="117" customWidth="1"/>
    <col min="4331" max="4354" width="0" style="117" hidden="1" customWidth="1"/>
    <col min="4355" max="4355" width="4.85546875" style="117" bestFit="1" customWidth="1"/>
    <col min="4356" max="4582" width="9.140625" style="117"/>
    <col min="4583" max="4583" width="4.42578125" style="117" customWidth="1"/>
    <col min="4584" max="4584" width="2.7109375" style="117" customWidth="1"/>
    <col min="4585" max="4585" width="40.7109375" style="117" customWidth="1"/>
    <col min="4586" max="4586" width="7.7109375" style="117" customWidth="1"/>
    <col min="4587" max="4610" width="0" style="117" hidden="1" customWidth="1"/>
    <col min="4611" max="4611" width="4.85546875" style="117" bestFit="1" customWidth="1"/>
    <col min="4612" max="4838" width="9.140625" style="117"/>
    <col min="4839" max="4839" width="4.42578125" style="117" customWidth="1"/>
    <col min="4840" max="4840" width="2.7109375" style="117" customWidth="1"/>
    <col min="4841" max="4841" width="40.7109375" style="117" customWidth="1"/>
    <col min="4842" max="4842" width="7.7109375" style="117" customWidth="1"/>
    <col min="4843" max="4866" width="0" style="117" hidden="1" customWidth="1"/>
    <col min="4867" max="4867" width="4.85546875" style="117" bestFit="1" customWidth="1"/>
    <col min="4868" max="5094" width="9.140625" style="117"/>
    <col min="5095" max="5095" width="4.42578125" style="117" customWidth="1"/>
    <col min="5096" max="5096" width="2.7109375" style="117" customWidth="1"/>
    <col min="5097" max="5097" width="40.7109375" style="117" customWidth="1"/>
    <col min="5098" max="5098" width="7.7109375" style="117" customWidth="1"/>
    <col min="5099" max="5122" width="0" style="117" hidden="1" customWidth="1"/>
    <col min="5123" max="5123" width="4.85546875" style="117" bestFit="1" customWidth="1"/>
    <col min="5124" max="5350" width="9.140625" style="117"/>
    <col min="5351" max="5351" width="4.42578125" style="117" customWidth="1"/>
    <col min="5352" max="5352" width="2.7109375" style="117" customWidth="1"/>
    <col min="5353" max="5353" width="40.7109375" style="117" customWidth="1"/>
    <col min="5354" max="5354" width="7.7109375" style="117" customWidth="1"/>
    <col min="5355" max="5378" width="0" style="117" hidden="1" customWidth="1"/>
    <col min="5379" max="5379" width="4.85546875" style="117" bestFit="1" customWidth="1"/>
    <col min="5380" max="5606" width="9.140625" style="117"/>
    <col min="5607" max="5607" width="4.42578125" style="117" customWidth="1"/>
    <col min="5608" max="5608" width="2.7109375" style="117" customWidth="1"/>
    <col min="5609" max="5609" width="40.7109375" style="117" customWidth="1"/>
    <col min="5610" max="5610" width="7.7109375" style="117" customWidth="1"/>
    <col min="5611" max="5634" width="0" style="117" hidden="1" customWidth="1"/>
    <col min="5635" max="5635" width="4.85546875" style="117" bestFit="1" customWidth="1"/>
    <col min="5636" max="5862" width="9.140625" style="117"/>
    <col min="5863" max="5863" width="4.42578125" style="117" customWidth="1"/>
    <col min="5864" max="5864" width="2.7109375" style="117" customWidth="1"/>
    <col min="5865" max="5865" width="40.7109375" style="117" customWidth="1"/>
    <col min="5866" max="5866" width="7.7109375" style="117" customWidth="1"/>
    <col min="5867" max="5890" width="0" style="117" hidden="1" customWidth="1"/>
    <col min="5891" max="5891" width="4.85546875" style="117" bestFit="1" customWidth="1"/>
    <col min="5892" max="6118" width="9.140625" style="117"/>
    <col min="6119" max="6119" width="4.42578125" style="117" customWidth="1"/>
    <col min="6120" max="6120" width="2.7109375" style="117" customWidth="1"/>
    <col min="6121" max="6121" width="40.7109375" style="117" customWidth="1"/>
    <col min="6122" max="6122" width="7.7109375" style="117" customWidth="1"/>
    <col min="6123" max="6146" width="0" style="117" hidden="1" customWidth="1"/>
    <col min="6147" max="6147" width="4.85546875" style="117" bestFit="1" customWidth="1"/>
    <col min="6148" max="6374" width="9.140625" style="117"/>
    <col min="6375" max="6375" width="4.42578125" style="117" customWidth="1"/>
    <col min="6376" max="6376" width="2.7109375" style="117" customWidth="1"/>
    <col min="6377" max="6377" width="40.7109375" style="117" customWidth="1"/>
    <col min="6378" max="6378" width="7.7109375" style="117" customWidth="1"/>
    <col min="6379" max="6402" width="0" style="117" hidden="1" customWidth="1"/>
    <col min="6403" max="6403" width="4.85546875" style="117" bestFit="1" customWidth="1"/>
    <col min="6404" max="6630" width="9.140625" style="117"/>
    <col min="6631" max="6631" width="4.42578125" style="117" customWidth="1"/>
    <col min="6632" max="6632" width="2.7109375" style="117" customWidth="1"/>
    <col min="6633" max="6633" width="40.7109375" style="117" customWidth="1"/>
    <col min="6634" max="6634" width="7.7109375" style="117" customWidth="1"/>
    <col min="6635" max="6658" width="0" style="117" hidden="1" customWidth="1"/>
    <col min="6659" max="6659" width="4.85546875" style="117" bestFit="1" customWidth="1"/>
    <col min="6660" max="6886" width="9.140625" style="117"/>
    <col min="6887" max="6887" width="4.42578125" style="117" customWidth="1"/>
    <col min="6888" max="6888" width="2.7109375" style="117" customWidth="1"/>
    <col min="6889" max="6889" width="40.7109375" style="117" customWidth="1"/>
    <col min="6890" max="6890" width="7.7109375" style="117" customWidth="1"/>
    <col min="6891" max="6914" width="0" style="117" hidden="1" customWidth="1"/>
    <col min="6915" max="6915" width="4.85546875" style="117" bestFit="1" customWidth="1"/>
    <col min="6916" max="7142" width="9.140625" style="117"/>
    <col min="7143" max="7143" width="4.42578125" style="117" customWidth="1"/>
    <col min="7144" max="7144" width="2.7109375" style="117" customWidth="1"/>
    <col min="7145" max="7145" width="40.7109375" style="117" customWidth="1"/>
    <col min="7146" max="7146" width="7.7109375" style="117" customWidth="1"/>
    <col min="7147" max="7170" width="0" style="117" hidden="1" customWidth="1"/>
    <col min="7171" max="7171" width="4.85546875" style="117" bestFit="1" customWidth="1"/>
    <col min="7172" max="7398" width="9.140625" style="117"/>
    <col min="7399" max="7399" width="4.42578125" style="117" customWidth="1"/>
    <col min="7400" max="7400" width="2.7109375" style="117" customWidth="1"/>
    <col min="7401" max="7401" width="40.7109375" style="117" customWidth="1"/>
    <col min="7402" max="7402" width="7.7109375" style="117" customWidth="1"/>
    <col min="7403" max="7426" width="0" style="117" hidden="1" customWidth="1"/>
    <col min="7427" max="7427" width="4.85546875" style="117" bestFit="1" customWidth="1"/>
    <col min="7428" max="7654" width="9.140625" style="117"/>
    <col min="7655" max="7655" width="4.42578125" style="117" customWidth="1"/>
    <col min="7656" max="7656" width="2.7109375" style="117" customWidth="1"/>
    <col min="7657" max="7657" width="40.7109375" style="117" customWidth="1"/>
    <col min="7658" max="7658" width="7.7109375" style="117" customWidth="1"/>
    <col min="7659" max="7682" width="0" style="117" hidden="1" customWidth="1"/>
    <col min="7683" max="7683" width="4.85546875" style="117" bestFit="1" customWidth="1"/>
    <col min="7684" max="7910" width="9.140625" style="117"/>
    <col min="7911" max="7911" width="4.42578125" style="117" customWidth="1"/>
    <col min="7912" max="7912" width="2.7109375" style="117" customWidth="1"/>
    <col min="7913" max="7913" width="40.7109375" style="117" customWidth="1"/>
    <col min="7914" max="7914" width="7.7109375" style="117" customWidth="1"/>
    <col min="7915" max="7938" width="0" style="117" hidden="1" customWidth="1"/>
    <col min="7939" max="7939" width="4.85546875" style="117" bestFit="1" customWidth="1"/>
    <col min="7940" max="8166" width="9.140625" style="117"/>
    <col min="8167" max="8167" width="4.42578125" style="117" customWidth="1"/>
    <col min="8168" max="8168" width="2.7109375" style="117" customWidth="1"/>
    <col min="8169" max="8169" width="40.7109375" style="117" customWidth="1"/>
    <col min="8170" max="8170" width="7.7109375" style="117" customWidth="1"/>
    <col min="8171" max="8194" width="0" style="117" hidden="1" customWidth="1"/>
    <col min="8195" max="8195" width="4.85546875" style="117" bestFit="1" customWidth="1"/>
    <col min="8196" max="8422" width="9.140625" style="117"/>
    <col min="8423" max="8423" width="4.42578125" style="117" customWidth="1"/>
    <col min="8424" max="8424" width="2.7109375" style="117" customWidth="1"/>
    <col min="8425" max="8425" width="40.7109375" style="117" customWidth="1"/>
    <col min="8426" max="8426" width="7.7109375" style="117" customWidth="1"/>
    <col min="8427" max="8450" width="0" style="117" hidden="1" customWidth="1"/>
    <col min="8451" max="8451" width="4.85546875" style="117" bestFit="1" customWidth="1"/>
    <col min="8452" max="8678" width="9.140625" style="117"/>
    <col min="8679" max="8679" width="4.42578125" style="117" customWidth="1"/>
    <col min="8680" max="8680" width="2.7109375" style="117" customWidth="1"/>
    <col min="8681" max="8681" width="40.7109375" style="117" customWidth="1"/>
    <col min="8682" max="8682" width="7.7109375" style="117" customWidth="1"/>
    <col min="8683" max="8706" width="0" style="117" hidden="1" customWidth="1"/>
    <col min="8707" max="8707" width="4.85546875" style="117" bestFit="1" customWidth="1"/>
    <col min="8708" max="8934" width="9.140625" style="117"/>
    <col min="8935" max="8935" width="4.42578125" style="117" customWidth="1"/>
    <col min="8936" max="8936" width="2.7109375" style="117" customWidth="1"/>
    <col min="8937" max="8937" width="40.7109375" style="117" customWidth="1"/>
    <col min="8938" max="8938" width="7.7109375" style="117" customWidth="1"/>
    <col min="8939" max="8962" width="0" style="117" hidden="1" customWidth="1"/>
    <col min="8963" max="8963" width="4.85546875" style="117" bestFit="1" customWidth="1"/>
    <col min="8964" max="9190" width="9.140625" style="117"/>
    <col min="9191" max="9191" width="4.42578125" style="117" customWidth="1"/>
    <col min="9192" max="9192" width="2.7109375" style="117" customWidth="1"/>
    <col min="9193" max="9193" width="40.7109375" style="117" customWidth="1"/>
    <col min="9194" max="9194" width="7.7109375" style="117" customWidth="1"/>
    <col min="9195" max="9218" width="0" style="117" hidden="1" customWidth="1"/>
    <col min="9219" max="9219" width="4.85546875" style="117" bestFit="1" customWidth="1"/>
    <col min="9220" max="9446" width="9.140625" style="117"/>
    <col min="9447" max="9447" width="4.42578125" style="117" customWidth="1"/>
    <col min="9448" max="9448" width="2.7109375" style="117" customWidth="1"/>
    <col min="9449" max="9449" width="40.7109375" style="117" customWidth="1"/>
    <col min="9450" max="9450" width="7.7109375" style="117" customWidth="1"/>
    <col min="9451" max="9474" width="0" style="117" hidden="1" customWidth="1"/>
    <col min="9475" max="9475" width="4.85546875" style="117" bestFit="1" customWidth="1"/>
    <col min="9476" max="9702" width="9.140625" style="117"/>
    <col min="9703" max="9703" width="4.42578125" style="117" customWidth="1"/>
    <col min="9704" max="9704" width="2.7109375" style="117" customWidth="1"/>
    <col min="9705" max="9705" width="40.7109375" style="117" customWidth="1"/>
    <col min="9706" max="9706" width="7.7109375" style="117" customWidth="1"/>
    <col min="9707" max="9730" width="0" style="117" hidden="1" customWidth="1"/>
    <col min="9731" max="9731" width="4.85546875" style="117" bestFit="1" customWidth="1"/>
    <col min="9732" max="9958" width="9.140625" style="117"/>
    <col min="9959" max="9959" width="4.42578125" style="117" customWidth="1"/>
    <col min="9960" max="9960" width="2.7109375" style="117" customWidth="1"/>
    <col min="9961" max="9961" width="40.7109375" style="117" customWidth="1"/>
    <col min="9962" max="9962" width="7.7109375" style="117" customWidth="1"/>
    <col min="9963" max="9986" width="0" style="117" hidden="1" customWidth="1"/>
    <col min="9987" max="9987" width="4.85546875" style="117" bestFit="1" customWidth="1"/>
    <col min="9988" max="10214" width="9.140625" style="117"/>
    <col min="10215" max="10215" width="4.42578125" style="117" customWidth="1"/>
    <col min="10216" max="10216" width="2.7109375" style="117" customWidth="1"/>
    <col min="10217" max="10217" width="40.7109375" style="117" customWidth="1"/>
    <col min="10218" max="10218" width="7.7109375" style="117" customWidth="1"/>
    <col min="10219" max="10242" width="0" style="117" hidden="1" customWidth="1"/>
    <col min="10243" max="10243" width="4.85546875" style="117" bestFit="1" customWidth="1"/>
    <col min="10244" max="10470" width="9.140625" style="117"/>
    <col min="10471" max="10471" width="4.42578125" style="117" customWidth="1"/>
    <col min="10472" max="10472" width="2.7109375" style="117" customWidth="1"/>
    <col min="10473" max="10473" width="40.7109375" style="117" customWidth="1"/>
    <col min="10474" max="10474" width="7.7109375" style="117" customWidth="1"/>
    <col min="10475" max="10498" width="0" style="117" hidden="1" customWidth="1"/>
    <col min="10499" max="10499" width="4.85546875" style="117" bestFit="1" customWidth="1"/>
    <col min="10500" max="10726" width="9.140625" style="117"/>
    <col min="10727" max="10727" width="4.42578125" style="117" customWidth="1"/>
    <col min="10728" max="10728" width="2.7109375" style="117" customWidth="1"/>
    <col min="10729" max="10729" width="40.7109375" style="117" customWidth="1"/>
    <col min="10730" max="10730" width="7.7109375" style="117" customWidth="1"/>
    <col min="10731" max="10754" width="0" style="117" hidden="1" customWidth="1"/>
    <col min="10755" max="10755" width="4.85546875" style="117" bestFit="1" customWidth="1"/>
    <col min="10756" max="10982" width="9.140625" style="117"/>
    <col min="10983" max="10983" width="4.42578125" style="117" customWidth="1"/>
    <col min="10984" max="10984" width="2.7109375" style="117" customWidth="1"/>
    <col min="10985" max="10985" width="40.7109375" style="117" customWidth="1"/>
    <col min="10986" max="10986" width="7.7109375" style="117" customWidth="1"/>
    <col min="10987" max="11010" width="0" style="117" hidden="1" customWidth="1"/>
    <col min="11011" max="11011" width="4.85546875" style="117" bestFit="1" customWidth="1"/>
    <col min="11012" max="11238" width="9.140625" style="117"/>
    <col min="11239" max="11239" width="4.42578125" style="117" customWidth="1"/>
    <col min="11240" max="11240" width="2.7109375" style="117" customWidth="1"/>
    <col min="11241" max="11241" width="40.7109375" style="117" customWidth="1"/>
    <col min="11242" max="11242" width="7.7109375" style="117" customWidth="1"/>
    <col min="11243" max="11266" width="0" style="117" hidden="1" customWidth="1"/>
    <col min="11267" max="11267" width="4.85546875" style="117" bestFit="1" customWidth="1"/>
    <col min="11268" max="11494" width="9.140625" style="117"/>
    <col min="11495" max="11495" width="4.42578125" style="117" customWidth="1"/>
    <col min="11496" max="11496" width="2.7109375" style="117" customWidth="1"/>
    <col min="11497" max="11497" width="40.7109375" style="117" customWidth="1"/>
    <col min="11498" max="11498" width="7.7109375" style="117" customWidth="1"/>
    <col min="11499" max="11522" width="0" style="117" hidden="1" customWidth="1"/>
    <col min="11523" max="11523" width="4.85546875" style="117" bestFit="1" customWidth="1"/>
    <col min="11524" max="11750" width="9.140625" style="117"/>
    <col min="11751" max="11751" width="4.42578125" style="117" customWidth="1"/>
    <col min="11752" max="11752" width="2.7109375" style="117" customWidth="1"/>
    <col min="11753" max="11753" width="40.7109375" style="117" customWidth="1"/>
    <col min="11754" max="11754" width="7.7109375" style="117" customWidth="1"/>
    <col min="11755" max="11778" width="0" style="117" hidden="1" customWidth="1"/>
    <col min="11779" max="11779" width="4.85546875" style="117" bestFit="1" customWidth="1"/>
    <col min="11780" max="12006" width="9.140625" style="117"/>
    <col min="12007" max="12007" width="4.42578125" style="117" customWidth="1"/>
    <col min="12008" max="12008" width="2.7109375" style="117" customWidth="1"/>
    <col min="12009" max="12009" width="40.7109375" style="117" customWidth="1"/>
    <col min="12010" max="12010" width="7.7109375" style="117" customWidth="1"/>
    <col min="12011" max="12034" width="0" style="117" hidden="1" customWidth="1"/>
    <col min="12035" max="12035" width="4.85546875" style="117" bestFit="1" customWidth="1"/>
    <col min="12036" max="12262" width="9.140625" style="117"/>
    <col min="12263" max="12263" width="4.42578125" style="117" customWidth="1"/>
    <col min="12264" max="12264" width="2.7109375" style="117" customWidth="1"/>
    <col min="12265" max="12265" width="40.7109375" style="117" customWidth="1"/>
    <col min="12266" max="12266" width="7.7109375" style="117" customWidth="1"/>
    <col min="12267" max="12290" width="0" style="117" hidden="1" customWidth="1"/>
    <col min="12291" max="12291" width="4.85546875" style="117" bestFit="1" customWidth="1"/>
    <col min="12292" max="12518" width="9.140625" style="117"/>
    <col min="12519" max="12519" width="4.42578125" style="117" customWidth="1"/>
    <col min="12520" max="12520" width="2.7109375" style="117" customWidth="1"/>
    <col min="12521" max="12521" width="40.7109375" style="117" customWidth="1"/>
    <col min="12522" max="12522" width="7.7109375" style="117" customWidth="1"/>
    <col min="12523" max="12546" width="0" style="117" hidden="1" customWidth="1"/>
    <col min="12547" max="12547" width="4.85546875" style="117" bestFit="1" customWidth="1"/>
    <col min="12548" max="12774" width="9.140625" style="117"/>
    <col min="12775" max="12775" width="4.42578125" style="117" customWidth="1"/>
    <col min="12776" max="12776" width="2.7109375" style="117" customWidth="1"/>
    <col min="12777" max="12777" width="40.7109375" style="117" customWidth="1"/>
    <col min="12778" max="12778" width="7.7109375" style="117" customWidth="1"/>
    <col min="12779" max="12802" width="0" style="117" hidden="1" customWidth="1"/>
    <col min="12803" max="12803" width="4.85546875" style="117" bestFit="1" customWidth="1"/>
    <col min="12804" max="13030" width="9.140625" style="117"/>
    <col min="13031" max="13031" width="4.42578125" style="117" customWidth="1"/>
    <col min="13032" max="13032" width="2.7109375" style="117" customWidth="1"/>
    <col min="13033" max="13033" width="40.7109375" style="117" customWidth="1"/>
    <col min="13034" max="13034" width="7.7109375" style="117" customWidth="1"/>
    <col min="13035" max="13058" width="0" style="117" hidden="1" customWidth="1"/>
    <col min="13059" max="13059" width="4.85546875" style="117" bestFit="1" customWidth="1"/>
    <col min="13060" max="13286" width="9.140625" style="117"/>
    <col min="13287" max="13287" width="4.42578125" style="117" customWidth="1"/>
    <col min="13288" max="13288" width="2.7109375" style="117" customWidth="1"/>
    <col min="13289" max="13289" width="40.7109375" style="117" customWidth="1"/>
    <col min="13290" max="13290" width="7.7109375" style="117" customWidth="1"/>
    <col min="13291" max="13314" width="0" style="117" hidden="1" customWidth="1"/>
    <col min="13315" max="13315" width="4.85546875" style="117" bestFit="1" customWidth="1"/>
    <col min="13316" max="13542" width="9.140625" style="117"/>
    <col min="13543" max="13543" width="4.42578125" style="117" customWidth="1"/>
    <col min="13544" max="13544" width="2.7109375" style="117" customWidth="1"/>
    <col min="13545" max="13545" width="40.7109375" style="117" customWidth="1"/>
    <col min="13546" max="13546" width="7.7109375" style="117" customWidth="1"/>
    <col min="13547" max="13570" width="0" style="117" hidden="1" customWidth="1"/>
    <col min="13571" max="13571" width="4.85546875" style="117" bestFit="1" customWidth="1"/>
    <col min="13572" max="13798" width="9.140625" style="117"/>
    <col min="13799" max="13799" width="4.42578125" style="117" customWidth="1"/>
    <col min="13800" max="13800" width="2.7109375" style="117" customWidth="1"/>
    <col min="13801" max="13801" width="40.7109375" style="117" customWidth="1"/>
    <col min="13802" max="13802" width="7.7109375" style="117" customWidth="1"/>
    <col min="13803" max="13826" width="0" style="117" hidden="1" customWidth="1"/>
    <col min="13827" max="13827" width="4.85546875" style="117" bestFit="1" customWidth="1"/>
    <col min="13828" max="14054" width="9.140625" style="117"/>
    <col min="14055" max="14055" width="4.42578125" style="117" customWidth="1"/>
    <col min="14056" max="14056" width="2.7109375" style="117" customWidth="1"/>
    <col min="14057" max="14057" width="40.7109375" style="117" customWidth="1"/>
    <col min="14058" max="14058" width="7.7109375" style="117" customWidth="1"/>
    <col min="14059" max="14082" width="0" style="117" hidden="1" customWidth="1"/>
    <col min="14083" max="14083" width="4.85546875" style="117" bestFit="1" customWidth="1"/>
    <col min="14084" max="14310" width="9.140625" style="117"/>
    <col min="14311" max="14311" width="4.42578125" style="117" customWidth="1"/>
    <col min="14312" max="14312" width="2.7109375" style="117" customWidth="1"/>
    <col min="14313" max="14313" width="40.7109375" style="117" customWidth="1"/>
    <col min="14314" max="14314" width="7.7109375" style="117" customWidth="1"/>
    <col min="14315" max="14338" width="0" style="117" hidden="1" customWidth="1"/>
    <col min="14339" max="14339" width="4.85546875" style="117" bestFit="1" customWidth="1"/>
    <col min="14340" max="14566" width="9.140625" style="117"/>
    <col min="14567" max="14567" width="4.42578125" style="117" customWidth="1"/>
    <col min="14568" max="14568" width="2.7109375" style="117" customWidth="1"/>
    <col min="14569" max="14569" width="40.7109375" style="117" customWidth="1"/>
    <col min="14570" max="14570" width="7.7109375" style="117" customWidth="1"/>
    <col min="14571" max="14594" width="0" style="117" hidden="1" customWidth="1"/>
    <col min="14595" max="14595" width="4.85546875" style="117" bestFit="1" customWidth="1"/>
    <col min="14596" max="14822" width="9.140625" style="117"/>
    <col min="14823" max="14823" width="4.42578125" style="117" customWidth="1"/>
    <col min="14824" max="14824" width="2.7109375" style="117" customWidth="1"/>
    <col min="14825" max="14825" width="40.7109375" style="117" customWidth="1"/>
    <col min="14826" max="14826" width="7.7109375" style="117" customWidth="1"/>
    <col min="14827" max="14850" width="0" style="117" hidden="1" customWidth="1"/>
    <col min="14851" max="14851" width="4.85546875" style="117" bestFit="1" customWidth="1"/>
    <col min="14852" max="15078" width="9.140625" style="117"/>
    <col min="15079" max="15079" width="4.42578125" style="117" customWidth="1"/>
    <col min="15080" max="15080" width="2.7109375" style="117" customWidth="1"/>
    <col min="15081" max="15081" width="40.7109375" style="117" customWidth="1"/>
    <col min="15082" max="15082" width="7.7109375" style="117" customWidth="1"/>
    <col min="15083" max="15106" width="0" style="117" hidden="1" customWidth="1"/>
    <col min="15107" max="15107" width="4.85546875" style="117" bestFit="1" customWidth="1"/>
    <col min="15108" max="15334" width="9.140625" style="117"/>
    <col min="15335" max="15335" width="4.42578125" style="117" customWidth="1"/>
    <col min="15336" max="15336" width="2.7109375" style="117" customWidth="1"/>
    <col min="15337" max="15337" width="40.7109375" style="117" customWidth="1"/>
    <col min="15338" max="15338" width="7.7109375" style="117" customWidth="1"/>
    <col min="15339" max="15362" width="0" style="117" hidden="1" customWidth="1"/>
    <col min="15363" max="15363" width="4.85546875" style="117" bestFit="1" customWidth="1"/>
    <col min="15364" max="15590" width="9.140625" style="117"/>
    <col min="15591" max="15591" width="4.42578125" style="117" customWidth="1"/>
    <col min="15592" max="15592" width="2.7109375" style="117" customWidth="1"/>
    <col min="15593" max="15593" width="40.7109375" style="117" customWidth="1"/>
    <col min="15594" max="15594" width="7.7109375" style="117" customWidth="1"/>
    <col min="15595" max="15618" width="0" style="117" hidden="1" customWidth="1"/>
    <col min="15619" max="15619" width="4.85546875" style="117" bestFit="1" customWidth="1"/>
    <col min="15620" max="15846" width="9.140625" style="117"/>
    <col min="15847" max="15847" width="4.42578125" style="117" customWidth="1"/>
    <col min="15848" max="15848" width="2.7109375" style="117" customWidth="1"/>
    <col min="15849" max="15849" width="40.7109375" style="117" customWidth="1"/>
    <col min="15850" max="15850" width="7.7109375" style="117" customWidth="1"/>
    <col min="15851" max="15874" width="0" style="117" hidden="1" customWidth="1"/>
    <col min="15875" max="15875" width="4.85546875" style="117" bestFit="1" customWidth="1"/>
    <col min="15876" max="16102" width="9.140625" style="117"/>
    <col min="16103" max="16103" width="4.42578125" style="117" customWidth="1"/>
    <col min="16104" max="16104" width="2.7109375" style="117" customWidth="1"/>
    <col min="16105" max="16105" width="40.7109375" style="117" customWidth="1"/>
    <col min="16106" max="16106" width="7.7109375" style="117" customWidth="1"/>
    <col min="16107" max="16130" width="0" style="117" hidden="1" customWidth="1"/>
    <col min="16131" max="16131" width="4.85546875" style="117" bestFit="1" customWidth="1"/>
    <col min="16132" max="16384" width="9.140625" style="117"/>
  </cols>
  <sheetData>
    <row r="2" spans="2:10" ht="13.5" customHeight="1">
      <c r="B2" s="483" t="s">
        <v>78</v>
      </c>
      <c r="C2" s="483"/>
      <c r="D2" s="483"/>
      <c r="E2" s="483"/>
    </row>
    <row r="3" spans="2:10" ht="25.5">
      <c r="B3" s="118" t="s">
        <v>79</v>
      </c>
      <c r="C3" s="118" t="s">
        <v>80</v>
      </c>
      <c r="D3" s="119" t="s">
        <v>81</v>
      </c>
      <c r="E3" s="137" t="s">
        <v>82</v>
      </c>
      <c r="F3" s="119" t="s">
        <v>83</v>
      </c>
      <c r="G3" s="119" t="s">
        <v>84</v>
      </c>
      <c r="H3" s="119" t="s">
        <v>85</v>
      </c>
      <c r="I3" s="119" t="s">
        <v>86</v>
      </c>
      <c r="J3" s="120" t="s">
        <v>87</v>
      </c>
    </row>
    <row r="4" spans="2:10" ht="13.5">
      <c r="B4" s="118">
        <v>1</v>
      </c>
      <c r="C4" s="122" t="s">
        <v>88</v>
      </c>
      <c r="D4" s="118" t="s">
        <v>89</v>
      </c>
      <c r="E4" s="134">
        <v>240</v>
      </c>
      <c r="F4" s="123"/>
      <c r="G4" s="123"/>
      <c r="H4" s="123"/>
      <c r="I4" s="123"/>
      <c r="J4" s="124"/>
    </row>
    <row r="5" spans="2:10" ht="13.5">
      <c r="B5" s="118">
        <v>2</v>
      </c>
      <c r="C5" s="122" t="s">
        <v>90</v>
      </c>
      <c r="D5" s="118" t="s">
        <v>89</v>
      </c>
      <c r="E5" s="134">
        <v>240</v>
      </c>
      <c r="F5" s="123"/>
      <c r="G5" s="123"/>
      <c r="H5" s="123"/>
      <c r="I5" s="123"/>
      <c r="J5" s="124"/>
    </row>
    <row r="6" spans="2:10" ht="13.5">
      <c r="B6" s="118">
        <v>3</v>
      </c>
      <c r="C6" s="122" t="s">
        <v>91</v>
      </c>
      <c r="D6" s="118" t="s">
        <v>89</v>
      </c>
      <c r="E6" s="134">
        <v>120</v>
      </c>
      <c r="F6" s="123"/>
      <c r="G6" s="123"/>
      <c r="H6" s="123"/>
      <c r="I6" s="123"/>
      <c r="J6" s="124"/>
    </row>
    <row r="7" spans="2:10" ht="15.75">
      <c r="B7" s="118">
        <v>4</v>
      </c>
      <c r="C7" s="122" t="s">
        <v>92</v>
      </c>
      <c r="D7" s="118" t="s">
        <v>89</v>
      </c>
      <c r="E7" s="134">
        <v>120</v>
      </c>
      <c r="F7" s="123"/>
      <c r="G7" s="123"/>
      <c r="H7" s="123"/>
      <c r="I7" s="123"/>
      <c r="J7" s="124"/>
    </row>
    <row r="8" spans="2:10" ht="15.75">
      <c r="B8" s="118">
        <v>5</v>
      </c>
      <c r="C8" s="122" t="s">
        <v>93</v>
      </c>
      <c r="D8" s="118" t="s">
        <v>89</v>
      </c>
      <c r="E8" s="134">
        <v>240</v>
      </c>
      <c r="F8" s="123"/>
      <c r="G8" s="123"/>
      <c r="H8" s="123"/>
      <c r="I8" s="123"/>
      <c r="J8" s="124"/>
    </row>
    <row r="9" spans="2:10" ht="15.75">
      <c r="B9" s="118">
        <v>8</v>
      </c>
      <c r="C9" s="122" t="s">
        <v>94</v>
      </c>
      <c r="D9" s="118" t="s">
        <v>89</v>
      </c>
      <c r="E9" s="134">
        <v>120</v>
      </c>
      <c r="F9" s="123"/>
      <c r="G9" s="123"/>
      <c r="H9" s="123"/>
      <c r="I9" s="123"/>
      <c r="J9" s="124"/>
    </row>
    <row r="10" spans="2:10" ht="15.75">
      <c r="B10" s="118">
        <v>9</v>
      </c>
      <c r="C10" s="122" t="s">
        <v>95</v>
      </c>
      <c r="D10" s="118" t="s">
        <v>89</v>
      </c>
      <c r="E10" s="134">
        <v>240</v>
      </c>
      <c r="F10" s="123"/>
      <c r="G10" s="123"/>
      <c r="H10" s="123"/>
      <c r="I10" s="123"/>
      <c r="J10" s="124"/>
    </row>
    <row r="11" spans="2:10" ht="15.75">
      <c r="B11" s="118">
        <v>10</v>
      </c>
      <c r="C11" s="122" t="s">
        <v>96</v>
      </c>
      <c r="D11" s="118" t="s">
        <v>89</v>
      </c>
      <c r="E11" s="134">
        <v>120</v>
      </c>
      <c r="F11" s="123"/>
      <c r="G11" s="123"/>
      <c r="H11" s="123"/>
      <c r="I11" s="123"/>
      <c r="J11" s="124"/>
    </row>
    <row r="12" spans="2:10" ht="13.5">
      <c r="B12" s="118">
        <v>11</v>
      </c>
      <c r="C12" s="122" t="s">
        <v>97</v>
      </c>
      <c r="D12" s="118" t="s">
        <v>89</v>
      </c>
      <c r="E12" s="134">
        <v>120</v>
      </c>
      <c r="F12" s="123"/>
      <c r="G12" s="123"/>
      <c r="H12" s="123"/>
      <c r="I12" s="123"/>
      <c r="J12" s="124"/>
    </row>
    <row r="13" spans="2:10" ht="13.5">
      <c r="B13" s="118">
        <v>12</v>
      </c>
      <c r="C13" s="122" t="s">
        <v>98</v>
      </c>
      <c r="D13" s="118" t="s">
        <v>89</v>
      </c>
      <c r="E13" s="134">
        <v>240</v>
      </c>
      <c r="F13" s="123"/>
      <c r="G13" s="123"/>
      <c r="H13" s="123"/>
      <c r="I13" s="123"/>
      <c r="J13" s="124"/>
    </row>
    <row r="14" spans="2:10" ht="13.5">
      <c r="B14" s="118">
        <v>13</v>
      </c>
      <c r="C14" s="125" t="s">
        <v>99</v>
      </c>
      <c r="D14" s="118" t="s">
        <v>89</v>
      </c>
      <c r="E14" s="134">
        <v>480</v>
      </c>
      <c r="F14" s="123"/>
      <c r="G14" s="123"/>
      <c r="H14" s="123"/>
      <c r="I14" s="123"/>
      <c r="J14" s="124"/>
    </row>
    <row r="15" spans="2:10" ht="13.5">
      <c r="B15" s="118">
        <v>14</v>
      </c>
      <c r="C15" s="122" t="s">
        <v>100</v>
      </c>
      <c r="D15" s="118" t="s">
        <v>89</v>
      </c>
      <c r="E15" s="134">
        <v>96</v>
      </c>
      <c r="F15" s="123"/>
      <c r="G15" s="123"/>
      <c r="H15" s="123"/>
      <c r="I15" s="123"/>
      <c r="J15" s="124"/>
    </row>
    <row r="16" spans="2:10" ht="13.5">
      <c r="B16" s="126"/>
      <c r="C16" s="127" t="s">
        <v>101</v>
      </c>
      <c r="D16" s="126"/>
      <c r="E16" s="128">
        <v>0.05</v>
      </c>
      <c r="F16" s="129"/>
      <c r="G16" s="129"/>
      <c r="H16" s="129"/>
      <c r="I16" s="123"/>
      <c r="J16" s="124"/>
    </row>
    <row r="17" spans="2:10" ht="13.5">
      <c r="B17" s="483" t="s">
        <v>102</v>
      </c>
      <c r="C17" s="483"/>
      <c r="D17" s="483"/>
      <c r="E17" s="483"/>
      <c r="F17" s="130"/>
      <c r="G17" s="130"/>
      <c r="H17" s="130"/>
      <c r="I17" s="130"/>
      <c r="J17" s="130"/>
    </row>
    <row r="18" spans="2:10" ht="25.5">
      <c r="B18" s="192" t="s">
        <v>79</v>
      </c>
      <c r="C18" s="192" t="s">
        <v>80</v>
      </c>
      <c r="D18" s="119" t="s">
        <v>81</v>
      </c>
      <c r="E18" s="137" t="s">
        <v>82</v>
      </c>
      <c r="F18" s="119"/>
      <c r="G18" s="119"/>
      <c r="H18" s="119"/>
      <c r="I18" s="119"/>
      <c r="J18" s="120"/>
    </row>
    <row r="19" spans="2:10" ht="13.5">
      <c r="B19" s="118">
        <v>1</v>
      </c>
      <c r="C19" s="122" t="s">
        <v>90</v>
      </c>
      <c r="D19" s="118" t="s">
        <v>89</v>
      </c>
      <c r="E19" s="118">
        <v>113</v>
      </c>
      <c r="F19" s="118"/>
      <c r="G19" s="123"/>
      <c r="H19" s="123"/>
      <c r="I19" s="123"/>
      <c r="J19" s="123"/>
    </row>
    <row r="20" spans="2:10" ht="13.5">
      <c r="B20" s="118">
        <v>2</v>
      </c>
      <c r="C20" s="122" t="s">
        <v>103</v>
      </c>
      <c r="D20" s="118" t="s">
        <v>89</v>
      </c>
      <c r="E20" s="118">
        <v>113</v>
      </c>
      <c r="F20" s="118"/>
      <c r="G20" s="123"/>
      <c r="H20" s="123"/>
      <c r="I20" s="123"/>
      <c r="J20" s="123"/>
    </row>
    <row r="21" spans="2:10" ht="13.5">
      <c r="B21" s="118">
        <v>3</v>
      </c>
      <c r="C21" s="122" t="s">
        <v>104</v>
      </c>
      <c r="D21" s="118" t="s">
        <v>89</v>
      </c>
      <c r="E21" s="118">
        <v>226</v>
      </c>
      <c r="F21" s="118"/>
      <c r="G21" s="123"/>
      <c r="H21" s="123"/>
      <c r="I21" s="123"/>
      <c r="J21" s="123"/>
    </row>
    <row r="22" spans="2:10" ht="13.5">
      <c r="B22" s="118">
        <v>4</v>
      </c>
      <c r="C22" s="122" t="s">
        <v>91</v>
      </c>
      <c r="D22" s="118" t="s">
        <v>89</v>
      </c>
      <c r="E22" s="118">
        <v>452</v>
      </c>
      <c r="F22" s="118"/>
      <c r="G22" s="123"/>
      <c r="H22" s="123"/>
      <c r="I22" s="123"/>
      <c r="J22" s="123"/>
    </row>
    <row r="23" spans="2:10" ht="13.5">
      <c r="B23" s="118">
        <v>5</v>
      </c>
      <c r="C23" s="122" t="s">
        <v>105</v>
      </c>
      <c r="D23" s="118" t="s">
        <v>89</v>
      </c>
      <c r="E23" s="118">
        <v>452</v>
      </c>
      <c r="F23" s="118"/>
      <c r="G23" s="123"/>
      <c r="H23" s="123"/>
      <c r="I23" s="123"/>
      <c r="J23" s="123"/>
    </row>
    <row r="24" spans="2:10" ht="15.75">
      <c r="B24" s="118">
        <v>6</v>
      </c>
      <c r="C24" s="122" t="s">
        <v>106</v>
      </c>
      <c r="D24" s="118" t="s">
        <v>89</v>
      </c>
      <c r="E24" s="118">
        <v>226</v>
      </c>
      <c r="F24" s="118"/>
      <c r="G24" s="123"/>
      <c r="H24" s="123"/>
      <c r="I24" s="123"/>
      <c r="J24" s="123"/>
    </row>
    <row r="25" spans="2:10" ht="15.75">
      <c r="B25" s="118">
        <v>7</v>
      </c>
      <c r="C25" s="122" t="s">
        <v>94</v>
      </c>
      <c r="D25" s="118" t="s">
        <v>89</v>
      </c>
      <c r="E25" s="118">
        <v>113</v>
      </c>
      <c r="F25" s="118"/>
      <c r="G25" s="123"/>
      <c r="H25" s="123"/>
      <c r="I25" s="123"/>
      <c r="J25" s="123"/>
    </row>
    <row r="26" spans="2:10" ht="15.75">
      <c r="B26" s="118">
        <v>8</v>
      </c>
      <c r="C26" s="122" t="s">
        <v>95</v>
      </c>
      <c r="D26" s="118" t="s">
        <v>89</v>
      </c>
      <c r="E26" s="118">
        <v>565</v>
      </c>
      <c r="F26" s="118"/>
      <c r="G26" s="123"/>
      <c r="H26" s="123"/>
      <c r="I26" s="123"/>
      <c r="J26" s="123"/>
    </row>
    <row r="27" spans="2:10" ht="15.75">
      <c r="B27" s="118">
        <v>9</v>
      </c>
      <c r="C27" s="122" t="s">
        <v>107</v>
      </c>
      <c r="D27" s="118" t="s">
        <v>89</v>
      </c>
      <c r="E27" s="118">
        <v>113</v>
      </c>
      <c r="F27" s="118"/>
      <c r="G27" s="123"/>
      <c r="H27" s="123"/>
      <c r="I27" s="123"/>
      <c r="J27" s="123"/>
    </row>
    <row r="28" spans="2:10" ht="15.75">
      <c r="B28" s="118">
        <v>9</v>
      </c>
      <c r="C28" s="122" t="s">
        <v>96</v>
      </c>
      <c r="D28" s="118" t="s">
        <v>89</v>
      </c>
      <c r="E28" s="118">
        <v>452</v>
      </c>
      <c r="F28" s="118"/>
      <c r="G28" s="123"/>
      <c r="H28" s="123"/>
      <c r="I28" s="123"/>
      <c r="J28" s="123"/>
    </row>
    <row r="29" spans="2:10" ht="13.5">
      <c r="B29" s="118">
        <v>10</v>
      </c>
      <c r="C29" s="122" t="s">
        <v>108</v>
      </c>
      <c r="D29" s="118" t="s">
        <v>109</v>
      </c>
      <c r="E29" s="118">
        <v>113</v>
      </c>
      <c r="F29" s="118"/>
      <c r="G29" s="123"/>
      <c r="H29" s="123"/>
      <c r="I29" s="123"/>
      <c r="J29" s="123"/>
    </row>
    <row r="30" spans="2:10" ht="13.5">
      <c r="B30" s="118">
        <v>11</v>
      </c>
      <c r="C30" s="122" t="s">
        <v>110</v>
      </c>
      <c r="D30" s="118" t="s">
        <v>109</v>
      </c>
      <c r="E30" s="118">
        <v>113</v>
      </c>
      <c r="F30" s="118"/>
      <c r="G30" s="123"/>
      <c r="H30" s="123"/>
      <c r="I30" s="123"/>
      <c r="J30" s="123"/>
    </row>
    <row r="31" spans="2:10" ht="13.5">
      <c r="B31" s="118">
        <v>12</v>
      </c>
      <c r="C31" s="122" t="s">
        <v>111</v>
      </c>
      <c r="D31" s="118" t="s">
        <v>109</v>
      </c>
      <c r="E31" s="118">
        <v>113</v>
      </c>
      <c r="F31" s="118"/>
      <c r="G31" s="123"/>
      <c r="H31" s="123"/>
      <c r="I31" s="123"/>
      <c r="J31" s="123"/>
    </row>
    <row r="32" spans="2:10" ht="13.5">
      <c r="B32" s="118">
        <v>13</v>
      </c>
      <c r="C32" s="122" t="s">
        <v>112</v>
      </c>
      <c r="D32" s="118" t="s">
        <v>109</v>
      </c>
      <c r="E32" s="118">
        <v>113</v>
      </c>
      <c r="F32" s="118"/>
      <c r="G32" s="123"/>
      <c r="H32" s="123"/>
      <c r="I32" s="123"/>
      <c r="J32" s="123"/>
    </row>
    <row r="33" spans="2:10" ht="13.5">
      <c r="B33" s="118">
        <v>14</v>
      </c>
      <c r="C33" s="122" t="s">
        <v>113</v>
      </c>
      <c r="D33" s="118" t="s">
        <v>109</v>
      </c>
      <c r="E33" s="118">
        <v>113</v>
      </c>
      <c r="F33" s="118"/>
      <c r="G33" s="123"/>
      <c r="H33" s="123"/>
      <c r="I33" s="123"/>
      <c r="J33" s="123"/>
    </row>
    <row r="34" spans="2:10" ht="13.5">
      <c r="B34" s="118">
        <v>15</v>
      </c>
      <c r="C34" s="122" t="s">
        <v>114</v>
      </c>
      <c r="D34" s="118" t="s">
        <v>109</v>
      </c>
      <c r="E34" s="118">
        <v>113</v>
      </c>
      <c r="F34" s="118"/>
      <c r="G34" s="123"/>
      <c r="H34" s="123"/>
      <c r="I34" s="123"/>
      <c r="J34" s="123"/>
    </row>
    <row r="35" spans="2:10" ht="13.5">
      <c r="B35" s="126"/>
      <c r="C35" s="127" t="s">
        <v>101</v>
      </c>
      <c r="D35" s="126"/>
      <c r="E35" s="128">
        <v>0.05</v>
      </c>
      <c r="F35" s="173"/>
      <c r="G35" s="123"/>
      <c r="H35" s="123"/>
      <c r="I35" s="123"/>
      <c r="J35" s="123"/>
    </row>
    <row r="36" spans="2:10" ht="27" customHeight="1">
      <c r="B36" s="487" t="s">
        <v>234</v>
      </c>
      <c r="C36" s="487"/>
      <c r="D36" s="487"/>
      <c r="E36" s="487"/>
    </row>
    <row r="37" spans="2:10" ht="13.5">
      <c r="B37" s="118" t="s">
        <v>79</v>
      </c>
      <c r="C37" s="118" t="s">
        <v>80</v>
      </c>
      <c r="D37" s="132" t="s">
        <v>115</v>
      </c>
      <c r="E37" s="119" t="s">
        <v>82</v>
      </c>
      <c r="F37" s="119"/>
      <c r="G37" s="119"/>
      <c r="H37" s="119"/>
      <c r="I37" s="119"/>
      <c r="J37" s="120"/>
    </row>
    <row r="38" spans="2:10" ht="13.5">
      <c r="B38" s="118">
        <v>1</v>
      </c>
      <c r="C38" s="133" t="s">
        <v>116</v>
      </c>
      <c r="D38" s="118" t="s">
        <v>89</v>
      </c>
      <c r="E38" s="118">
        <v>10</v>
      </c>
      <c r="F38" s="123"/>
      <c r="G38" s="123"/>
      <c r="H38" s="123"/>
      <c r="I38" s="123"/>
      <c r="J38" s="124"/>
    </row>
    <row r="39" spans="2:10" ht="13.5">
      <c r="B39" s="118">
        <v>2</v>
      </c>
      <c r="C39" s="133" t="s">
        <v>117</v>
      </c>
      <c r="D39" s="118" t="s">
        <v>89</v>
      </c>
      <c r="E39" s="118">
        <v>8</v>
      </c>
      <c r="F39" s="123"/>
      <c r="G39" s="123"/>
      <c r="H39" s="123"/>
      <c r="I39" s="123"/>
      <c r="J39" s="124"/>
    </row>
    <row r="40" spans="2:10" ht="13.5">
      <c r="B40" s="118">
        <v>3</v>
      </c>
      <c r="C40" s="133" t="s">
        <v>118</v>
      </c>
      <c r="D40" s="118" t="s">
        <v>89</v>
      </c>
      <c r="E40" s="118">
        <v>4</v>
      </c>
      <c r="F40" s="123"/>
      <c r="G40" s="123"/>
      <c r="H40" s="123"/>
      <c r="I40" s="123"/>
      <c r="J40" s="124"/>
    </row>
    <row r="41" spans="2:10" ht="13.5">
      <c r="B41" s="118">
        <v>4</v>
      </c>
      <c r="C41" s="133" t="s">
        <v>119</v>
      </c>
      <c r="D41" s="118" t="s">
        <v>89</v>
      </c>
      <c r="E41" s="118">
        <v>6</v>
      </c>
      <c r="F41" s="123"/>
      <c r="G41" s="123"/>
      <c r="H41" s="123"/>
      <c r="I41" s="123"/>
      <c r="J41" s="124"/>
    </row>
    <row r="42" spans="2:10" ht="13.5">
      <c r="B42" s="118">
        <v>5</v>
      </c>
      <c r="C42" s="133" t="s">
        <v>120</v>
      </c>
      <c r="D42" s="118" t="s">
        <v>89</v>
      </c>
      <c r="E42" s="118">
        <v>18</v>
      </c>
      <c r="F42" s="123"/>
      <c r="G42" s="123"/>
      <c r="H42" s="123"/>
      <c r="I42" s="123"/>
      <c r="J42" s="124"/>
    </row>
    <row r="43" spans="2:10" ht="13.5">
      <c r="B43" s="118">
        <v>6</v>
      </c>
      <c r="C43" s="133" t="s">
        <v>121</v>
      </c>
      <c r="D43" s="118" t="s">
        <v>89</v>
      </c>
      <c r="E43" s="118">
        <v>8</v>
      </c>
      <c r="F43" s="123"/>
      <c r="G43" s="123"/>
      <c r="H43" s="123"/>
      <c r="I43" s="123"/>
      <c r="J43" s="124"/>
    </row>
    <row r="44" spans="2:10" ht="13.5">
      <c r="B44" s="118">
        <v>7</v>
      </c>
      <c r="C44" s="133" t="s">
        <v>122</v>
      </c>
      <c r="D44" s="118" t="s">
        <v>89</v>
      </c>
      <c r="E44" s="118">
        <v>8</v>
      </c>
      <c r="F44" s="123"/>
      <c r="G44" s="123"/>
      <c r="H44" s="123"/>
      <c r="I44" s="123"/>
      <c r="J44" s="124"/>
    </row>
    <row r="45" spans="2:10" ht="13.5">
      <c r="B45" s="118">
        <v>8</v>
      </c>
      <c r="C45" s="133" t="s">
        <v>123</v>
      </c>
      <c r="D45" s="118" t="s">
        <v>89</v>
      </c>
      <c r="E45" s="118">
        <v>18</v>
      </c>
      <c r="F45" s="123"/>
      <c r="G45" s="123"/>
      <c r="H45" s="123"/>
      <c r="I45" s="123"/>
      <c r="J45" s="124"/>
    </row>
    <row r="46" spans="2:10" ht="13.5">
      <c r="B46" s="118">
        <v>9</v>
      </c>
      <c r="C46" s="135" t="s">
        <v>124</v>
      </c>
      <c r="D46" s="118" t="s">
        <v>89</v>
      </c>
      <c r="E46" s="118">
        <v>4</v>
      </c>
      <c r="F46" s="123"/>
      <c r="G46" s="123"/>
      <c r="H46" s="123"/>
      <c r="I46" s="123"/>
      <c r="J46" s="124"/>
    </row>
    <row r="47" spans="2:10" ht="13.5">
      <c r="B47" s="118">
        <v>10</v>
      </c>
      <c r="C47" s="135" t="s">
        <v>125</v>
      </c>
      <c r="D47" s="118" t="s">
        <v>89</v>
      </c>
      <c r="E47" s="118">
        <v>11</v>
      </c>
      <c r="F47" s="123"/>
      <c r="G47" s="123"/>
      <c r="H47" s="123"/>
      <c r="I47" s="123"/>
      <c r="J47" s="124"/>
    </row>
    <row r="48" spans="2:10" ht="13.5">
      <c r="B48" s="118">
        <v>11</v>
      </c>
      <c r="C48" s="135" t="s">
        <v>126</v>
      </c>
      <c r="D48" s="118" t="s">
        <v>89</v>
      </c>
      <c r="E48" s="118">
        <v>6</v>
      </c>
      <c r="F48" s="123"/>
      <c r="G48" s="123"/>
      <c r="H48" s="123"/>
      <c r="I48" s="123"/>
      <c r="J48" s="124"/>
    </row>
    <row r="49" spans="2:11" ht="13.5">
      <c r="B49" s="118">
        <v>12</v>
      </c>
      <c r="C49" s="135" t="s">
        <v>127</v>
      </c>
      <c r="D49" s="118" t="s">
        <v>89</v>
      </c>
      <c r="E49" s="118">
        <v>19</v>
      </c>
      <c r="F49" s="123"/>
      <c r="G49" s="123"/>
      <c r="H49" s="123"/>
      <c r="I49" s="123"/>
      <c r="J49" s="124"/>
    </row>
    <row r="50" spans="2:11" ht="13.5">
      <c r="B50" s="118">
        <v>13</v>
      </c>
      <c r="C50" s="135" t="s">
        <v>128</v>
      </c>
      <c r="D50" s="118" t="s">
        <v>89</v>
      </c>
      <c r="E50" s="118">
        <v>102</v>
      </c>
      <c r="F50" s="123"/>
      <c r="G50" s="123"/>
      <c r="H50" s="123"/>
      <c r="I50" s="123"/>
      <c r="J50" s="124"/>
    </row>
    <row r="51" spans="2:11" ht="13.5">
      <c r="B51" s="118">
        <v>14</v>
      </c>
      <c r="C51" s="135" t="s">
        <v>129</v>
      </c>
      <c r="D51" s="118" t="s">
        <v>89</v>
      </c>
      <c r="E51" s="118">
        <v>34</v>
      </c>
      <c r="F51" s="123"/>
      <c r="G51" s="123"/>
      <c r="H51" s="123"/>
      <c r="I51" s="123"/>
      <c r="J51" s="124"/>
    </row>
    <row r="52" spans="2:11" ht="13.5">
      <c r="B52" s="118">
        <v>15</v>
      </c>
      <c r="C52" s="135" t="s">
        <v>130</v>
      </c>
      <c r="D52" s="118" t="s">
        <v>89</v>
      </c>
      <c r="E52" s="118">
        <v>50</v>
      </c>
      <c r="F52" s="123"/>
      <c r="G52" s="123"/>
      <c r="H52" s="123"/>
      <c r="I52" s="123"/>
      <c r="J52" s="124"/>
    </row>
    <row r="53" spans="2:11" ht="13.5">
      <c r="B53" s="118">
        <v>16</v>
      </c>
      <c r="C53" s="135" t="s">
        <v>131</v>
      </c>
      <c r="D53" s="118" t="s">
        <v>89</v>
      </c>
      <c r="E53" s="118">
        <v>4</v>
      </c>
      <c r="F53" s="123"/>
      <c r="G53" s="123"/>
      <c r="H53" s="123"/>
      <c r="I53" s="123"/>
      <c r="J53" s="124"/>
    </row>
    <row r="54" spans="2:11" ht="13.5">
      <c r="B54" s="118">
        <v>17</v>
      </c>
      <c r="C54" s="135" t="s">
        <v>132</v>
      </c>
      <c r="D54" s="118" t="s">
        <v>89</v>
      </c>
      <c r="E54" s="118">
        <v>4</v>
      </c>
      <c r="F54" s="123"/>
      <c r="G54" s="123"/>
      <c r="H54" s="123"/>
      <c r="I54" s="123"/>
      <c r="J54" s="124"/>
    </row>
    <row r="55" spans="2:11" ht="13.5">
      <c r="B55" s="126"/>
      <c r="C55" s="127" t="s">
        <v>101</v>
      </c>
      <c r="D55" s="126"/>
      <c r="E55" s="128">
        <v>0.05</v>
      </c>
      <c r="F55" s="123"/>
      <c r="G55" s="123"/>
      <c r="H55" s="123"/>
      <c r="I55" s="123"/>
      <c r="J55" s="124"/>
    </row>
    <row r="56" spans="2:11" ht="13.5">
      <c r="B56" s="483" t="s">
        <v>133</v>
      </c>
      <c r="C56" s="483"/>
      <c r="D56" s="483"/>
      <c r="E56" s="483"/>
      <c r="F56" s="136"/>
      <c r="G56" s="136"/>
      <c r="H56" s="136"/>
      <c r="I56" s="136"/>
      <c r="J56" s="136"/>
      <c r="K56" s="136"/>
    </row>
    <row r="57" spans="2:11" ht="25.5">
      <c r="B57" s="118" t="s">
        <v>79</v>
      </c>
      <c r="C57" s="132" t="s">
        <v>80</v>
      </c>
      <c r="D57" s="137" t="s">
        <v>115</v>
      </c>
      <c r="E57" s="119" t="s">
        <v>82</v>
      </c>
      <c r="F57" s="119"/>
      <c r="G57" s="119"/>
      <c r="H57" s="119"/>
      <c r="I57" s="119"/>
      <c r="J57" s="120"/>
    </row>
    <row r="58" spans="2:11" ht="13.5">
      <c r="B58" s="118">
        <v>1</v>
      </c>
      <c r="C58" s="135" t="s">
        <v>134</v>
      </c>
      <c r="D58" s="118" t="s">
        <v>135</v>
      </c>
      <c r="E58" s="134">
        <v>10</v>
      </c>
      <c r="F58" s="123"/>
      <c r="G58" s="123"/>
      <c r="H58" s="123"/>
      <c r="I58" s="123"/>
      <c r="J58" s="124"/>
    </row>
    <row r="59" spans="2:11" ht="13.5">
      <c r="B59" s="118">
        <v>2</v>
      </c>
      <c r="C59" s="135" t="s">
        <v>136</v>
      </c>
      <c r="D59" s="118" t="s">
        <v>135</v>
      </c>
      <c r="E59" s="134">
        <v>26</v>
      </c>
      <c r="F59" s="123"/>
      <c r="G59" s="123"/>
      <c r="H59" s="123"/>
      <c r="I59" s="123"/>
      <c r="J59" s="124"/>
    </row>
    <row r="60" spans="2:11" ht="13.5">
      <c r="B60" s="118">
        <v>3</v>
      </c>
      <c r="C60" s="135" t="s">
        <v>137</v>
      </c>
      <c r="D60" s="118" t="s">
        <v>135</v>
      </c>
      <c r="E60" s="134">
        <v>14</v>
      </c>
      <c r="F60" s="123"/>
      <c r="G60" s="123"/>
      <c r="H60" s="123"/>
      <c r="I60" s="123"/>
      <c r="J60" s="124"/>
    </row>
    <row r="61" spans="2:11" ht="13.5">
      <c r="B61" s="118">
        <v>4</v>
      </c>
      <c r="C61" s="135" t="s">
        <v>138</v>
      </c>
      <c r="D61" s="118" t="s">
        <v>135</v>
      </c>
      <c r="E61" s="134">
        <v>14</v>
      </c>
      <c r="F61" s="123"/>
      <c r="G61" s="123"/>
      <c r="H61" s="123"/>
      <c r="I61" s="123"/>
      <c r="J61" s="124"/>
    </row>
    <row r="62" spans="2:11" ht="13.5">
      <c r="B62" s="118">
        <v>5</v>
      </c>
      <c r="C62" s="135" t="s">
        <v>139</v>
      </c>
      <c r="D62" s="118" t="s">
        <v>135</v>
      </c>
      <c r="E62" s="134">
        <v>950</v>
      </c>
      <c r="F62" s="123"/>
      <c r="G62" s="123"/>
      <c r="H62" s="123"/>
      <c r="I62" s="123"/>
      <c r="J62" s="124"/>
    </row>
    <row r="63" spans="2:11" ht="13.5">
      <c r="B63" s="118">
        <v>6</v>
      </c>
      <c r="C63" s="135" t="s">
        <v>140</v>
      </c>
      <c r="D63" s="118" t="s">
        <v>135</v>
      </c>
      <c r="E63" s="134">
        <v>10</v>
      </c>
      <c r="F63" s="123"/>
      <c r="G63" s="123"/>
      <c r="H63" s="123"/>
      <c r="I63" s="123"/>
      <c r="J63" s="124"/>
    </row>
    <row r="64" spans="2:11" ht="13.5">
      <c r="B64" s="118">
        <v>7</v>
      </c>
      <c r="C64" s="135" t="s">
        <v>141</v>
      </c>
      <c r="D64" s="118" t="s">
        <v>135</v>
      </c>
      <c r="E64" s="134">
        <v>26</v>
      </c>
      <c r="F64" s="123"/>
      <c r="G64" s="123"/>
      <c r="H64" s="123"/>
      <c r="I64" s="123"/>
      <c r="J64" s="124"/>
    </row>
    <row r="65" spans="2:10" ht="13.5">
      <c r="B65" s="118">
        <v>8</v>
      </c>
      <c r="C65" s="135" t="s">
        <v>142</v>
      </c>
      <c r="D65" s="118" t="s">
        <v>135</v>
      </c>
      <c r="E65" s="134">
        <v>14</v>
      </c>
      <c r="F65" s="123"/>
      <c r="G65" s="123"/>
      <c r="H65" s="123"/>
      <c r="I65" s="123"/>
      <c r="J65" s="124"/>
    </row>
    <row r="66" spans="2:10" ht="13.5">
      <c r="B66" s="118">
        <v>9</v>
      </c>
      <c r="C66" s="135" t="s">
        <v>143</v>
      </c>
      <c r="D66" s="118" t="s">
        <v>135</v>
      </c>
      <c r="E66" s="134">
        <v>14</v>
      </c>
      <c r="F66" s="123"/>
      <c r="G66" s="123"/>
      <c r="H66" s="123"/>
      <c r="I66" s="123"/>
      <c r="J66" s="124"/>
    </row>
    <row r="67" spans="2:10" ht="13.5">
      <c r="B67" s="118">
        <v>10</v>
      </c>
      <c r="C67" s="135" t="s">
        <v>144</v>
      </c>
      <c r="D67" s="118" t="s">
        <v>135</v>
      </c>
      <c r="E67" s="134">
        <v>950</v>
      </c>
      <c r="F67" s="123"/>
      <c r="G67" s="123"/>
      <c r="H67" s="123"/>
      <c r="I67" s="123"/>
      <c r="J67" s="124"/>
    </row>
    <row r="68" spans="2:10" ht="13.5">
      <c r="B68" s="118">
        <v>11</v>
      </c>
      <c r="C68" s="135" t="s">
        <v>145</v>
      </c>
      <c r="D68" s="118" t="s">
        <v>20</v>
      </c>
      <c r="E68" s="134">
        <v>6</v>
      </c>
      <c r="F68" s="123"/>
      <c r="G68" s="123"/>
      <c r="H68" s="123"/>
      <c r="I68" s="123"/>
      <c r="J68" s="124"/>
    </row>
    <row r="69" spans="2:10" ht="13.5">
      <c r="B69" s="118">
        <v>12</v>
      </c>
      <c r="C69" s="135" t="s">
        <v>146</v>
      </c>
      <c r="D69" s="118" t="s">
        <v>20</v>
      </c>
      <c r="E69" s="134">
        <v>18</v>
      </c>
      <c r="F69" s="123"/>
      <c r="G69" s="123"/>
      <c r="H69" s="123"/>
      <c r="I69" s="123"/>
      <c r="J69" s="124"/>
    </row>
    <row r="70" spans="2:10" ht="13.5">
      <c r="B70" s="118">
        <v>13</v>
      </c>
      <c r="C70" s="135" t="s">
        <v>147</v>
      </c>
      <c r="D70" s="118" t="s">
        <v>20</v>
      </c>
      <c r="E70" s="134">
        <v>10</v>
      </c>
      <c r="F70" s="123"/>
      <c r="G70" s="123"/>
      <c r="H70" s="123"/>
      <c r="I70" s="123"/>
      <c r="J70" s="124"/>
    </row>
    <row r="71" spans="2:10" ht="13.5">
      <c r="B71" s="118">
        <v>14</v>
      </c>
      <c r="C71" s="135" t="s">
        <v>148</v>
      </c>
      <c r="D71" s="118" t="s">
        <v>20</v>
      </c>
      <c r="E71" s="134">
        <v>10</v>
      </c>
      <c r="F71" s="123"/>
      <c r="G71" s="123"/>
      <c r="H71" s="123"/>
      <c r="I71" s="123"/>
      <c r="J71" s="124"/>
    </row>
    <row r="72" spans="2:10" ht="13.5">
      <c r="B72" s="118">
        <v>15</v>
      </c>
      <c r="C72" s="135" t="s">
        <v>149</v>
      </c>
      <c r="D72" s="118" t="s">
        <v>20</v>
      </c>
      <c r="E72" s="134">
        <v>113</v>
      </c>
      <c r="F72" s="123"/>
      <c r="G72" s="123"/>
      <c r="H72" s="123"/>
      <c r="I72" s="123"/>
      <c r="J72" s="124"/>
    </row>
    <row r="73" spans="2:10" ht="13.5">
      <c r="B73" s="118">
        <v>16</v>
      </c>
      <c r="C73" s="135" t="s">
        <v>150</v>
      </c>
      <c r="D73" s="118" t="s">
        <v>89</v>
      </c>
      <c r="E73" s="134">
        <v>20</v>
      </c>
      <c r="F73" s="123"/>
      <c r="G73" s="123"/>
      <c r="H73" s="123"/>
      <c r="I73" s="123"/>
      <c r="J73" s="124"/>
    </row>
    <row r="74" spans="2:10" ht="13.5">
      <c r="B74" s="118">
        <v>17</v>
      </c>
      <c r="C74" s="135" t="s">
        <v>151</v>
      </c>
      <c r="D74" s="118" t="s">
        <v>89</v>
      </c>
      <c r="E74" s="134">
        <v>113</v>
      </c>
      <c r="F74" s="123"/>
      <c r="G74" s="123"/>
      <c r="H74" s="123"/>
      <c r="I74" s="123"/>
      <c r="J74" s="124"/>
    </row>
    <row r="75" spans="2:10" ht="13.5">
      <c r="B75" s="118">
        <v>18</v>
      </c>
      <c r="C75" s="135" t="s">
        <v>152</v>
      </c>
      <c r="D75" s="118" t="s">
        <v>89</v>
      </c>
      <c r="E75" s="134">
        <v>4</v>
      </c>
      <c r="F75" s="123"/>
      <c r="G75" s="123"/>
      <c r="H75" s="123"/>
      <c r="I75" s="123"/>
      <c r="J75" s="124"/>
    </row>
    <row r="76" spans="2:10" ht="13.5">
      <c r="B76" s="118">
        <v>19</v>
      </c>
      <c r="C76" s="135" t="s">
        <v>153</v>
      </c>
      <c r="D76" s="118" t="s">
        <v>89</v>
      </c>
      <c r="E76" s="134">
        <v>8</v>
      </c>
      <c r="F76" s="123"/>
      <c r="G76" s="123"/>
      <c r="H76" s="123"/>
      <c r="I76" s="123"/>
      <c r="J76" s="124"/>
    </row>
    <row r="77" spans="2:10" ht="13.5">
      <c r="B77" s="118">
        <v>20</v>
      </c>
      <c r="C77" s="135" t="s">
        <v>154</v>
      </c>
      <c r="D77" s="118" t="s">
        <v>89</v>
      </c>
      <c r="E77" s="134">
        <v>4</v>
      </c>
      <c r="F77" s="123"/>
      <c r="G77" s="123"/>
      <c r="H77" s="123"/>
      <c r="I77" s="123"/>
      <c r="J77" s="124"/>
    </row>
    <row r="78" spans="2:10" ht="13.5">
      <c r="B78" s="118">
        <v>21</v>
      </c>
      <c r="C78" s="135" t="s">
        <v>155</v>
      </c>
      <c r="D78" s="118" t="s">
        <v>89</v>
      </c>
      <c r="E78" s="134">
        <v>2</v>
      </c>
      <c r="F78" s="123"/>
      <c r="G78" s="123"/>
      <c r="H78" s="123"/>
      <c r="I78" s="123"/>
      <c r="J78" s="124"/>
    </row>
    <row r="79" spans="2:10" ht="13.5">
      <c r="B79" s="118">
        <v>22</v>
      </c>
      <c r="C79" s="135" t="s">
        <v>156</v>
      </c>
      <c r="D79" s="118" t="s">
        <v>89</v>
      </c>
      <c r="E79" s="134">
        <v>113</v>
      </c>
      <c r="F79" s="123"/>
      <c r="G79" s="123"/>
      <c r="H79" s="123"/>
      <c r="I79" s="123"/>
      <c r="J79" s="124"/>
    </row>
    <row r="80" spans="2:10" ht="13.5">
      <c r="B80" s="118">
        <v>23</v>
      </c>
      <c r="C80" s="135" t="s">
        <v>157</v>
      </c>
      <c r="D80" s="118" t="s">
        <v>89</v>
      </c>
      <c r="E80" s="134">
        <v>2</v>
      </c>
      <c r="F80" s="123"/>
      <c r="G80" s="123"/>
      <c r="H80" s="123"/>
      <c r="I80" s="123"/>
      <c r="J80" s="124"/>
    </row>
    <row r="81" spans="2:10" ht="13.5">
      <c r="B81" s="118">
        <v>24</v>
      </c>
      <c r="C81" s="135" t="s">
        <v>158</v>
      </c>
      <c r="D81" s="118" t="s">
        <v>89</v>
      </c>
      <c r="E81" s="134">
        <v>6</v>
      </c>
      <c r="F81" s="123"/>
      <c r="G81" s="123"/>
      <c r="H81" s="123"/>
      <c r="I81" s="123"/>
      <c r="J81" s="124"/>
    </row>
    <row r="82" spans="2:10" ht="13.5">
      <c r="B82" s="118">
        <v>25</v>
      </c>
      <c r="C82" s="135" t="s">
        <v>159</v>
      </c>
      <c r="D82" s="118" t="s">
        <v>89</v>
      </c>
      <c r="E82" s="134">
        <v>4</v>
      </c>
      <c r="F82" s="123"/>
      <c r="G82" s="123"/>
      <c r="H82" s="123"/>
      <c r="I82" s="123"/>
      <c r="J82" s="124"/>
    </row>
    <row r="83" spans="2:10" ht="13.5">
      <c r="B83" s="118">
        <v>26</v>
      </c>
      <c r="C83" s="135" t="s">
        <v>160</v>
      </c>
      <c r="D83" s="118" t="s">
        <v>89</v>
      </c>
      <c r="E83" s="134">
        <v>4</v>
      </c>
      <c r="F83" s="123"/>
      <c r="G83" s="123"/>
      <c r="H83" s="123"/>
      <c r="I83" s="123"/>
      <c r="J83" s="124"/>
    </row>
    <row r="84" spans="2:10" ht="13.5">
      <c r="B84" s="118">
        <v>27</v>
      </c>
      <c r="C84" s="135" t="s">
        <v>161</v>
      </c>
      <c r="D84" s="118" t="s">
        <v>89</v>
      </c>
      <c r="E84" s="134">
        <v>238</v>
      </c>
      <c r="F84" s="123"/>
      <c r="G84" s="123"/>
      <c r="H84" s="123"/>
      <c r="I84" s="123"/>
      <c r="J84" s="124"/>
    </row>
    <row r="85" spans="2:10" ht="14.25">
      <c r="B85" s="118">
        <v>28</v>
      </c>
      <c r="C85" s="135" t="s">
        <v>162</v>
      </c>
      <c r="D85" s="118" t="s">
        <v>89</v>
      </c>
      <c r="E85" s="134">
        <v>42</v>
      </c>
      <c r="F85" s="123"/>
      <c r="G85" s="123"/>
      <c r="H85" s="123"/>
      <c r="I85" s="123"/>
      <c r="J85" s="124"/>
    </row>
    <row r="86" spans="2:10" ht="14.25">
      <c r="B86" s="118">
        <v>29</v>
      </c>
      <c r="C86" s="135" t="s">
        <v>163</v>
      </c>
      <c r="D86" s="118" t="s">
        <v>89</v>
      </c>
      <c r="E86" s="134">
        <v>126</v>
      </c>
      <c r="F86" s="123"/>
      <c r="G86" s="123"/>
      <c r="H86" s="123"/>
      <c r="I86" s="123"/>
      <c r="J86" s="124"/>
    </row>
    <row r="87" spans="2:10" ht="13.5">
      <c r="B87" s="118">
        <v>30</v>
      </c>
      <c r="C87" s="133" t="s">
        <v>164</v>
      </c>
      <c r="D87" s="118" t="s">
        <v>89</v>
      </c>
      <c r="E87" s="134">
        <v>2</v>
      </c>
      <c r="F87" s="123"/>
      <c r="G87" s="123"/>
      <c r="H87" s="123"/>
      <c r="I87" s="123"/>
      <c r="J87" s="124"/>
    </row>
    <row r="88" spans="2:10" ht="13.5">
      <c r="B88" s="118">
        <v>31</v>
      </c>
      <c r="C88" s="133" t="s">
        <v>165</v>
      </c>
      <c r="D88" s="118" t="s">
        <v>89</v>
      </c>
      <c r="E88" s="134">
        <v>4</v>
      </c>
      <c r="F88" s="123"/>
      <c r="G88" s="123"/>
      <c r="H88" s="123"/>
      <c r="I88" s="123"/>
      <c r="J88" s="124"/>
    </row>
    <row r="89" spans="2:10" ht="13.5">
      <c r="B89" s="118">
        <v>32</v>
      </c>
      <c r="C89" s="133" t="s">
        <v>166</v>
      </c>
      <c r="D89" s="118" t="s">
        <v>89</v>
      </c>
      <c r="E89" s="134">
        <v>2</v>
      </c>
      <c r="F89" s="123"/>
      <c r="G89" s="123"/>
      <c r="H89" s="123"/>
      <c r="I89" s="123"/>
      <c r="J89" s="124"/>
    </row>
    <row r="90" spans="2:10" ht="13.5">
      <c r="B90" s="118">
        <v>33</v>
      </c>
      <c r="C90" s="133" t="s">
        <v>167</v>
      </c>
      <c r="D90" s="118" t="s">
        <v>89</v>
      </c>
      <c r="E90" s="134">
        <v>8</v>
      </c>
      <c r="F90" s="123"/>
      <c r="G90" s="123"/>
      <c r="H90" s="123"/>
      <c r="I90" s="123"/>
      <c r="J90" s="124"/>
    </row>
    <row r="91" spans="2:10" ht="13.5">
      <c r="B91" s="118">
        <v>34</v>
      </c>
      <c r="C91" s="133" t="s">
        <v>168</v>
      </c>
      <c r="D91" s="118" t="s">
        <v>89</v>
      </c>
      <c r="E91" s="134">
        <v>2</v>
      </c>
      <c r="F91" s="123"/>
      <c r="G91" s="123"/>
      <c r="H91" s="123"/>
      <c r="I91" s="123"/>
      <c r="J91" s="124"/>
    </row>
    <row r="92" spans="2:10" ht="13.5">
      <c r="B92" s="118">
        <v>35</v>
      </c>
      <c r="C92" s="133" t="s">
        <v>169</v>
      </c>
      <c r="D92" s="118" t="s">
        <v>89</v>
      </c>
      <c r="E92" s="134">
        <v>113</v>
      </c>
      <c r="F92" s="123"/>
      <c r="G92" s="123"/>
      <c r="H92" s="123"/>
      <c r="I92" s="123"/>
      <c r="J92" s="124"/>
    </row>
    <row r="93" spans="2:10" ht="13.5">
      <c r="B93" s="118">
        <v>36</v>
      </c>
      <c r="C93" s="133" t="s">
        <v>170</v>
      </c>
      <c r="D93" s="118" t="s">
        <v>89</v>
      </c>
      <c r="E93" s="134">
        <v>113</v>
      </c>
      <c r="F93" s="123"/>
      <c r="G93" s="123"/>
      <c r="H93" s="123"/>
      <c r="I93" s="123"/>
      <c r="J93" s="124"/>
    </row>
    <row r="94" spans="2:10" ht="13.5">
      <c r="B94" s="118">
        <v>37</v>
      </c>
      <c r="C94" s="133" t="s">
        <v>171</v>
      </c>
      <c r="D94" s="118" t="s">
        <v>89</v>
      </c>
      <c r="E94" s="134">
        <v>113</v>
      </c>
      <c r="F94" s="123"/>
      <c r="G94" s="123"/>
      <c r="H94" s="123"/>
      <c r="I94" s="123"/>
      <c r="J94" s="124"/>
    </row>
    <row r="95" spans="2:10" ht="13.5">
      <c r="B95" s="118">
        <v>38</v>
      </c>
      <c r="C95" s="133" t="s">
        <v>172</v>
      </c>
      <c r="D95" s="118" t="s">
        <v>89</v>
      </c>
      <c r="E95" s="134">
        <v>113</v>
      </c>
      <c r="F95" s="123"/>
      <c r="G95" s="123"/>
      <c r="H95" s="123"/>
      <c r="I95" s="123"/>
      <c r="J95" s="124"/>
    </row>
    <row r="96" spans="2:10" ht="13.5">
      <c r="B96" s="118">
        <v>39</v>
      </c>
      <c r="C96" s="133" t="s">
        <v>173</v>
      </c>
      <c r="D96" s="118" t="s">
        <v>89</v>
      </c>
      <c r="E96" s="134">
        <v>113</v>
      </c>
      <c r="F96" s="123"/>
      <c r="G96" s="123"/>
      <c r="H96" s="123"/>
      <c r="I96" s="123"/>
      <c r="J96" s="124"/>
    </row>
    <row r="97" spans="2:10" ht="13.5">
      <c r="B97" s="118">
        <v>40</v>
      </c>
      <c r="C97" s="133" t="s">
        <v>174</v>
      </c>
      <c r="D97" s="118" t="s">
        <v>89</v>
      </c>
      <c r="E97" s="134">
        <v>113</v>
      </c>
      <c r="F97" s="123"/>
      <c r="G97" s="123"/>
      <c r="H97" s="123"/>
      <c r="I97" s="123"/>
      <c r="J97" s="124"/>
    </row>
    <row r="98" spans="2:10" ht="13.5">
      <c r="B98" s="118">
        <v>41</v>
      </c>
      <c r="C98" s="133" t="s">
        <v>175</v>
      </c>
      <c r="D98" s="118" t="s">
        <v>176</v>
      </c>
      <c r="E98" s="134">
        <v>113</v>
      </c>
      <c r="F98" s="123"/>
      <c r="G98" s="123"/>
      <c r="H98" s="123"/>
      <c r="I98" s="123"/>
      <c r="J98" s="124"/>
    </row>
    <row r="99" spans="2:10" ht="13.5">
      <c r="B99" s="126"/>
      <c r="C99" s="127" t="s">
        <v>101</v>
      </c>
      <c r="D99" s="126"/>
      <c r="E99" s="128">
        <v>0.05</v>
      </c>
      <c r="F99" s="123"/>
      <c r="G99" s="123"/>
      <c r="H99" s="126"/>
      <c r="I99" s="123"/>
      <c r="J99" s="124"/>
    </row>
    <row r="100" spans="2:10" s="136" customFormat="1" ht="13.5">
      <c r="B100" s="483" t="s">
        <v>177</v>
      </c>
      <c r="C100" s="483"/>
      <c r="D100" s="483"/>
      <c r="E100" s="483"/>
      <c r="F100" s="138"/>
    </row>
    <row r="101" spans="2:10" s="136" customFormat="1" ht="13.5">
      <c r="B101" s="118" t="s">
        <v>79</v>
      </c>
      <c r="C101" s="118" t="s">
        <v>80</v>
      </c>
      <c r="D101" s="118" t="s">
        <v>115</v>
      </c>
      <c r="E101" s="118" t="s">
        <v>82</v>
      </c>
      <c r="F101" s="119"/>
      <c r="G101" s="119"/>
      <c r="H101" s="119"/>
      <c r="I101" s="119"/>
      <c r="J101" s="120"/>
    </row>
    <row r="102" spans="2:10" s="136" customFormat="1" ht="13.5">
      <c r="B102" s="118">
        <v>1</v>
      </c>
      <c r="C102" s="125" t="s">
        <v>178</v>
      </c>
      <c r="D102" s="118" t="s">
        <v>135</v>
      </c>
      <c r="E102" s="134">
        <v>226</v>
      </c>
      <c r="F102" s="123"/>
      <c r="G102" s="123"/>
      <c r="H102" s="123"/>
      <c r="I102" s="123"/>
      <c r="J102" s="124"/>
    </row>
    <row r="103" spans="2:10" s="136" customFormat="1" ht="13.5">
      <c r="B103" s="118">
        <v>2</v>
      </c>
      <c r="C103" s="125" t="s">
        <v>179</v>
      </c>
      <c r="D103" s="118" t="s">
        <v>135</v>
      </c>
      <c r="E103" s="134">
        <v>3164</v>
      </c>
      <c r="F103" s="123"/>
      <c r="G103" s="123"/>
      <c r="H103" s="123"/>
      <c r="I103" s="123"/>
      <c r="J103" s="124"/>
    </row>
    <row r="104" spans="2:10" s="136" customFormat="1" ht="13.5">
      <c r="B104" s="118">
        <v>3</v>
      </c>
      <c r="C104" s="125" t="s">
        <v>180</v>
      </c>
      <c r="D104" s="118" t="s">
        <v>135</v>
      </c>
      <c r="E104" s="134">
        <v>226</v>
      </c>
      <c r="F104" s="123"/>
      <c r="G104" s="123"/>
      <c r="H104" s="123"/>
      <c r="I104" s="123"/>
      <c r="J104" s="124"/>
    </row>
    <row r="105" spans="2:10" s="136" customFormat="1" ht="13.5">
      <c r="B105" s="118">
        <v>4</v>
      </c>
      <c r="C105" s="125" t="s">
        <v>181</v>
      </c>
      <c r="D105" s="118" t="s">
        <v>135</v>
      </c>
      <c r="E105" s="134">
        <v>3164</v>
      </c>
      <c r="F105" s="123"/>
      <c r="G105" s="123"/>
      <c r="H105" s="123"/>
      <c r="I105" s="123"/>
      <c r="J105" s="124"/>
    </row>
    <row r="106" spans="2:10" s="136" customFormat="1" ht="13.5">
      <c r="B106" s="118">
        <v>5</v>
      </c>
      <c r="C106" s="125" t="s">
        <v>182</v>
      </c>
      <c r="D106" s="118" t="s">
        <v>89</v>
      </c>
      <c r="E106" s="134">
        <v>565</v>
      </c>
      <c r="F106" s="123"/>
      <c r="G106" s="123"/>
      <c r="H106" s="123"/>
      <c r="I106" s="123"/>
      <c r="J106" s="124"/>
    </row>
    <row r="107" spans="2:10" s="136" customFormat="1" ht="13.5">
      <c r="B107" s="118">
        <v>6</v>
      </c>
      <c r="C107" s="125" t="s">
        <v>183</v>
      </c>
      <c r="D107" s="118" t="s">
        <v>89</v>
      </c>
      <c r="E107" s="134">
        <v>113</v>
      </c>
      <c r="F107" s="123"/>
      <c r="G107" s="123"/>
      <c r="H107" s="123"/>
      <c r="I107" s="123"/>
      <c r="J107" s="124"/>
    </row>
    <row r="108" spans="2:10" s="136" customFormat="1" ht="15.75">
      <c r="B108" s="118">
        <v>7</v>
      </c>
      <c r="C108" s="125" t="s">
        <v>184</v>
      </c>
      <c r="D108" s="118" t="s">
        <v>89</v>
      </c>
      <c r="E108" s="134">
        <v>2486</v>
      </c>
      <c r="F108" s="123"/>
      <c r="G108" s="123"/>
      <c r="H108" s="123"/>
      <c r="I108" s="123"/>
      <c r="J108" s="124"/>
    </row>
    <row r="109" spans="2:10" s="136" customFormat="1" ht="15.75">
      <c r="B109" s="118">
        <v>8</v>
      </c>
      <c r="C109" s="125" t="s">
        <v>185</v>
      </c>
      <c r="D109" s="118" t="s">
        <v>89</v>
      </c>
      <c r="E109" s="134">
        <v>1130</v>
      </c>
      <c r="F109" s="123"/>
      <c r="G109" s="123"/>
      <c r="H109" s="123"/>
      <c r="I109" s="123"/>
      <c r="J109" s="124"/>
    </row>
    <row r="110" spans="2:10" s="136" customFormat="1" ht="13.5">
      <c r="B110" s="118">
        <v>9</v>
      </c>
      <c r="C110" s="125" t="s">
        <v>186</v>
      </c>
      <c r="D110" s="118" t="s">
        <v>89</v>
      </c>
      <c r="E110" s="134">
        <v>113</v>
      </c>
      <c r="F110" s="123"/>
      <c r="G110" s="123"/>
      <c r="H110" s="123"/>
      <c r="I110" s="123"/>
      <c r="J110" s="124"/>
    </row>
    <row r="111" spans="2:10" s="136" customFormat="1" ht="13.5">
      <c r="B111" s="118">
        <v>10</v>
      </c>
      <c r="C111" s="125" t="s">
        <v>187</v>
      </c>
      <c r="D111" s="118" t="s">
        <v>89</v>
      </c>
      <c r="E111" s="134">
        <v>565</v>
      </c>
      <c r="F111" s="123"/>
      <c r="G111" s="123"/>
      <c r="H111" s="123"/>
      <c r="I111" s="123"/>
      <c r="J111" s="124"/>
    </row>
    <row r="112" spans="2:10" s="136" customFormat="1" ht="13.5">
      <c r="B112" s="118">
        <v>11</v>
      </c>
      <c r="C112" s="125" t="s">
        <v>188</v>
      </c>
      <c r="D112" s="118" t="s">
        <v>89</v>
      </c>
      <c r="E112" s="134">
        <v>113</v>
      </c>
      <c r="F112" s="123"/>
      <c r="G112" s="123"/>
      <c r="H112" s="123"/>
      <c r="I112" s="123"/>
      <c r="J112" s="124"/>
    </row>
    <row r="113" spans="2:10" s="136" customFormat="1" ht="13.5">
      <c r="B113" s="118">
        <v>12</v>
      </c>
      <c r="C113" s="125" t="s">
        <v>189</v>
      </c>
      <c r="D113" s="118" t="s">
        <v>89</v>
      </c>
      <c r="E113" s="134">
        <v>113</v>
      </c>
      <c r="F113" s="123"/>
      <c r="G113" s="123"/>
      <c r="H113" s="123"/>
      <c r="I113" s="123"/>
      <c r="J113" s="124"/>
    </row>
    <row r="114" spans="2:10" s="136" customFormat="1" ht="13.5">
      <c r="B114" s="118">
        <v>13</v>
      </c>
      <c r="C114" s="125" t="s">
        <v>190</v>
      </c>
      <c r="D114" s="118" t="s">
        <v>89</v>
      </c>
      <c r="E114" s="134">
        <v>565</v>
      </c>
      <c r="F114" s="123"/>
      <c r="G114" s="123"/>
      <c r="H114" s="123"/>
      <c r="I114" s="123"/>
      <c r="J114" s="124"/>
    </row>
    <row r="115" spans="2:10" s="136" customFormat="1" ht="13.5">
      <c r="B115" s="118">
        <v>14</v>
      </c>
      <c r="C115" s="125" t="s">
        <v>191</v>
      </c>
      <c r="D115" s="118" t="s">
        <v>89</v>
      </c>
      <c r="E115" s="134">
        <v>678</v>
      </c>
      <c r="F115" s="123"/>
      <c r="G115" s="123"/>
      <c r="H115" s="123"/>
      <c r="I115" s="123"/>
      <c r="J115" s="124"/>
    </row>
    <row r="116" spans="2:10" s="136" customFormat="1" ht="13.5">
      <c r="B116" s="118">
        <v>15</v>
      </c>
      <c r="C116" s="141" t="s">
        <v>192</v>
      </c>
      <c r="D116" s="118" t="s">
        <v>89</v>
      </c>
      <c r="E116" s="134">
        <v>113</v>
      </c>
      <c r="F116" s="123"/>
      <c r="G116" s="123"/>
      <c r="H116" s="123"/>
      <c r="I116" s="123"/>
      <c r="J116" s="124"/>
    </row>
    <row r="117" spans="2:10" s="136" customFormat="1" ht="14.25" customHeight="1">
      <c r="B117" s="118">
        <v>16</v>
      </c>
      <c r="C117" s="141" t="s">
        <v>193</v>
      </c>
      <c r="D117" s="118" t="s">
        <v>89</v>
      </c>
      <c r="E117" s="134">
        <v>452</v>
      </c>
      <c r="F117" s="123"/>
      <c r="G117" s="123"/>
      <c r="H117" s="123"/>
      <c r="I117" s="123"/>
      <c r="J117" s="124"/>
    </row>
    <row r="118" spans="2:10" s="136" customFormat="1" ht="14.25" customHeight="1">
      <c r="B118" s="118">
        <v>17</v>
      </c>
      <c r="C118" s="141" t="s">
        <v>194</v>
      </c>
      <c r="D118" s="118" t="s">
        <v>89</v>
      </c>
      <c r="E118" s="134">
        <v>452</v>
      </c>
      <c r="F118" s="123"/>
      <c r="G118" s="123"/>
      <c r="H118" s="123"/>
      <c r="I118" s="123"/>
      <c r="J118" s="124"/>
    </row>
    <row r="119" spans="2:10" s="136" customFormat="1" ht="13.5">
      <c r="B119" s="118">
        <v>18</v>
      </c>
      <c r="C119" s="141" t="s">
        <v>195</v>
      </c>
      <c r="D119" s="118" t="s">
        <v>89</v>
      </c>
      <c r="E119" s="134">
        <v>113</v>
      </c>
      <c r="F119" s="123"/>
      <c r="G119" s="123"/>
      <c r="H119" s="123"/>
      <c r="I119" s="123"/>
      <c r="J119" s="124"/>
    </row>
    <row r="120" spans="2:10" s="136" customFormat="1" ht="13.5">
      <c r="B120" s="118">
        <v>19</v>
      </c>
      <c r="C120" s="141" t="s">
        <v>196</v>
      </c>
      <c r="D120" s="118" t="s">
        <v>109</v>
      </c>
      <c r="E120" s="134">
        <v>113</v>
      </c>
      <c r="F120" s="123"/>
      <c r="G120" s="123"/>
      <c r="H120" s="123"/>
      <c r="I120" s="123"/>
      <c r="J120" s="124"/>
    </row>
    <row r="121" spans="2:10" s="136" customFormat="1" ht="13.5">
      <c r="B121" s="118">
        <v>20</v>
      </c>
      <c r="C121" s="141" t="s">
        <v>197</v>
      </c>
      <c r="D121" s="118" t="s">
        <v>109</v>
      </c>
      <c r="E121" s="134">
        <v>113</v>
      </c>
      <c r="F121" s="123"/>
      <c r="G121" s="123"/>
      <c r="H121" s="123"/>
      <c r="I121" s="123"/>
      <c r="J121" s="124"/>
    </row>
    <row r="122" spans="2:10" s="136" customFormat="1" ht="13.5">
      <c r="B122" s="118">
        <v>21</v>
      </c>
      <c r="C122" s="141" t="s">
        <v>198</v>
      </c>
      <c r="D122" s="118" t="s">
        <v>109</v>
      </c>
      <c r="E122" s="134">
        <v>113</v>
      </c>
      <c r="F122" s="123"/>
      <c r="G122" s="123"/>
      <c r="H122" s="123"/>
      <c r="I122" s="123"/>
      <c r="J122" s="124"/>
    </row>
    <row r="123" spans="2:10" s="136" customFormat="1" ht="13.5">
      <c r="B123" s="483" t="s">
        <v>199</v>
      </c>
      <c r="C123" s="483"/>
      <c r="D123" s="483"/>
      <c r="E123" s="483"/>
    </row>
    <row r="124" spans="2:10" s="136" customFormat="1" ht="13.5">
      <c r="B124" s="118" t="s">
        <v>79</v>
      </c>
      <c r="C124" s="118" t="s">
        <v>80</v>
      </c>
      <c r="D124" s="148" t="s">
        <v>115</v>
      </c>
      <c r="E124" s="118" t="s">
        <v>82</v>
      </c>
      <c r="F124" s="123"/>
      <c r="G124" s="123"/>
      <c r="H124" s="123"/>
      <c r="I124" s="123"/>
      <c r="J124" s="124"/>
    </row>
    <row r="125" spans="2:10" s="136" customFormat="1" ht="13.5">
      <c r="B125" s="118">
        <v>1</v>
      </c>
      <c r="C125" s="125" t="s">
        <v>200</v>
      </c>
      <c r="D125" s="118" t="s">
        <v>135</v>
      </c>
      <c r="E125" s="134">
        <v>2825</v>
      </c>
      <c r="F125" s="123"/>
      <c r="G125" s="123"/>
      <c r="H125" s="123"/>
      <c r="I125" s="123"/>
      <c r="J125" s="124"/>
    </row>
    <row r="126" spans="2:10" s="136" customFormat="1" ht="13.5">
      <c r="B126" s="118">
        <v>2</v>
      </c>
      <c r="C126" s="125" t="s">
        <v>181</v>
      </c>
      <c r="D126" s="118" t="s">
        <v>135</v>
      </c>
      <c r="E126" s="134">
        <v>2825</v>
      </c>
      <c r="F126" s="123"/>
      <c r="G126" s="123"/>
      <c r="H126" s="123"/>
      <c r="I126" s="123"/>
      <c r="J126" s="124"/>
    </row>
    <row r="127" spans="2:10" s="136" customFormat="1" ht="13.5">
      <c r="B127" s="118">
        <v>3</v>
      </c>
      <c r="C127" s="125" t="s">
        <v>182</v>
      </c>
      <c r="D127" s="118" t="s">
        <v>89</v>
      </c>
      <c r="E127" s="134">
        <v>339</v>
      </c>
      <c r="F127" s="123"/>
      <c r="G127" s="123"/>
      <c r="H127" s="123"/>
      <c r="I127" s="123"/>
      <c r="J127" s="124"/>
    </row>
    <row r="128" spans="2:10" s="136" customFormat="1" ht="15.75">
      <c r="B128" s="118">
        <v>4</v>
      </c>
      <c r="C128" s="125" t="s">
        <v>185</v>
      </c>
      <c r="D128" s="118" t="s">
        <v>89</v>
      </c>
      <c r="E128" s="134">
        <v>1356</v>
      </c>
      <c r="F128" s="123"/>
      <c r="G128" s="123"/>
      <c r="H128" s="123"/>
      <c r="I128" s="123"/>
      <c r="J128" s="124"/>
    </row>
    <row r="129" spans="2:10" s="136" customFormat="1" ht="13.5">
      <c r="B129" s="118">
        <v>5</v>
      </c>
      <c r="C129" s="125" t="s">
        <v>186</v>
      </c>
      <c r="D129" s="118" t="s">
        <v>89</v>
      </c>
      <c r="E129" s="134">
        <v>113</v>
      </c>
      <c r="F129" s="123"/>
      <c r="G129" s="123"/>
      <c r="H129" s="123"/>
      <c r="I129" s="123"/>
      <c r="J129" s="124"/>
    </row>
    <row r="130" spans="2:10" s="136" customFormat="1" ht="13.5">
      <c r="B130" s="118">
        <v>6</v>
      </c>
      <c r="C130" s="125" t="s">
        <v>187</v>
      </c>
      <c r="D130" s="118" t="s">
        <v>89</v>
      </c>
      <c r="E130" s="134">
        <v>339</v>
      </c>
      <c r="F130" s="123"/>
      <c r="G130" s="123"/>
      <c r="H130" s="123"/>
      <c r="I130" s="123"/>
      <c r="J130" s="124"/>
    </row>
    <row r="131" spans="2:10" s="136" customFormat="1" ht="13.5">
      <c r="B131" s="118">
        <v>7</v>
      </c>
      <c r="C131" s="125" t="s">
        <v>190</v>
      </c>
      <c r="D131" s="118" t="s">
        <v>89</v>
      </c>
      <c r="E131" s="134">
        <v>678</v>
      </c>
      <c r="F131" s="123"/>
      <c r="G131" s="123"/>
      <c r="H131" s="123"/>
      <c r="I131" s="123"/>
      <c r="J131" s="124"/>
    </row>
    <row r="132" spans="2:10" s="136" customFormat="1" ht="13.5">
      <c r="B132" s="118">
        <v>8</v>
      </c>
      <c r="C132" s="125" t="s">
        <v>191</v>
      </c>
      <c r="D132" s="118" t="s">
        <v>89</v>
      </c>
      <c r="E132" s="134">
        <v>452</v>
      </c>
      <c r="F132" s="123"/>
      <c r="G132" s="123"/>
      <c r="H132" s="123"/>
      <c r="I132" s="123"/>
      <c r="J132" s="124"/>
    </row>
    <row r="133" spans="2:10" s="136" customFormat="1" ht="13.5">
      <c r="B133" s="118">
        <v>9</v>
      </c>
      <c r="C133" s="141" t="s">
        <v>201</v>
      </c>
      <c r="D133" s="118" t="s">
        <v>89</v>
      </c>
      <c r="E133" s="134">
        <v>339</v>
      </c>
      <c r="F133" s="123"/>
      <c r="G133" s="123"/>
      <c r="H133" s="123"/>
      <c r="I133" s="123"/>
      <c r="J133" s="124"/>
    </row>
    <row r="134" spans="2:10" s="136" customFormat="1" ht="13.5">
      <c r="B134" s="118">
        <v>10</v>
      </c>
      <c r="C134" s="141" t="s">
        <v>202</v>
      </c>
      <c r="D134" s="118" t="s">
        <v>89</v>
      </c>
      <c r="E134" s="134">
        <v>678</v>
      </c>
      <c r="F134" s="123"/>
      <c r="G134" s="123"/>
      <c r="H134" s="123"/>
      <c r="I134" s="123"/>
      <c r="J134" s="124"/>
    </row>
    <row r="135" spans="2:10" s="136" customFormat="1" ht="13.5">
      <c r="B135" s="126"/>
      <c r="C135" s="127" t="s">
        <v>101</v>
      </c>
      <c r="D135" s="126"/>
      <c r="E135" s="128">
        <v>0.05</v>
      </c>
      <c r="F135" s="123"/>
      <c r="G135" s="123"/>
      <c r="H135" s="123"/>
      <c r="I135" s="123"/>
      <c r="J135" s="124"/>
    </row>
    <row r="136" spans="2:10" s="149" customFormat="1" ht="13.5">
      <c r="B136" s="483" t="s">
        <v>240</v>
      </c>
      <c r="C136" s="483"/>
      <c r="D136" s="483"/>
      <c r="E136" s="483"/>
    </row>
    <row r="137" spans="2:10" s="149" customFormat="1" ht="13.5">
      <c r="B137" s="118" t="s">
        <v>79</v>
      </c>
      <c r="C137" s="118" t="s">
        <v>80</v>
      </c>
      <c r="D137" s="132" t="s">
        <v>115</v>
      </c>
      <c r="E137" s="132" t="s">
        <v>82</v>
      </c>
      <c r="F137" s="119"/>
      <c r="G137" s="119"/>
      <c r="H137" s="119"/>
      <c r="I137" s="119"/>
      <c r="J137" s="120"/>
    </row>
    <row r="138" spans="2:10" s="149" customFormat="1" ht="13.5">
      <c r="B138" s="118">
        <v>1</v>
      </c>
      <c r="C138" s="122" t="s">
        <v>204</v>
      </c>
      <c r="D138" s="118" t="s">
        <v>89</v>
      </c>
      <c r="E138" s="118">
        <v>88</v>
      </c>
      <c r="F138" s="123"/>
      <c r="G138" s="123"/>
      <c r="H138" s="123"/>
      <c r="I138" s="123"/>
      <c r="J138" s="124"/>
    </row>
    <row r="139" spans="2:10" s="149" customFormat="1" ht="13.5">
      <c r="B139" s="118">
        <v>2</v>
      </c>
      <c r="C139" s="122" t="s">
        <v>205</v>
      </c>
      <c r="D139" s="118" t="s">
        <v>89</v>
      </c>
      <c r="E139" s="118">
        <v>8</v>
      </c>
      <c r="F139" s="123"/>
      <c r="G139" s="123"/>
      <c r="H139" s="123"/>
      <c r="I139" s="123"/>
      <c r="J139" s="124"/>
    </row>
    <row r="140" spans="2:10" s="149" customFormat="1" ht="13.5">
      <c r="B140" s="118">
        <v>3</v>
      </c>
      <c r="C140" s="122" t="s">
        <v>206</v>
      </c>
      <c r="D140" s="118" t="s">
        <v>89</v>
      </c>
      <c r="E140" s="118">
        <v>16</v>
      </c>
      <c r="F140" s="123"/>
      <c r="G140" s="123"/>
      <c r="H140" s="123"/>
      <c r="I140" s="123"/>
      <c r="J140" s="124"/>
    </row>
    <row r="141" spans="2:10" s="149" customFormat="1" ht="15.75">
      <c r="B141" s="118">
        <v>5</v>
      </c>
      <c r="C141" s="122" t="s">
        <v>207</v>
      </c>
      <c r="D141" s="118" t="s">
        <v>89</v>
      </c>
      <c r="E141" s="118">
        <v>8</v>
      </c>
      <c r="F141" s="123"/>
      <c r="G141" s="123"/>
      <c r="H141" s="123"/>
      <c r="I141" s="123"/>
      <c r="J141" s="124"/>
    </row>
    <row r="142" spans="2:10" s="149" customFormat="1" ht="13.5">
      <c r="B142" s="118">
        <v>6</v>
      </c>
      <c r="C142" s="122" t="s">
        <v>208</v>
      </c>
      <c r="D142" s="118" t="s">
        <v>89</v>
      </c>
      <c r="E142" s="118">
        <v>8</v>
      </c>
      <c r="F142" s="123"/>
      <c r="G142" s="123"/>
      <c r="H142" s="123"/>
      <c r="I142" s="123"/>
      <c r="J142" s="124"/>
    </row>
    <row r="143" spans="2:10" s="149" customFormat="1" ht="13.5">
      <c r="B143" s="118">
        <v>7</v>
      </c>
      <c r="C143" s="122" t="s">
        <v>209</v>
      </c>
      <c r="D143" s="118" t="s">
        <v>89</v>
      </c>
      <c r="E143" s="118">
        <v>176</v>
      </c>
      <c r="F143" s="123"/>
      <c r="G143" s="123"/>
      <c r="H143" s="123"/>
      <c r="I143" s="123"/>
      <c r="J143" s="124"/>
    </row>
    <row r="144" spans="2:10" s="149" customFormat="1" ht="13.5">
      <c r="B144" s="126"/>
      <c r="C144" s="127" t="s">
        <v>101</v>
      </c>
      <c r="D144" s="118"/>
      <c r="E144" s="128">
        <v>0.05</v>
      </c>
      <c r="F144" s="123"/>
      <c r="G144" s="123"/>
      <c r="H144" s="123"/>
      <c r="I144" s="123"/>
      <c r="J144" s="124"/>
    </row>
    <row r="145" spans="2:10" s="149" customFormat="1" ht="13.5">
      <c r="B145" s="483" t="s">
        <v>210</v>
      </c>
      <c r="C145" s="483"/>
      <c r="D145" s="483"/>
      <c r="E145" s="483"/>
    </row>
    <row r="146" spans="2:10" s="149" customFormat="1" ht="13.5">
      <c r="B146" s="118" t="s">
        <v>79</v>
      </c>
      <c r="C146" s="118" t="s">
        <v>80</v>
      </c>
      <c r="D146" s="132" t="s">
        <v>115</v>
      </c>
      <c r="E146" s="118" t="s">
        <v>82</v>
      </c>
      <c r="F146" s="119"/>
      <c r="G146" s="119"/>
      <c r="H146" s="119"/>
      <c r="I146" s="119"/>
      <c r="J146" s="120"/>
    </row>
    <row r="147" spans="2:10" s="149" customFormat="1" ht="13.5">
      <c r="B147" s="118">
        <v>1</v>
      </c>
      <c r="C147" s="122" t="s">
        <v>204</v>
      </c>
      <c r="D147" s="118" t="s">
        <v>89</v>
      </c>
      <c r="E147" s="118">
        <v>80</v>
      </c>
      <c r="F147" s="123"/>
      <c r="G147" s="123"/>
      <c r="H147" s="123"/>
      <c r="I147" s="123"/>
      <c r="J147" s="124"/>
    </row>
    <row r="148" spans="2:10" s="149" customFormat="1" ht="13.5">
      <c r="B148" s="118">
        <v>2</v>
      </c>
      <c r="C148" s="122" t="s">
        <v>235</v>
      </c>
      <c r="D148" s="118" t="s">
        <v>89</v>
      </c>
      <c r="E148" s="118">
        <v>14</v>
      </c>
      <c r="F148" s="123"/>
      <c r="G148" s="123"/>
      <c r="H148" s="123"/>
      <c r="I148" s="123"/>
      <c r="J148" s="124"/>
    </row>
    <row r="149" spans="2:10" s="149" customFormat="1" ht="13.5">
      <c r="B149" s="118">
        <v>3</v>
      </c>
      <c r="C149" s="122" t="s">
        <v>205</v>
      </c>
      <c r="D149" s="118" t="s">
        <v>89</v>
      </c>
      <c r="E149" s="118">
        <v>12</v>
      </c>
      <c r="F149" s="123"/>
      <c r="G149" s="123"/>
      <c r="H149" s="123"/>
      <c r="I149" s="123"/>
      <c r="J149" s="124"/>
    </row>
    <row r="150" spans="2:10" s="149" customFormat="1" ht="13.5">
      <c r="B150" s="118">
        <v>4</v>
      </c>
      <c r="C150" s="122" t="s">
        <v>206</v>
      </c>
      <c r="D150" s="118" t="s">
        <v>89</v>
      </c>
      <c r="E150" s="118">
        <v>10</v>
      </c>
      <c r="F150" s="123"/>
      <c r="G150" s="123"/>
      <c r="H150" s="123"/>
      <c r="I150" s="123"/>
      <c r="J150" s="124"/>
    </row>
    <row r="151" spans="2:10" s="149" customFormat="1" ht="13.5">
      <c r="B151" s="118">
        <v>5</v>
      </c>
      <c r="C151" s="122" t="s">
        <v>211</v>
      </c>
      <c r="D151" s="118" t="s">
        <v>89</v>
      </c>
      <c r="E151" s="118">
        <v>60</v>
      </c>
      <c r="F151" s="123"/>
      <c r="G151" s="123"/>
      <c r="H151" s="123"/>
      <c r="I151" s="123"/>
      <c r="J151" s="124"/>
    </row>
    <row r="152" spans="2:10" s="149" customFormat="1" ht="13.5">
      <c r="B152" s="118">
        <v>6</v>
      </c>
      <c r="C152" s="122" t="s">
        <v>104</v>
      </c>
      <c r="D152" s="118" t="s">
        <v>89</v>
      </c>
      <c r="E152" s="118">
        <v>60</v>
      </c>
      <c r="F152" s="123"/>
      <c r="G152" s="123"/>
      <c r="H152" s="123"/>
      <c r="I152" s="123"/>
      <c r="J152" s="124"/>
    </row>
    <row r="153" spans="2:10" s="149" customFormat="1" ht="13.5">
      <c r="B153" s="118">
        <v>7</v>
      </c>
      <c r="C153" s="122" t="s">
        <v>91</v>
      </c>
      <c r="D153" s="118" t="s">
        <v>89</v>
      </c>
      <c r="E153" s="118">
        <v>67</v>
      </c>
      <c r="F153" s="123"/>
      <c r="G153" s="123"/>
      <c r="H153" s="123"/>
      <c r="I153" s="123"/>
      <c r="J153" s="124"/>
    </row>
    <row r="154" spans="2:10" s="149" customFormat="1" ht="15.75">
      <c r="B154" s="118">
        <v>8</v>
      </c>
      <c r="C154" s="122" t="s">
        <v>236</v>
      </c>
      <c r="D154" s="118" t="s">
        <v>89</v>
      </c>
      <c r="E154" s="118">
        <v>3</v>
      </c>
      <c r="F154" s="123"/>
      <c r="G154" s="123"/>
      <c r="H154" s="123"/>
      <c r="I154" s="123"/>
      <c r="J154" s="124"/>
    </row>
    <row r="155" spans="2:10" s="149" customFormat="1" ht="15.75">
      <c r="B155" s="118">
        <v>9</v>
      </c>
      <c r="C155" s="122" t="s">
        <v>237</v>
      </c>
      <c r="D155" s="118" t="s">
        <v>89</v>
      </c>
      <c r="E155" s="118">
        <v>74</v>
      </c>
      <c r="F155" s="123"/>
      <c r="G155" s="123"/>
      <c r="H155" s="123"/>
      <c r="I155" s="123"/>
      <c r="J155" s="124"/>
    </row>
    <row r="156" spans="2:10" s="149" customFormat="1" ht="15.75">
      <c r="B156" s="118">
        <v>10</v>
      </c>
      <c r="C156" s="122" t="s">
        <v>106</v>
      </c>
      <c r="D156" s="118" t="s">
        <v>89</v>
      </c>
      <c r="E156" s="118">
        <v>60</v>
      </c>
      <c r="F156" s="123"/>
      <c r="G156" s="123"/>
      <c r="H156" s="123"/>
      <c r="I156" s="123"/>
      <c r="J156" s="124"/>
    </row>
    <row r="157" spans="2:10" s="149" customFormat="1" ht="15.75">
      <c r="B157" s="118">
        <v>11</v>
      </c>
      <c r="C157" s="122" t="s">
        <v>212</v>
      </c>
      <c r="D157" s="118" t="s">
        <v>89</v>
      </c>
      <c r="E157" s="118">
        <v>74</v>
      </c>
      <c r="F157" s="123"/>
      <c r="G157" s="123"/>
      <c r="H157" s="123"/>
      <c r="I157" s="123"/>
      <c r="J157" s="124"/>
    </row>
    <row r="158" spans="2:10" s="149" customFormat="1" ht="15.75">
      <c r="B158" s="118">
        <v>12</v>
      </c>
      <c r="C158" s="122" t="s">
        <v>207</v>
      </c>
      <c r="D158" s="118" t="s">
        <v>89</v>
      </c>
      <c r="E158" s="118">
        <v>18</v>
      </c>
      <c r="F158" s="123"/>
      <c r="G158" s="123"/>
      <c r="H158" s="123"/>
      <c r="I158" s="123"/>
      <c r="J158" s="124"/>
    </row>
    <row r="159" spans="2:10" s="149" customFormat="1" ht="15.75">
      <c r="B159" s="118">
        <v>13</v>
      </c>
      <c r="C159" s="122" t="s">
        <v>238</v>
      </c>
      <c r="D159" s="118" t="s">
        <v>89</v>
      </c>
      <c r="E159" s="118">
        <v>6</v>
      </c>
      <c r="F159" s="123"/>
      <c r="G159" s="123"/>
      <c r="H159" s="123"/>
      <c r="I159" s="123"/>
      <c r="J159" s="124"/>
    </row>
    <row r="160" spans="2:10" s="149" customFormat="1" ht="15.75">
      <c r="B160" s="118">
        <v>14</v>
      </c>
      <c r="C160" s="122" t="s">
        <v>96</v>
      </c>
      <c r="D160" s="118" t="s">
        <v>89</v>
      </c>
      <c r="E160" s="118">
        <v>10</v>
      </c>
      <c r="F160" s="123"/>
      <c r="G160" s="123"/>
      <c r="H160" s="123"/>
      <c r="I160" s="123"/>
      <c r="J160" s="124"/>
    </row>
    <row r="161" spans="2:11" s="149" customFormat="1" ht="13.5">
      <c r="B161" s="118">
        <v>15</v>
      </c>
      <c r="C161" s="122" t="s">
        <v>239</v>
      </c>
      <c r="D161" s="118" t="s">
        <v>89</v>
      </c>
      <c r="E161" s="118">
        <v>3</v>
      </c>
      <c r="F161" s="123"/>
      <c r="G161" s="123"/>
      <c r="H161" s="123"/>
      <c r="I161" s="123"/>
      <c r="J161" s="124"/>
    </row>
    <row r="162" spans="2:11" s="149" customFormat="1" ht="13.5">
      <c r="B162" s="118">
        <v>16</v>
      </c>
      <c r="C162" s="122" t="s">
        <v>98</v>
      </c>
      <c r="D162" s="118" t="s">
        <v>89</v>
      </c>
      <c r="E162" s="118">
        <v>130</v>
      </c>
      <c r="F162" s="123"/>
      <c r="G162" s="123"/>
      <c r="H162" s="123"/>
      <c r="I162" s="123"/>
      <c r="J162" s="124"/>
    </row>
    <row r="163" spans="2:11" s="149" customFormat="1" ht="13.5">
      <c r="B163" s="118">
        <v>17</v>
      </c>
      <c r="C163" s="122" t="s">
        <v>209</v>
      </c>
      <c r="D163" s="118" t="s">
        <v>89</v>
      </c>
      <c r="E163" s="118">
        <v>140</v>
      </c>
      <c r="F163" s="123"/>
      <c r="G163" s="123"/>
      <c r="H163" s="123"/>
      <c r="I163" s="123"/>
      <c r="J163" s="124"/>
    </row>
    <row r="164" spans="2:11" s="149" customFormat="1" ht="13.5">
      <c r="B164" s="118">
        <v>18</v>
      </c>
      <c r="C164" s="122" t="s">
        <v>213</v>
      </c>
      <c r="D164" s="118" t="s">
        <v>89</v>
      </c>
      <c r="E164" s="118">
        <v>120</v>
      </c>
      <c r="F164" s="123"/>
      <c r="G164" s="123"/>
      <c r="H164" s="123"/>
      <c r="I164" s="123"/>
      <c r="J164" s="124"/>
    </row>
    <row r="165" spans="2:11" s="149" customFormat="1" ht="13.5">
      <c r="B165" s="118">
        <v>19</v>
      </c>
      <c r="C165" s="122" t="s">
        <v>214</v>
      </c>
      <c r="D165" s="118" t="s">
        <v>89</v>
      </c>
      <c r="E165" s="118">
        <v>130</v>
      </c>
      <c r="F165" s="123"/>
      <c r="G165" s="123"/>
      <c r="H165" s="123"/>
      <c r="I165" s="123"/>
      <c r="J165" s="124"/>
    </row>
    <row r="166" spans="2:11" s="149" customFormat="1" ht="13.5">
      <c r="B166" s="193"/>
      <c r="C166" s="127" t="s">
        <v>101</v>
      </c>
      <c r="D166" s="193"/>
      <c r="E166" s="128">
        <v>0.05</v>
      </c>
      <c r="F166" s="123"/>
      <c r="G166" s="123"/>
      <c r="H166" s="123"/>
      <c r="I166" s="123"/>
      <c r="J166" s="124"/>
    </row>
    <row r="167" spans="2:11" ht="13.5">
      <c r="B167" s="483" t="s">
        <v>215</v>
      </c>
      <c r="C167" s="483"/>
      <c r="D167" s="483"/>
      <c r="E167" s="483"/>
      <c r="F167" s="136"/>
      <c r="G167" s="136"/>
      <c r="H167" s="136"/>
      <c r="I167" s="136"/>
      <c r="J167" s="136"/>
      <c r="K167" s="136"/>
    </row>
    <row r="168" spans="2:11" ht="13.5">
      <c r="B168" s="118" t="s">
        <v>79</v>
      </c>
      <c r="C168" s="118" t="s">
        <v>80</v>
      </c>
      <c r="D168" s="150" t="s">
        <v>81</v>
      </c>
      <c r="E168" s="148" t="s">
        <v>82</v>
      </c>
      <c r="F168" s="119"/>
      <c r="G168" s="119"/>
      <c r="H168" s="119"/>
      <c r="I168" s="119"/>
      <c r="J168" s="120"/>
    </row>
    <row r="169" spans="2:11" ht="13.5">
      <c r="B169" s="118">
        <v>1</v>
      </c>
      <c r="C169" s="151" t="s">
        <v>216</v>
      </c>
      <c r="D169" s="118" t="s">
        <v>20</v>
      </c>
      <c r="E169" s="119">
        <v>1</v>
      </c>
      <c r="F169" s="123"/>
      <c r="G169" s="123"/>
      <c r="H169" s="123"/>
      <c r="I169" s="123"/>
      <c r="J169" s="124"/>
    </row>
    <row r="170" spans="2:11" ht="15">
      <c r="B170" s="118">
        <v>2</v>
      </c>
      <c r="C170" s="151" t="s">
        <v>217</v>
      </c>
      <c r="D170" s="118" t="s">
        <v>20</v>
      </c>
      <c r="E170" s="119">
        <v>1</v>
      </c>
      <c r="F170" s="123"/>
      <c r="G170" s="123"/>
      <c r="H170" s="123"/>
      <c r="I170" s="123"/>
      <c r="J170" s="124"/>
    </row>
    <row r="171" spans="2:11" ht="13.5">
      <c r="B171" s="118">
        <v>3</v>
      </c>
      <c r="C171" s="135" t="s">
        <v>218</v>
      </c>
      <c r="D171" s="118" t="s">
        <v>135</v>
      </c>
      <c r="E171" s="134">
        <v>10</v>
      </c>
      <c r="F171" s="123"/>
      <c r="G171" s="123"/>
      <c r="H171" s="123"/>
      <c r="I171" s="123"/>
      <c r="J171" s="124"/>
    </row>
    <row r="172" spans="2:11" ht="13.5">
      <c r="B172" s="118">
        <v>4</v>
      </c>
      <c r="C172" s="135" t="s">
        <v>134</v>
      </c>
      <c r="D172" s="118" t="s">
        <v>135</v>
      </c>
      <c r="E172" s="134">
        <v>46</v>
      </c>
      <c r="F172" s="123"/>
      <c r="G172" s="123"/>
      <c r="H172" s="123"/>
      <c r="I172" s="123"/>
      <c r="J172" s="124"/>
    </row>
    <row r="173" spans="2:11" ht="13.5">
      <c r="B173" s="118">
        <v>5</v>
      </c>
      <c r="C173" s="135" t="s">
        <v>219</v>
      </c>
      <c r="D173" s="118" t="s">
        <v>135</v>
      </c>
      <c r="E173" s="134">
        <v>10</v>
      </c>
      <c r="F173" s="123"/>
      <c r="G173" s="123"/>
      <c r="H173" s="123"/>
      <c r="I173" s="123"/>
      <c r="J173" s="124"/>
    </row>
    <row r="174" spans="2:11" ht="13.5">
      <c r="B174" s="118">
        <v>6</v>
      </c>
      <c r="C174" s="135" t="s">
        <v>140</v>
      </c>
      <c r="D174" s="118" t="s">
        <v>135</v>
      </c>
      <c r="E174" s="134">
        <v>45</v>
      </c>
      <c r="F174" s="123"/>
      <c r="G174" s="123"/>
      <c r="H174" s="123"/>
      <c r="I174" s="123"/>
      <c r="J174" s="124"/>
    </row>
    <row r="175" spans="2:11" ht="13.5">
      <c r="B175" s="118">
        <v>7</v>
      </c>
      <c r="C175" s="135" t="s">
        <v>220</v>
      </c>
      <c r="D175" s="118" t="s">
        <v>20</v>
      </c>
      <c r="E175" s="134">
        <v>6</v>
      </c>
      <c r="F175" s="123"/>
      <c r="G175" s="123"/>
      <c r="H175" s="123"/>
      <c r="I175" s="123"/>
      <c r="J175" s="124"/>
    </row>
    <row r="176" spans="2:11" ht="13.5">
      <c r="B176" s="118">
        <v>8</v>
      </c>
      <c r="C176" s="135" t="s">
        <v>145</v>
      </c>
      <c r="D176" s="118" t="s">
        <v>20</v>
      </c>
      <c r="E176" s="134">
        <v>30</v>
      </c>
      <c r="F176" s="123"/>
      <c r="G176" s="123"/>
      <c r="H176" s="123"/>
      <c r="I176" s="123"/>
      <c r="J176" s="124"/>
    </row>
    <row r="177" spans="2:10" ht="13.5">
      <c r="B177" s="118">
        <v>9</v>
      </c>
      <c r="C177" s="135" t="s">
        <v>221</v>
      </c>
      <c r="D177" s="118" t="s">
        <v>89</v>
      </c>
      <c r="E177" s="134">
        <v>3</v>
      </c>
      <c r="F177" s="123"/>
      <c r="G177" s="123"/>
      <c r="H177" s="123"/>
      <c r="I177" s="123"/>
      <c r="J177" s="124"/>
    </row>
    <row r="178" spans="2:10" ht="13.5">
      <c r="B178" s="118">
        <v>10</v>
      </c>
      <c r="C178" s="135" t="s">
        <v>222</v>
      </c>
      <c r="D178" s="118" t="s">
        <v>89</v>
      </c>
      <c r="E178" s="134">
        <v>2</v>
      </c>
      <c r="F178" s="123"/>
      <c r="G178" s="123"/>
      <c r="H178" s="123"/>
      <c r="I178" s="123"/>
      <c r="J178" s="124"/>
    </row>
    <row r="179" spans="2:10" ht="13.5">
      <c r="B179" s="118">
        <v>11</v>
      </c>
      <c r="C179" s="135" t="s">
        <v>223</v>
      </c>
      <c r="D179" s="118" t="s">
        <v>89</v>
      </c>
      <c r="E179" s="134">
        <v>4</v>
      </c>
      <c r="F179" s="123"/>
      <c r="G179" s="123"/>
      <c r="H179" s="123"/>
      <c r="I179" s="123"/>
      <c r="J179" s="124"/>
    </row>
    <row r="180" spans="2:10" ht="13.5">
      <c r="B180" s="118">
        <v>12</v>
      </c>
      <c r="C180" s="135" t="s">
        <v>224</v>
      </c>
      <c r="D180" s="118" t="s">
        <v>89</v>
      </c>
      <c r="E180" s="134">
        <v>3</v>
      </c>
      <c r="F180" s="123"/>
      <c r="G180" s="123"/>
      <c r="H180" s="123"/>
      <c r="I180" s="123"/>
      <c r="J180" s="124"/>
    </row>
    <row r="181" spans="2:10" ht="13.5">
      <c r="B181" s="118">
        <v>13</v>
      </c>
      <c r="C181" s="135" t="s">
        <v>157</v>
      </c>
      <c r="D181" s="118" t="s">
        <v>89</v>
      </c>
      <c r="E181" s="134">
        <v>12</v>
      </c>
      <c r="F181" s="123"/>
      <c r="G181" s="123"/>
      <c r="H181" s="123"/>
      <c r="I181" s="123"/>
      <c r="J181" s="124"/>
    </row>
    <row r="182" spans="2:10" ht="14.25">
      <c r="B182" s="118">
        <v>14</v>
      </c>
      <c r="C182" s="135" t="s">
        <v>225</v>
      </c>
      <c r="D182" s="118" t="s">
        <v>89</v>
      </c>
      <c r="E182" s="134">
        <v>10</v>
      </c>
      <c r="F182" s="123"/>
      <c r="G182" s="123"/>
      <c r="H182" s="123"/>
      <c r="I182" s="123"/>
      <c r="J182" s="124"/>
    </row>
    <row r="183" spans="2:10" ht="14.25">
      <c r="B183" s="118">
        <v>15</v>
      </c>
      <c r="C183" s="135" t="s">
        <v>226</v>
      </c>
      <c r="D183" s="118" t="s">
        <v>89</v>
      </c>
      <c r="E183" s="134">
        <v>3</v>
      </c>
      <c r="F183" s="123"/>
      <c r="G183" s="123"/>
      <c r="H183" s="123"/>
      <c r="I183" s="123"/>
      <c r="J183" s="124"/>
    </row>
    <row r="184" spans="2:10" ht="13.5">
      <c r="B184" s="118">
        <v>16</v>
      </c>
      <c r="C184" s="133" t="s">
        <v>227</v>
      </c>
      <c r="D184" s="118" t="s">
        <v>89</v>
      </c>
      <c r="E184" s="134">
        <v>1</v>
      </c>
      <c r="F184" s="123"/>
      <c r="G184" s="123"/>
      <c r="H184" s="123"/>
      <c r="I184" s="123"/>
      <c r="J184" s="124"/>
    </row>
    <row r="185" spans="2:10" ht="13.5">
      <c r="B185" s="126"/>
      <c r="C185" s="127" t="s">
        <v>101</v>
      </c>
      <c r="D185" s="126"/>
      <c r="E185" s="128">
        <v>0.05</v>
      </c>
      <c r="F185" s="123"/>
      <c r="G185" s="123"/>
      <c r="H185" s="123"/>
      <c r="I185" s="123"/>
      <c r="J185" s="124"/>
    </row>
    <row r="186" spans="2:10" ht="13.5">
      <c r="I186" s="153" t="s">
        <v>228</v>
      </c>
      <c r="J186" s="147">
        <f>SUM(J169:J185)+SUM(J147:J166)+SUM(J138:J144)+SUM(J125:J135)+SUM(J102:J122)+SUM(J58:J99)+SUM(J38:J55)+SUM(J19:J35)+SUM(J4:J16)</f>
        <v>0</v>
      </c>
    </row>
    <row r="187" spans="2:10" ht="13.5">
      <c r="I187" s="153" t="s">
        <v>229</v>
      </c>
      <c r="J187" s="155"/>
    </row>
    <row r="188" spans="2:10" ht="13.5">
      <c r="I188" s="153" t="s">
        <v>228</v>
      </c>
      <c r="J188" s="147">
        <f>J186*(1+J187)</f>
        <v>0</v>
      </c>
    </row>
    <row r="189" spans="2:10" ht="13.5">
      <c r="I189" s="153" t="s">
        <v>230</v>
      </c>
      <c r="J189" s="155"/>
    </row>
    <row r="190" spans="2:10" ht="13.5">
      <c r="I190" s="153" t="s">
        <v>228</v>
      </c>
      <c r="J190" s="147">
        <f>J188*(1+J189)</f>
        <v>0</v>
      </c>
    </row>
    <row r="191" spans="2:10" ht="13.5">
      <c r="I191" s="153" t="s">
        <v>231</v>
      </c>
      <c r="J191" s="155"/>
    </row>
    <row r="192" spans="2:10" ht="13.5">
      <c r="I192" s="153" t="s">
        <v>228</v>
      </c>
      <c r="J192" s="147">
        <f>J190*(1+J191)</f>
        <v>0</v>
      </c>
    </row>
    <row r="193" spans="9:10" ht="13.5">
      <c r="I193" s="153" t="s">
        <v>232</v>
      </c>
      <c r="J193" s="155"/>
    </row>
    <row r="194" spans="9:10" ht="14.25">
      <c r="I194" s="156" t="s">
        <v>233</v>
      </c>
      <c r="J194" s="191">
        <f>J192*(1+J193)</f>
        <v>0</v>
      </c>
    </row>
  </sheetData>
  <mergeCells count="9">
    <mergeCell ref="B136:E136"/>
    <mergeCell ref="B145:E145"/>
    <mergeCell ref="B167:E167"/>
    <mergeCell ref="B2:E2"/>
    <mergeCell ref="B17:E17"/>
    <mergeCell ref="B36:E36"/>
    <mergeCell ref="B56:E56"/>
    <mergeCell ref="B100:E100"/>
    <mergeCell ref="B123:E123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C8B09-A55F-4ED3-9949-C9D87397B487}">
  <sheetPr>
    <tabColor rgb="FF00B050"/>
  </sheetPr>
  <dimension ref="A1:AT162"/>
  <sheetViews>
    <sheetView view="pageBreakPreview" topLeftCell="A107" zoomScale="70" zoomScaleNormal="85" zoomScaleSheetLayoutView="70" workbookViewId="0">
      <selection activeCell="C155" sqref="C155:C160"/>
    </sheetView>
  </sheetViews>
  <sheetFormatPr defaultRowHeight="15"/>
  <cols>
    <col min="1" max="1" width="7.42578125" style="277" customWidth="1"/>
    <col min="2" max="2" width="115.7109375" style="121" customWidth="1"/>
    <col min="3" max="3" width="10.85546875" style="278" customWidth="1"/>
    <col min="4" max="4" width="14.42578125" style="279" customWidth="1"/>
    <col min="5" max="5" width="12.42578125" style="280" bestFit="1" customWidth="1"/>
    <col min="6" max="6" width="16.140625" style="281" customWidth="1"/>
    <col min="7" max="7" width="11.42578125" style="282" customWidth="1"/>
    <col min="8" max="8" width="15.28515625" style="281" customWidth="1"/>
    <col min="9" max="9" width="21.7109375" style="282" customWidth="1"/>
    <col min="10" max="10" width="12.140625" style="274" bestFit="1" customWidth="1"/>
    <col min="11" max="46" width="8.85546875" style="274"/>
    <col min="47" max="217" width="8.85546875" style="121"/>
    <col min="218" max="218" width="6" style="121" customWidth="1"/>
    <col min="219" max="219" width="44.28515625" style="121" customWidth="1"/>
    <col min="220" max="220" width="10.7109375" style="121" customWidth="1"/>
    <col min="221" max="221" width="11.42578125" style="121" bestFit="1" customWidth="1"/>
    <col min="222" max="222" width="12.42578125" style="121" bestFit="1" customWidth="1"/>
    <col min="223" max="223" width="17.42578125" style="121" bestFit="1" customWidth="1"/>
    <col min="224" max="224" width="10.85546875" style="121" bestFit="1" customWidth="1"/>
    <col min="225" max="225" width="13.7109375" style="121" bestFit="1" customWidth="1"/>
    <col min="226" max="226" width="11" style="121" bestFit="1" customWidth="1"/>
    <col min="227" max="227" width="14.140625" style="121" bestFit="1" customWidth="1"/>
    <col min="228" max="228" width="17.42578125" style="121" bestFit="1" customWidth="1"/>
    <col min="229" max="229" width="8.85546875" style="121"/>
    <col min="230" max="230" width="10.42578125" style="121" bestFit="1" customWidth="1"/>
    <col min="231" max="473" width="8.85546875" style="121"/>
    <col min="474" max="474" width="6" style="121" customWidth="1"/>
    <col min="475" max="475" width="44.28515625" style="121" customWidth="1"/>
    <col min="476" max="476" width="10.7109375" style="121" customWidth="1"/>
    <col min="477" max="477" width="11.42578125" style="121" bestFit="1" customWidth="1"/>
    <col min="478" max="478" width="12.42578125" style="121" bestFit="1" customWidth="1"/>
    <col min="479" max="479" width="17.42578125" style="121" bestFit="1" customWidth="1"/>
    <col min="480" max="480" width="10.85546875" style="121" bestFit="1" customWidth="1"/>
    <col min="481" max="481" width="13.7109375" style="121" bestFit="1" customWidth="1"/>
    <col min="482" max="482" width="11" style="121" bestFit="1" customWidth="1"/>
    <col min="483" max="483" width="14.140625" style="121" bestFit="1" customWidth="1"/>
    <col min="484" max="484" width="17.42578125" style="121" bestFit="1" customWidth="1"/>
    <col min="485" max="485" width="8.85546875" style="121"/>
    <col min="486" max="486" width="10.42578125" style="121" bestFit="1" customWidth="1"/>
    <col min="487" max="729" width="8.85546875" style="121"/>
    <col min="730" max="730" width="6" style="121" customWidth="1"/>
    <col min="731" max="731" width="44.28515625" style="121" customWidth="1"/>
    <col min="732" max="732" width="10.7109375" style="121" customWidth="1"/>
    <col min="733" max="733" width="11.42578125" style="121" bestFit="1" customWidth="1"/>
    <col min="734" max="734" width="12.42578125" style="121" bestFit="1" customWidth="1"/>
    <col min="735" max="735" width="17.42578125" style="121" bestFit="1" customWidth="1"/>
    <col min="736" max="736" width="10.85546875" style="121" bestFit="1" customWidth="1"/>
    <col min="737" max="737" width="13.7109375" style="121" bestFit="1" customWidth="1"/>
    <col min="738" max="738" width="11" style="121" bestFit="1" customWidth="1"/>
    <col min="739" max="739" width="14.140625" style="121" bestFit="1" customWidth="1"/>
    <col min="740" max="740" width="17.42578125" style="121" bestFit="1" customWidth="1"/>
    <col min="741" max="741" width="8.85546875" style="121"/>
    <col min="742" max="742" width="10.42578125" style="121" bestFit="1" customWidth="1"/>
    <col min="743" max="985" width="8.85546875" style="121"/>
    <col min="986" max="986" width="6" style="121" customWidth="1"/>
    <col min="987" max="987" width="44.28515625" style="121" customWidth="1"/>
    <col min="988" max="988" width="10.7109375" style="121" customWidth="1"/>
    <col min="989" max="989" width="11.42578125" style="121" bestFit="1" customWidth="1"/>
    <col min="990" max="990" width="12.42578125" style="121" bestFit="1" customWidth="1"/>
    <col min="991" max="991" width="17.42578125" style="121" bestFit="1" customWidth="1"/>
    <col min="992" max="992" width="10.85546875" style="121" bestFit="1" customWidth="1"/>
    <col min="993" max="993" width="13.7109375" style="121" bestFit="1" customWidth="1"/>
    <col min="994" max="994" width="11" style="121" bestFit="1" customWidth="1"/>
    <col min="995" max="995" width="14.140625" style="121" bestFit="1" customWidth="1"/>
    <col min="996" max="996" width="17.42578125" style="121" bestFit="1" customWidth="1"/>
    <col min="997" max="997" width="8.85546875" style="121"/>
    <col min="998" max="998" width="10.42578125" style="121" bestFit="1" customWidth="1"/>
    <col min="999" max="1241" width="8.85546875" style="121"/>
    <col min="1242" max="1242" width="6" style="121" customWidth="1"/>
    <col min="1243" max="1243" width="44.28515625" style="121" customWidth="1"/>
    <col min="1244" max="1244" width="10.7109375" style="121" customWidth="1"/>
    <col min="1245" max="1245" width="11.42578125" style="121" bestFit="1" customWidth="1"/>
    <col min="1246" max="1246" width="12.42578125" style="121" bestFit="1" customWidth="1"/>
    <col min="1247" max="1247" width="17.42578125" style="121" bestFit="1" customWidth="1"/>
    <col min="1248" max="1248" width="10.85546875" style="121" bestFit="1" customWidth="1"/>
    <col min="1249" max="1249" width="13.7109375" style="121" bestFit="1" customWidth="1"/>
    <col min="1250" max="1250" width="11" style="121" bestFit="1" customWidth="1"/>
    <col min="1251" max="1251" width="14.140625" style="121" bestFit="1" customWidth="1"/>
    <col min="1252" max="1252" width="17.42578125" style="121" bestFit="1" customWidth="1"/>
    <col min="1253" max="1253" width="8.85546875" style="121"/>
    <col min="1254" max="1254" width="10.42578125" style="121" bestFit="1" customWidth="1"/>
    <col min="1255" max="1497" width="8.85546875" style="121"/>
    <col min="1498" max="1498" width="6" style="121" customWidth="1"/>
    <col min="1499" max="1499" width="44.28515625" style="121" customWidth="1"/>
    <col min="1500" max="1500" width="10.7109375" style="121" customWidth="1"/>
    <col min="1501" max="1501" width="11.42578125" style="121" bestFit="1" customWidth="1"/>
    <col min="1502" max="1502" width="12.42578125" style="121" bestFit="1" customWidth="1"/>
    <col min="1503" max="1503" width="17.42578125" style="121" bestFit="1" customWidth="1"/>
    <col min="1504" max="1504" width="10.85546875" style="121" bestFit="1" customWidth="1"/>
    <col min="1505" max="1505" width="13.7109375" style="121" bestFit="1" customWidth="1"/>
    <col min="1506" max="1506" width="11" style="121" bestFit="1" customWidth="1"/>
    <col min="1507" max="1507" width="14.140625" style="121" bestFit="1" customWidth="1"/>
    <col min="1508" max="1508" width="17.42578125" style="121" bestFit="1" customWidth="1"/>
    <col min="1509" max="1509" width="8.85546875" style="121"/>
    <col min="1510" max="1510" width="10.42578125" style="121" bestFit="1" customWidth="1"/>
    <col min="1511" max="1753" width="8.85546875" style="121"/>
    <col min="1754" max="1754" width="6" style="121" customWidth="1"/>
    <col min="1755" max="1755" width="44.28515625" style="121" customWidth="1"/>
    <col min="1756" max="1756" width="10.7109375" style="121" customWidth="1"/>
    <col min="1757" max="1757" width="11.42578125" style="121" bestFit="1" customWidth="1"/>
    <col min="1758" max="1758" width="12.42578125" style="121" bestFit="1" customWidth="1"/>
    <col min="1759" max="1759" width="17.42578125" style="121" bestFit="1" customWidth="1"/>
    <col min="1760" max="1760" width="10.85546875" style="121" bestFit="1" customWidth="1"/>
    <col min="1761" max="1761" width="13.7109375" style="121" bestFit="1" customWidth="1"/>
    <col min="1762" max="1762" width="11" style="121" bestFit="1" customWidth="1"/>
    <col min="1763" max="1763" width="14.140625" style="121" bestFit="1" customWidth="1"/>
    <col min="1764" max="1764" width="17.42578125" style="121" bestFit="1" customWidth="1"/>
    <col min="1765" max="1765" width="8.85546875" style="121"/>
    <col min="1766" max="1766" width="10.42578125" style="121" bestFit="1" customWidth="1"/>
    <col min="1767" max="2009" width="8.85546875" style="121"/>
    <col min="2010" max="2010" width="6" style="121" customWidth="1"/>
    <col min="2011" max="2011" width="44.28515625" style="121" customWidth="1"/>
    <col min="2012" max="2012" width="10.7109375" style="121" customWidth="1"/>
    <col min="2013" max="2013" width="11.42578125" style="121" bestFit="1" customWidth="1"/>
    <col min="2014" max="2014" width="12.42578125" style="121" bestFit="1" customWidth="1"/>
    <col min="2015" max="2015" width="17.42578125" style="121" bestFit="1" customWidth="1"/>
    <col min="2016" max="2016" width="10.85546875" style="121" bestFit="1" customWidth="1"/>
    <col min="2017" max="2017" width="13.7109375" style="121" bestFit="1" customWidth="1"/>
    <col min="2018" max="2018" width="11" style="121" bestFit="1" customWidth="1"/>
    <col min="2019" max="2019" width="14.140625" style="121" bestFit="1" customWidth="1"/>
    <col min="2020" max="2020" width="17.42578125" style="121" bestFit="1" customWidth="1"/>
    <col min="2021" max="2021" width="8.85546875" style="121"/>
    <col min="2022" max="2022" width="10.42578125" style="121" bestFit="1" customWidth="1"/>
    <col min="2023" max="2265" width="8.85546875" style="121"/>
    <col min="2266" max="2266" width="6" style="121" customWidth="1"/>
    <col min="2267" max="2267" width="44.28515625" style="121" customWidth="1"/>
    <col min="2268" max="2268" width="10.7109375" style="121" customWidth="1"/>
    <col min="2269" max="2269" width="11.42578125" style="121" bestFit="1" customWidth="1"/>
    <col min="2270" max="2270" width="12.42578125" style="121" bestFit="1" customWidth="1"/>
    <col min="2271" max="2271" width="17.42578125" style="121" bestFit="1" customWidth="1"/>
    <col min="2272" max="2272" width="10.85546875" style="121" bestFit="1" customWidth="1"/>
    <col min="2273" max="2273" width="13.7109375" style="121" bestFit="1" customWidth="1"/>
    <col min="2274" max="2274" width="11" style="121" bestFit="1" customWidth="1"/>
    <col min="2275" max="2275" width="14.140625" style="121" bestFit="1" customWidth="1"/>
    <col min="2276" max="2276" width="17.42578125" style="121" bestFit="1" customWidth="1"/>
    <col min="2277" max="2277" width="8.85546875" style="121"/>
    <col min="2278" max="2278" width="10.42578125" style="121" bestFit="1" customWidth="1"/>
    <col min="2279" max="2521" width="8.85546875" style="121"/>
    <col min="2522" max="2522" width="6" style="121" customWidth="1"/>
    <col min="2523" max="2523" width="44.28515625" style="121" customWidth="1"/>
    <col min="2524" max="2524" width="10.7109375" style="121" customWidth="1"/>
    <col min="2525" max="2525" width="11.42578125" style="121" bestFit="1" customWidth="1"/>
    <col min="2526" max="2526" width="12.42578125" style="121" bestFit="1" customWidth="1"/>
    <col min="2527" max="2527" width="17.42578125" style="121" bestFit="1" customWidth="1"/>
    <col min="2528" max="2528" width="10.85546875" style="121" bestFit="1" customWidth="1"/>
    <col min="2529" max="2529" width="13.7109375" style="121" bestFit="1" customWidth="1"/>
    <col min="2530" max="2530" width="11" style="121" bestFit="1" customWidth="1"/>
    <col min="2531" max="2531" width="14.140625" style="121" bestFit="1" customWidth="1"/>
    <col min="2532" max="2532" width="17.42578125" style="121" bestFit="1" customWidth="1"/>
    <col min="2533" max="2533" width="8.85546875" style="121"/>
    <col min="2534" max="2534" width="10.42578125" style="121" bestFit="1" customWidth="1"/>
    <col min="2535" max="2777" width="8.85546875" style="121"/>
    <col min="2778" max="2778" width="6" style="121" customWidth="1"/>
    <col min="2779" max="2779" width="44.28515625" style="121" customWidth="1"/>
    <col min="2780" max="2780" width="10.7109375" style="121" customWidth="1"/>
    <col min="2781" max="2781" width="11.42578125" style="121" bestFit="1" customWidth="1"/>
    <col min="2782" max="2782" width="12.42578125" style="121" bestFit="1" customWidth="1"/>
    <col min="2783" max="2783" width="17.42578125" style="121" bestFit="1" customWidth="1"/>
    <col min="2784" max="2784" width="10.85546875" style="121" bestFit="1" customWidth="1"/>
    <col min="2785" max="2785" width="13.7109375" style="121" bestFit="1" customWidth="1"/>
    <col min="2786" max="2786" width="11" style="121" bestFit="1" customWidth="1"/>
    <col min="2787" max="2787" width="14.140625" style="121" bestFit="1" customWidth="1"/>
    <col min="2788" max="2788" width="17.42578125" style="121" bestFit="1" customWidth="1"/>
    <col min="2789" max="2789" width="8.85546875" style="121"/>
    <col min="2790" max="2790" width="10.42578125" style="121" bestFit="1" customWidth="1"/>
    <col min="2791" max="3033" width="8.85546875" style="121"/>
    <col min="3034" max="3034" width="6" style="121" customWidth="1"/>
    <col min="3035" max="3035" width="44.28515625" style="121" customWidth="1"/>
    <col min="3036" max="3036" width="10.7109375" style="121" customWidth="1"/>
    <col min="3037" max="3037" width="11.42578125" style="121" bestFit="1" customWidth="1"/>
    <col min="3038" max="3038" width="12.42578125" style="121" bestFit="1" customWidth="1"/>
    <col min="3039" max="3039" width="17.42578125" style="121" bestFit="1" customWidth="1"/>
    <col min="3040" max="3040" width="10.85546875" style="121" bestFit="1" customWidth="1"/>
    <col min="3041" max="3041" width="13.7109375" style="121" bestFit="1" customWidth="1"/>
    <col min="3042" max="3042" width="11" style="121" bestFit="1" customWidth="1"/>
    <col min="3043" max="3043" width="14.140625" style="121" bestFit="1" customWidth="1"/>
    <col min="3044" max="3044" width="17.42578125" style="121" bestFit="1" customWidth="1"/>
    <col min="3045" max="3045" width="8.85546875" style="121"/>
    <col min="3046" max="3046" width="10.42578125" style="121" bestFit="1" customWidth="1"/>
    <col min="3047" max="3289" width="8.85546875" style="121"/>
    <col min="3290" max="3290" width="6" style="121" customWidth="1"/>
    <col min="3291" max="3291" width="44.28515625" style="121" customWidth="1"/>
    <col min="3292" max="3292" width="10.7109375" style="121" customWidth="1"/>
    <col min="3293" max="3293" width="11.42578125" style="121" bestFit="1" customWidth="1"/>
    <col min="3294" max="3294" width="12.42578125" style="121" bestFit="1" customWidth="1"/>
    <col min="3295" max="3295" width="17.42578125" style="121" bestFit="1" customWidth="1"/>
    <col min="3296" max="3296" width="10.85546875" style="121" bestFit="1" customWidth="1"/>
    <col min="3297" max="3297" width="13.7109375" style="121" bestFit="1" customWidth="1"/>
    <col min="3298" max="3298" width="11" style="121" bestFit="1" customWidth="1"/>
    <col min="3299" max="3299" width="14.140625" style="121" bestFit="1" customWidth="1"/>
    <col min="3300" max="3300" width="17.42578125" style="121" bestFit="1" customWidth="1"/>
    <col min="3301" max="3301" width="8.85546875" style="121"/>
    <col min="3302" max="3302" width="10.42578125" style="121" bestFit="1" customWidth="1"/>
    <col min="3303" max="3545" width="8.85546875" style="121"/>
    <col min="3546" max="3546" width="6" style="121" customWidth="1"/>
    <col min="3547" max="3547" width="44.28515625" style="121" customWidth="1"/>
    <col min="3548" max="3548" width="10.7109375" style="121" customWidth="1"/>
    <col min="3549" max="3549" width="11.42578125" style="121" bestFit="1" customWidth="1"/>
    <col min="3550" max="3550" width="12.42578125" style="121" bestFit="1" customWidth="1"/>
    <col min="3551" max="3551" width="17.42578125" style="121" bestFit="1" customWidth="1"/>
    <col min="3552" max="3552" width="10.85546875" style="121" bestFit="1" customWidth="1"/>
    <col min="3553" max="3553" width="13.7109375" style="121" bestFit="1" customWidth="1"/>
    <col min="3554" max="3554" width="11" style="121" bestFit="1" customWidth="1"/>
    <col min="3555" max="3555" width="14.140625" style="121" bestFit="1" customWidth="1"/>
    <col min="3556" max="3556" width="17.42578125" style="121" bestFit="1" customWidth="1"/>
    <col min="3557" max="3557" width="8.85546875" style="121"/>
    <col min="3558" max="3558" width="10.42578125" style="121" bestFit="1" customWidth="1"/>
    <col min="3559" max="3801" width="8.85546875" style="121"/>
    <col min="3802" max="3802" width="6" style="121" customWidth="1"/>
    <col min="3803" max="3803" width="44.28515625" style="121" customWidth="1"/>
    <col min="3804" max="3804" width="10.7109375" style="121" customWidth="1"/>
    <col min="3805" max="3805" width="11.42578125" style="121" bestFit="1" customWidth="1"/>
    <col min="3806" max="3806" width="12.42578125" style="121" bestFit="1" customWidth="1"/>
    <col min="3807" max="3807" width="17.42578125" style="121" bestFit="1" customWidth="1"/>
    <col min="3808" max="3808" width="10.85546875" style="121" bestFit="1" customWidth="1"/>
    <col min="3809" max="3809" width="13.7109375" style="121" bestFit="1" customWidth="1"/>
    <col min="3810" max="3810" width="11" style="121" bestFit="1" customWidth="1"/>
    <col min="3811" max="3811" width="14.140625" style="121" bestFit="1" customWidth="1"/>
    <col min="3812" max="3812" width="17.42578125" style="121" bestFit="1" customWidth="1"/>
    <col min="3813" max="3813" width="8.85546875" style="121"/>
    <col min="3814" max="3814" width="10.42578125" style="121" bestFit="1" customWidth="1"/>
    <col min="3815" max="4057" width="8.85546875" style="121"/>
    <col min="4058" max="4058" width="6" style="121" customWidth="1"/>
    <col min="4059" max="4059" width="44.28515625" style="121" customWidth="1"/>
    <col min="4060" max="4060" width="10.7109375" style="121" customWidth="1"/>
    <col min="4061" max="4061" width="11.42578125" style="121" bestFit="1" customWidth="1"/>
    <col min="4062" max="4062" width="12.42578125" style="121" bestFit="1" customWidth="1"/>
    <col min="4063" max="4063" width="17.42578125" style="121" bestFit="1" customWidth="1"/>
    <col min="4064" max="4064" width="10.85546875" style="121" bestFit="1" customWidth="1"/>
    <col min="4065" max="4065" width="13.7109375" style="121" bestFit="1" customWidth="1"/>
    <col min="4066" max="4066" width="11" style="121" bestFit="1" customWidth="1"/>
    <col min="4067" max="4067" width="14.140625" style="121" bestFit="1" customWidth="1"/>
    <col min="4068" max="4068" width="17.42578125" style="121" bestFit="1" customWidth="1"/>
    <col min="4069" max="4069" width="8.85546875" style="121"/>
    <col min="4070" max="4070" width="10.42578125" style="121" bestFit="1" customWidth="1"/>
    <col min="4071" max="4313" width="8.85546875" style="121"/>
    <col min="4314" max="4314" width="6" style="121" customWidth="1"/>
    <col min="4315" max="4315" width="44.28515625" style="121" customWidth="1"/>
    <col min="4316" max="4316" width="10.7109375" style="121" customWidth="1"/>
    <col min="4317" max="4317" width="11.42578125" style="121" bestFit="1" customWidth="1"/>
    <col min="4318" max="4318" width="12.42578125" style="121" bestFit="1" customWidth="1"/>
    <col min="4319" max="4319" width="17.42578125" style="121" bestFit="1" customWidth="1"/>
    <col min="4320" max="4320" width="10.85546875" style="121" bestFit="1" customWidth="1"/>
    <col min="4321" max="4321" width="13.7109375" style="121" bestFit="1" customWidth="1"/>
    <col min="4322" max="4322" width="11" style="121" bestFit="1" customWidth="1"/>
    <col min="4323" max="4323" width="14.140625" style="121" bestFit="1" customWidth="1"/>
    <col min="4324" max="4324" width="17.42578125" style="121" bestFit="1" customWidth="1"/>
    <col min="4325" max="4325" width="8.85546875" style="121"/>
    <col min="4326" max="4326" width="10.42578125" style="121" bestFit="1" customWidth="1"/>
    <col min="4327" max="4569" width="8.85546875" style="121"/>
    <col min="4570" max="4570" width="6" style="121" customWidth="1"/>
    <col min="4571" max="4571" width="44.28515625" style="121" customWidth="1"/>
    <col min="4572" max="4572" width="10.7109375" style="121" customWidth="1"/>
    <col min="4573" max="4573" width="11.42578125" style="121" bestFit="1" customWidth="1"/>
    <col min="4574" max="4574" width="12.42578125" style="121" bestFit="1" customWidth="1"/>
    <col min="4575" max="4575" width="17.42578125" style="121" bestFit="1" customWidth="1"/>
    <col min="4576" max="4576" width="10.85546875" style="121" bestFit="1" customWidth="1"/>
    <col min="4577" max="4577" width="13.7109375" style="121" bestFit="1" customWidth="1"/>
    <col min="4578" max="4578" width="11" style="121" bestFit="1" customWidth="1"/>
    <col min="4579" max="4579" width="14.140625" style="121" bestFit="1" customWidth="1"/>
    <col min="4580" max="4580" width="17.42578125" style="121" bestFit="1" customWidth="1"/>
    <col min="4581" max="4581" width="8.85546875" style="121"/>
    <col min="4582" max="4582" width="10.42578125" style="121" bestFit="1" customWidth="1"/>
    <col min="4583" max="4825" width="8.85546875" style="121"/>
    <col min="4826" max="4826" width="6" style="121" customWidth="1"/>
    <col min="4827" max="4827" width="44.28515625" style="121" customWidth="1"/>
    <col min="4828" max="4828" width="10.7109375" style="121" customWidth="1"/>
    <col min="4829" max="4829" width="11.42578125" style="121" bestFit="1" customWidth="1"/>
    <col min="4830" max="4830" width="12.42578125" style="121" bestFit="1" customWidth="1"/>
    <col min="4831" max="4831" width="17.42578125" style="121" bestFit="1" customWidth="1"/>
    <col min="4832" max="4832" width="10.85546875" style="121" bestFit="1" customWidth="1"/>
    <col min="4833" max="4833" width="13.7109375" style="121" bestFit="1" customWidth="1"/>
    <col min="4834" max="4834" width="11" style="121" bestFit="1" customWidth="1"/>
    <col min="4835" max="4835" width="14.140625" style="121" bestFit="1" customWidth="1"/>
    <col min="4836" max="4836" width="17.42578125" style="121" bestFit="1" customWidth="1"/>
    <col min="4837" max="4837" width="8.85546875" style="121"/>
    <col min="4838" max="4838" width="10.42578125" style="121" bestFit="1" customWidth="1"/>
    <col min="4839" max="5081" width="8.85546875" style="121"/>
    <col min="5082" max="5082" width="6" style="121" customWidth="1"/>
    <col min="5083" max="5083" width="44.28515625" style="121" customWidth="1"/>
    <col min="5084" max="5084" width="10.7109375" style="121" customWidth="1"/>
    <col min="5085" max="5085" width="11.42578125" style="121" bestFit="1" customWidth="1"/>
    <col min="5086" max="5086" width="12.42578125" style="121" bestFit="1" customWidth="1"/>
    <col min="5087" max="5087" width="17.42578125" style="121" bestFit="1" customWidth="1"/>
    <col min="5088" max="5088" width="10.85546875" style="121" bestFit="1" customWidth="1"/>
    <col min="5089" max="5089" width="13.7109375" style="121" bestFit="1" customWidth="1"/>
    <col min="5090" max="5090" width="11" style="121" bestFit="1" customWidth="1"/>
    <col min="5091" max="5091" width="14.140625" style="121" bestFit="1" customWidth="1"/>
    <col min="5092" max="5092" width="17.42578125" style="121" bestFit="1" customWidth="1"/>
    <col min="5093" max="5093" width="8.85546875" style="121"/>
    <col min="5094" max="5094" width="10.42578125" style="121" bestFit="1" customWidth="1"/>
    <col min="5095" max="5337" width="8.85546875" style="121"/>
    <col min="5338" max="5338" width="6" style="121" customWidth="1"/>
    <col min="5339" max="5339" width="44.28515625" style="121" customWidth="1"/>
    <col min="5340" max="5340" width="10.7109375" style="121" customWidth="1"/>
    <col min="5341" max="5341" width="11.42578125" style="121" bestFit="1" customWidth="1"/>
    <col min="5342" max="5342" width="12.42578125" style="121" bestFit="1" customWidth="1"/>
    <col min="5343" max="5343" width="17.42578125" style="121" bestFit="1" customWidth="1"/>
    <col min="5344" max="5344" width="10.85546875" style="121" bestFit="1" customWidth="1"/>
    <col min="5345" max="5345" width="13.7109375" style="121" bestFit="1" customWidth="1"/>
    <col min="5346" max="5346" width="11" style="121" bestFit="1" customWidth="1"/>
    <col min="5347" max="5347" width="14.140625" style="121" bestFit="1" customWidth="1"/>
    <col min="5348" max="5348" width="17.42578125" style="121" bestFit="1" customWidth="1"/>
    <col min="5349" max="5349" width="8.85546875" style="121"/>
    <col min="5350" max="5350" width="10.42578125" style="121" bestFit="1" customWidth="1"/>
    <col min="5351" max="5593" width="8.85546875" style="121"/>
    <col min="5594" max="5594" width="6" style="121" customWidth="1"/>
    <col min="5595" max="5595" width="44.28515625" style="121" customWidth="1"/>
    <col min="5596" max="5596" width="10.7109375" style="121" customWidth="1"/>
    <col min="5597" max="5597" width="11.42578125" style="121" bestFit="1" customWidth="1"/>
    <col min="5598" max="5598" width="12.42578125" style="121" bestFit="1" customWidth="1"/>
    <col min="5599" max="5599" width="17.42578125" style="121" bestFit="1" customWidth="1"/>
    <col min="5600" max="5600" width="10.85546875" style="121" bestFit="1" customWidth="1"/>
    <col min="5601" max="5601" width="13.7109375" style="121" bestFit="1" customWidth="1"/>
    <col min="5602" max="5602" width="11" style="121" bestFit="1" customWidth="1"/>
    <col min="5603" max="5603" width="14.140625" style="121" bestFit="1" customWidth="1"/>
    <col min="5604" max="5604" width="17.42578125" style="121" bestFit="1" customWidth="1"/>
    <col min="5605" max="5605" width="8.85546875" style="121"/>
    <col min="5606" max="5606" width="10.42578125" style="121" bestFit="1" customWidth="1"/>
    <col min="5607" max="5849" width="8.85546875" style="121"/>
    <col min="5850" max="5850" width="6" style="121" customWidth="1"/>
    <col min="5851" max="5851" width="44.28515625" style="121" customWidth="1"/>
    <col min="5852" max="5852" width="10.7109375" style="121" customWidth="1"/>
    <col min="5853" max="5853" width="11.42578125" style="121" bestFit="1" customWidth="1"/>
    <col min="5854" max="5854" width="12.42578125" style="121" bestFit="1" customWidth="1"/>
    <col min="5855" max="5855" width="17.42578125" style="121" bestFit="1" customWidth="1"/>
    <col min="5856" max="5856" width="10.85546875" style="121" bestFit="1" customWidth="1"/>
    <col min="5857" max="5857" width="13.7109375" style="121" bestFit="1" customWidth="1"/>
    <col min="5858" max="5858" width="11" style="121" bestFit="1" customWidth="1"/>
    <col min="5859" max="5859" width="14.140625" style="121" bestFit="1" customWidth="1"/>
    <col min="5860" max="5860" width="17.42578125" style="121" bestFit="1" customWidth="1"/>
    <col min="5861" max="5861" width="8.85546875" style="121"/>
    <col min="5862" max="5862" width="10.42578125" style="121" bestFit="1" customWidth="1"/>
    <col min="5863" max="6105" width="8.85546875" style="121"/>
    <col min="6106" max="6106" width="6" style="121" customWidth="1"/>
    <col min="6107" max="6107" width="44.28515625" style="121" customWidth="1"/>
    <col min="6108" max="6108" width="10.7109375" style="121" customWidth="1"/>
    <col min="6109" max="6109" width="11.42578125" style="121" bestFit="1" customWidth="1"/>
    <col min="6110" max="6110" width="12.42578125" style="121" bestFit="1" customWidth="1"/>
    <col min="6111" max="6111" width="17.42578125" style="121" bestFit="1" customWidth="1"/>
    <col min="6112" max="6112" width="10.85546875" style="121" bestFit="1" customWidth="1"/>
    <col min="6113" max="6113" width="13.7109375" style="121" bestFit="1" customWidth="1"/>
    <col min="6114" max="6114" width="11" style="121" bestFit="1" customWidth="1"/>
    <col min="6115" max="6115" width="14.140625" style="121" bestFit="1" customWidth="1"/>
    <col min="6116" max="6116" width="17.42578125" style="121" bestFit="1" customWidth="1"/>
    <col min="6117" max="6117" width="8.85546875" style="121"/>
    <col min="6118" max="6118" width="10.42578125" style="121" bestFit="1" customWidth="1"/>
    <col min="6119" max="6361" width="8.85546875" style="121"/>
    <col min="6362" max="6362" width="6" style="121" customWidth="1"/>
    <col min="6363" max="6363" width="44.28515625" style="121" customWidth="1"/>
    <col min="6364" max="6364" width="10.7109375" style="121" customWidth="1"/>
    <col min="6365" max="6365" width="11.42578125" style="121" bestFit="1" customWidth="1"/>
    <col min="6366" max="6366" width="12.42578125" style="121" bestFit="1" customWidth="1"/>
    <col min="6367" max="6367" width="17.42578125" style="121" bestFit="1" customWidth="1"/>
    <col min="6368" max="6368" width="10.85546875" style="121" bestFit="1" customWidth="1"/>
    <col min="6369" max="6369" width="13.7109375" style="121" bestFit="1" customWidth="1"/>
    <col min="6370" max="6370" width="11" style="121" bestFit="1" customWidth="1"/>
    <col min="6371" max="6371" width="14.140625" style="121" bestFit="1" customWidth="1"/>
    <col min="6372" max="6372" width="17.42578125" style="121" bestFit="1" customWidth="1"/>
    <col min="6373" max="6373" width="8.85546875" style="121"/>
    <col min="6374" max="6374" width="10.42578125" style="121" bestFit="1" customWidth="1"/>
    <col min="6375" max="6617" width="8.85546875" style="121"/>
    <col min="6618" max="6618" width="6" style="121" customWidth="1"/>
    <col min="6619" max="6619" width="44.28515625" style="121" customWidth="1"/>
    <col min="6620" max="6620" width="10.7109375" style="121" customWidth="1"/>
    <col min="6621" max="6621" width="11.42578125" style="121" bestFit="1" customWidth="1"/>
    <col min="6622" max="6622" width="12.42578125" style="121" bestFit="1" customWidth="1"/>
    <col min="6623" max="6623" width="17.42578125" style="121" bestFit="1" customWidth="1"/>
    <col min="6624" max="6624" width="10.85546875" style="121" bestFit="1" customWidth="1"/>
    <col min="6625" max="6625" width="13.7109375" style="121" bestFit="1" customWidth="1"/>
    <col min="6626" max="6626" width="11" style="121" bestFit="1" customWidth="1"/>
    <col min="6627" max="6627" width="14.140625" style="121" bestFit="1" customWidth="1"/>
    <col min="6628" max="6628" width="17.42578125" style="121" bestFit="1" customWidth="1"/>
    <col min="6629" max="6629" width="8.85546875" style="121"/>
    <col min="6630" max="6630" width="10.42578125" style="121" bestFit="1" customWidth="1"/>
    <col min="6631" max="6873" width="8.85546875" style="121"/>
    <col min="6874" max="6874" width="6" style="121" customWidth="1"/>
    <col min="6875" max="6875" width="44.28515625" style="121" customWidth="1"/>
    <col min="6876" max="6876" width="10.7109375" style="121" customWidth="1"/>
    <col min="6877" max="6877" width="11.42578125" style="121" bestFit="1" customWidth="1"/>
    <col min="6878" max="6878" width="12.42578125" style="121" bestFit="1" customWidth="1"/>
    <col min="6879" max="6879" width="17.42578125" style="121" bestFit="1" customWidth="1"/>
    <col min="6880" max="6880" width="10.85546875" style="121" bestFit="1" customWidth="1"/>
    <col min="6881" max="6881" width="13.7109375" style="121" bestFit="1" customWidth="1"/>
    <col min="6882" max="6882" width="11" style="121" bestFit="1" customWidth="1"/>
    <col min="6883" max="6883" width="14.140625" style="121" bestFit="1" customWidth="1"/>
    <col min="6884" max="6884" width="17.42578125" style="121" bestFit="1" customWidth="1"/>
    <col min="6885" max="6885" width="8.85546875" style="121"/>
    <col min="6886" max="6886" width="10.42578125" style="121" bestFit="1" customWidth="1"/>
    <col min="6887" max="7129" width="8.85546875" style="121"/>
    <col min="7130" max="7130" width="6" style="121" customWidth="1"/>
    <col min="7131" max="7131" width="44.28515625" style="121" customWidth="1"/>
    <col min="7132" max="7132" width="10.7109375" style="121" customWidth="1"/>
    <col min="7133" max="7133" width="11.42578125" style="121" bestFit="1" customWidth="1"/>
    <col min="7134" max="7134" width="12.42578125" style="121" bestFit="1" customWidth="1"/>
    <col min="7135" max="7135" width="17.42578125" style="121" bestFit="1" customWidth="1"/>
    <col min="7136" max="7136" width="10.85546875" style="121" bestFit="1" customWidth="1"/>
    <col min="7137" max="7137" width="13.7109375" style="121" bestFit="1" customWidth="1"/>
    <col min="7138" max="7138" width="11" style="121" bestFit="1" customWidth="1"/>
    <col min="7139" max="7139" width="14.140625" style="121" bestFit="1" customWidth="1"/>
    <col min="7140" max="7140" width="17.42578125" style="121" bestFit="1" customWidth="1"/>
    <col min="7141" max="7141" width="8.85546875" style="121"/>
    <col min="7142" max="7142" width="10.42578125" style="121" bestFit="1" customWidth="1"/>
    <col min="7143" max="7385" width="8.85546875" style="121"/>
    <col min="7386" max="7386" width="6" style="121" customWidth="1"/>
    <col min="7387" max="7387" width="44.28515625" style="121" customWidth="1"/>
    <col min="7388" max="7388" width="10.7109375" style="121" customWidth="1"/>
    <col min="7389" max="7389" width="11.42578125" style="121" bestFit="1" customWidth="1"/>
    <col min="7390" max="7390" width="12.42578125" style="121" bestFit="1" customWidth="1"/>
    <col min="7391" max="7391" width="17.42578125" style="121" bestFit="1" customWidth="1"/>
    <col min="7392" max="7392" width="10.85546875" style="121" bestFit="1" customWidth="1"/>
    <col min="7393" max="7393" width="13.7109375" style="121" bestFit="1" customWidth="1"/>
    <col min="7394" max="7394" width="11" style="121" bestFit="1" customWidth="1"/>
    <col min="7395" max="7395" width="14.140625" style="121" bestFit="1" customWidth="1"/>
    <col min="7396" max="7396" width="17.42578125" style="121" bestFit="1" customWidth="1"/>
    <col min="7397" max="7397" width="8.85546875" style="121"/>
    <col min="7398" max="7398" width="10.42578125" style="121" bestFit="1" customWidth="1"/>
    <col min="7399" max="7641" width="8.85546875" style="121"/>
    <col min="7642" max="7642" width="6" style="121" customWidth="1"/>
    <col min="7643" max="7643" width="44.28515625" style="121" customWidth="1"/>
    <col min="7644" max="7644" width="10.7109375" style="121" customWidth="1"/>
    <col min="7645" max="7645" width="11.42578125" style="121" bestFit="1" customWidth="1"/>
    <col min="7646" max="7646" width="12.42578125" style="121" bestFit="1" customWidth="1"/>
    <col min="7647" max="7647" width="17.42578125" style="121" bestFit="1" customWidth="1"/>
    <col min="7648" max="7648" width="10.85546875" style="121" bestFit="1" customWidth="1"/>
    <col min="7649" max="7649" width="13.7109375" style="121" bestFit="1" customWidth="1"/>
    <col min="7650" max="7650" width="11" style="121" bestFit="1" customWidth="1"/>
    <col min="7651" max="7651" width="14.140625" style="121" bestFit="1" customWidth="1"/>
    <col min="7652" max="7652" width="17.42578125" style="121" bestFit="1" customWidth="1"/>
    <col min="7653" max="7653" width="8.85546875" style="121"/>
    <col min="7654" max="7654" width="10.42578125" style="121" bestFit="1" customWidth="1"/>
    <col min="7655" max="7897" width="8.85546875" style="121"/>
    <col min="7898" max="7898" width="6" style="121" customWidth="1"/>
    <col min="7899" max="7899" width="44.28515625" style="121" customWidth="1"/>
    <col min="7900" max="7900" width="10.7109375" style="121" customWidth="1"/>
    <col min="7901" max="7901" width="11.42578125" style="121" bestFit="1" customWidth="1"/>
    <col min="7902" max="7902" width="12.42578125" style="121" bestFit="1" customWidth="1"/>
    <col min="7903" max="7903" width="17.42578125" style="121" bestFit="1" customWidth="1"/>
    <col min="7904" max="7904" width="10.85546875" style="121" bestFit="1" customWidth="1"/>
    <col min="7905" max="7905" width="13.7109375" style="121" bestFit="1" customWidth="1"/>
    <col min="7906" max="7906" width="11" style="121" bestFit="1" customWidth="1"/>
    <col min="7907" max="7907" width="14.140625" style="121" bestFit="1" customWidth="1"/>
    <col min="7908" max="7908" width="17.42578125" style="121" bestFit="1" customWidth="1"/>
    <col min="7909" max="7909" width="8.85546875" style="121"/>
    <col min="7910" max="7910" width="10.42578125" style="121" bestFit="1" customWidth="1"/>
    <col min="7911" max="8153" width="8.85546875" style="121"/>
    <col min="8154" max="8154" width="6" style="121" customWidth="1"/>
    <col min="8155" max="8155" width="44.28515625" style="121" customWidth="1"/>
    <col min="8156" max="8156" width="10.7109375" style="121" customWidth="1"/>
    <col min="8157" max="8157" width="11.42578125" style="121" bestFit="1" customWidth="1"/>
    <col min="8158" max="8158" width="12.42578125" style="121" bestFit="1" customWidth="1"/>
    <col min="8159" max="8159" width="17.42578125" style="121" bestFit="1" customWidth="1"/>
    <col min="8160" max="8160" width="10.85546875" style="121" bestFit="1" customWidth="1"/>
    <col min="8161" max="8161" width="13.7109375" style="121" bestFit="1" customWidth="1"/>
    <col min="8162" max="8162" width="11" style="121" bestFit="1" customWidth="1"/>
    <col min="8163" max="8163" width="14.140625" style="121" bestFit="1" customWidth="1"/>
    <col min="8164" max="8164" width="17.42578125" style="121" bestFit="1" customWidth="1"/>
    <col min="8165" max="8165" width="8.85546875" style="121"/>
    <col min="8166" max="8166" width="10.42578125" style="121" bestFit="1" customWidth="1"/>
    <col min="8167" max="8409" width="8.85546875" style="121"/>
    <col min="8410" max="8410" width="6" style="121" customWidth="1"/>
    <col min="8411" max="8411" width="44.28515625" style="121" customWidth="1"/>
    <col min="8412" max="8412" width="10.7109375" style="121" customWidth="1"/>
    <col min="8413" max="8413" width="11.42578125" style="121" bestFit="1" customWidth="1"/>
    <col min="8414" max="8414" width="12.42578125" style="121" bestFit="1" customWidth="1"/>
    <col min="8415" max="8415" width="17.42578125" style="121" bestFit="1" customWidth="1"/>
    <col min="8416" max="8416" width="10.85546875" style="121" bestFit="1" customWidth="1"/>
    <col min="8417" max="8417" width="13.7109375" style="121" bestFit="1" customWidth="1"/>
    <col min="8418" max="8418" width="11" style="121" bestFit="1" customWidth="1"/>
    <col min="8419" max="8419" width="14.140625" style="121" bestFit="1" customWidth="1"/>
    <col min="8420" max="8420" width="17.42578125" style="121" bestFit="1" customWidth="1"/>
    <col min="8421" max="8421" width="8.85546875" style="121"/>
    <col min="8422" max="8422" width="10.42578125" style="121" bestFit="1" customWidth="1"/>
    <col min="8423" max="8665" width="8.85546875" style="121"/>
    <col min="8666" max="8666" width="6" style="121" customWidth="1"/>
    <col min="8667" max="8667" width="44.28515625" style="121" customWidth="1"/>
    <col min="8668" max="8668" width="10.7109375" style="121" customWidth="1"/>
    <col min="8669" max="8669" width="11.42578125" style="121" bestFit="1" customWidth="1"/>
    <col min="8670" max="8670" width="12.42578125" style="121" bestFit="1" customWidth="1"/>
    <col min="8671" max="8671" width="17.42578125" style="121" bestFit="1" customWidth="1"/>
    <col min="8672" max="8672" width="10.85546875" style="121" bestFit="1" customWidth="1"/>
    <col min="8673" max="8673" width="13.7109375" style="121" bestFit="1" customWidth="1"/>
    <col min="8674" max="8674" width="11" style="121" bestFit="1" customWidth="1"/>
    <col min="8675" max="8675" width="14.140625" style="121" bestFit="1" customWidth="1"/>
    <col min="8676" max="8676" width="17.42578125" style="121" bestFit="1" customWidth="1"/>
    <col min="8677" max="8677" width="8.85546875" style="121"/>
    <col min="8678" max="8678" width="10.42578125" style="121" bestFit="1" customWidth="1"/>
    <col min="8679" max="8921" width="8.85546875" style="121"/>
    <col min="8922" max="8922" width="6" style="121" customWidth="1"/>
    <col min="8923" max="8923" width="44.28515625" style="121" customWidth="1"/>
    <col min="8924" max="8924" width="10.7109375" style="121" customWidth="1"/>
    <col min="8925" max="8925" width="11.42578125" style="121" bestFit="1" customWidth="1"/>
    <col min="8926" max="8926" width="12.42578125" style="121" bestFit="1" customWidth="1"/>
    <col min="8927" max="8927" width="17.42578125" style="121" bestFit="1" customWidth="1"/>
    <col min="8928" max="8928" width="10.85546875" style="121" bestFit="1" customWidth="1"/>
    <col min="8929" max="8929" width="13.7109375" style="121" bestFit="1" customWidth="1"/>
    <col min="8930" max="8930" width="11" style="121" bestFit="1" customWidth="1"/>
    <col min="8931" max="8931" width="14.140625" style="121" bestFit="1" customWidth="1"/>
    <col min="8932" max="8932" width="17.42578125" style="121" bestFit="1" customWidth="1"/>
    <col min="8933" max="8933" width="8.85546875" style="121"/>
    <col min="8934" max="8934" width="10.42578125" style="121" bestFit="1" customWidth="1"/>
    <col min="8935" max="9177" width="8.85546875" style="121"/>
    <col min="9178" max="9178" width="6" style="121" customWidth="1"/>
    <col min="9179" max="9179" width="44.28515625" style="121" customWidth="1"/>
    <col min="9180" max="9180" width="10.7109375" style="121" customWidth="1"/>
    <col min="9181" max="9181" width="11.42578125" style="121" bestFit="1" customWidth="1"/>
    <col min="9182" max="9182" width="12.42578125" style="121" bestFit="1" customWidth="1"/>
    <col min="9183" max="9183" width="17.42578125" style="121" bestFit="1" customWidth="1"/>
    <col min="9184" max="9184" width="10.85546875" style="121" bestFit="1" customWidth="1"/>
    <col min="9185" max="9185" width="13.7109375" style="121" bestFit="1" customWidth="1"/>
    <col min="9186" max="9186" width="11" style="121" bestFit="1" customWidth="1"/>
    <col min="9187" max="9187" width="14.140625" style="121" bestFit="1" customWidth="1"/>
    <col min="9188" max="9188" width="17.42578125" style="121" bestFit="1" customWidth="1"/>
    <col min="9189" max="9189" width="8.85546875" style="121"/>
    <col min="9190" max="9190" width="10.42578125" style="121" bestFit="1" customWidth="1"/>
    <col min="9191" max="9433" width="8.85546875" style="121"/>
    <col min="9434" max="9434" width="6" style="121" customWidth="1"/>
    <col min="9435" max="9435" width="44.28515625" style="121" customWidth="1"/>
    <col min="9436" max="9436" width="10.7109375" style="121" customWidth="1"/>
    <col min="9437" max="9437" width="11.42578125" style="121" bestFit="1" customWidth="1"/>
    <col min="9438" max="9438" width="12.42578125" style="121" bestFit="1" customWidth="1"/>
    <col min="9439" max="9439" width="17.42578125" style="121" bestFit="1" customWidth="1"/>
    <col min="9440" max="9440" width="10.85546875" style="121" bestFit="1" customWidth="1"/>
    <col min="9441" max="9441" width="13.7109375" style="121" bestFit="1" customWidth="1"/>
    <col min="9442" max="9442" width="11" style="121" bestFit="1" customWidth="1"/>
    <col min="9443" max="9443" width="14.140625" style="121" bestFit="1" customWidth="1"/>
    <col min="9444" max="9444" width="17.42578125" style="121" bestFit="1" customWidth="1"/>
    <col min="9445" max="9445" width="8.85546875" style="121"/>
    <col min="9446" max="9446" width="10.42578125" style="121" bestFit="1" customWidth="1"/>
    <col min="9447" max="9689" width="8.85546875" style="121"/>
    <col min="9690" max="9690" width="6" style="121" customWidth="1"/>
    <col min="9691" max="9691" width="44.28515625" style="121" customWidth="1"/>
    <col min="9692" max="9692" width="10.7109375" style="121" customWidth="1"/>
    <col min="9693" max="9693" width="11.42578125" style="121" bestFit="1" customWidth="1"/>
    <col min="9694" max="9694" width="12.42578125" style="121" bestFit="1" customWidth="1"/>
    <col min="9695" max="9695" width="17.42578125" style="121" bestFit="1" customWidth="1"/>
    <col min="9696" max="9696" width="10.85546875" style="121" bestFit="1" customWidth="1"/>
    <col min="9697" max="9697" width="13.7109375" style="121" bestFit="1" customWidth="1"/>
    <col min="9698" max="9698" width="11" style="121" bestFit="1" customWidth="1"/>
    <col min="9699" max="9699" width="14.140625" style="121" bestFit="1" customWidth="1"/>
    <col min="9700" max="9700" width="17.42578125" style="121" bestFit="1" customWidth="1"/>
    <col min="9701" max="9701" width="8.85546875" style="121"/>
    <col min="9702" max="9702" width="10.42578125" style="121" bestFit="1" customWidth="1"/>
    <col min="9703" max="9945" width="8.85546875" style="121"/>
    <col min="9946" max="9946" width="6" style="121" customWidth="1"/>
    <col min="9947" max="9947" width="44.28515625" style="121" customWidth="1"/>
    <col min="9948" max="9948" width="10.7109375" style="121" customWidth="1"/>
    <col min="9949" max="9949" width="11.42578125" style="121" bestFit="1" customWidth="1"/>
    <col min="9950" max="9950" width="12.42578125" style="121" bestFit="1" customWidth="1"/>
    <col min="9951" max="9951" width="17.42578125" style="121" bestFit="1" customWidth="1"/>
    <col min="9952" max="9952" width="10.85546875" style="121" bestFit="1" customWidth="1"/>
    <col min="9953" max="9953" width="13.7109375" style="121" bestFit="1" customWidth="1"/>
    <col min="9954" max="9954" width="11" style="121" bestFit="1" customWidth="1"/>
    <col min="9955" max="9955" width="14.140625" style="121" bestFit="1" customWidth="1"/>
    <col min="9956" max="9956" width="17.42578125" style="121" bestFit="1" customWidth="1"/>
    <col min="9957" max="9957" width="8.85546875" style="121"/>
    <col min="9958" max="9958" width="10.42578125" style="121" bestFit="1" customWidth="1"/>
    <col min="9959" max="10201" width="8.85546875" style="121"/>
    <col min="10202" max="10202" width="6" style="121" customWidth="1"/>
    <col min="10203" max="10203" width="44.28515625" style="121" customWidth="1"/>
    <col min="10204" max="10204" width="10.7109375" style="121" customWidth="1"/>
    <col min="10205" max="10205" width="11.42578125" style="121" bestFit="1" customWidth="1"/>
    <col min="10206" max="10206" width="12.42578125" style="121" bestFit="1" customWidth="1"/>
    <col min="10207" max="10207" width="17.42578125" style="121" bestFit="1" customWidth="1"/>
    <col min="10208" max="10208" width="10.85546875" style="121" bestFit="1" customWidth="1"/>
    <col min="10209" max="10209" width="13.7109375" style="121" bestFit="1" customWidth="1"/>
    <col min="10210" max="10210" width="11" style="121" bestFit="1" customWidth="1"/>
    <col min="10211" max="10211" width="14.140625" style="121" bestFit="1" customWidth="1"/>
    <col min="10212" max="10212" width="17.42578125" style="121" bestFit="1" customWidth="1"/>
    <col min="10213" max="10213" width="8.85546875" style="121"/>
    <col min="10214" max="10214" width="10.42578125" style="121" bestFit="1" customWidth="1"/>
    <col min="10215" max="10457" width="8.85546875" style="121"/>
    <col min="10458" max="10458" width="6" style="121" customWidth="1"/>
    <col min="10459" max="10459" width="44.28515625" style="121" customWidth="1"/>
    <col min="10460" max="10460" width="10.7109375" style="121" customWidth="1"/>
    <col min="10461" max="10461" width="11.42578125" style="121" bestFit="1" customWidth="1"/>
    <col min="10462" max="10462" width="12.42578125" style="121" bestFit="1" customWidth="1"/>
    <col min="10463" max="10463" width="17.42578125" style="121" bestFit="1" customWidth="1"/>
    <col min="10464" max="10464" width="10.85546875" style="121" bestFit="1" customWidth="1"/>
    <col min="10465" max="10465" width="13.7109375" style="121" bestFit="1" customWidth="1"/>
    <col min="10466" max="10466" width="11" style="121" bestFit="1" customWidth="1"/>
    <col min="10467" max="10467" width="14.140625" style="121" bestFit="1" customWidth="1"/>
    <col min="10468" max="10468" width="17.42578125" style="121" bestFit="1" customWidth="1"/>
    <col min="10469" max="10469" width="8.85546875" style="121"/>
    <col min="10470" max="10470" width="10.42578125" style="121" bestFit="1" customWidth="1"/>
    <col min="10471" max="10713" width="8.85546875" style="121"/>
    <col min="10714" max="10714" width="6" style="121" customWidth="1"/>
    <col min="10715" max="10715" width="44.28515625" style="121" customWidth="1"/>
    <col min="10716" max="10716" width="10.7109375" style="121" customWidth="1"/>
    <col min="10717" max="10717" width="11.42578125" style="121" bestFit="1" customWidth="1"/>
    <col min="10718" max="10718" width="12.42578125" style="121" bestFit="1" customWidth="1"/>
    <col min="10719" max="10719" width="17.42578125" style="121" bestFit="1" customWidth="1"/>
    <col min="10720" max="10720" width="10.85546875" style="121" bestFit="1" customWidth="1"/>
    <col min="10721" max="10721" width="13.7109375" style="121" bestFit="1" customWidth="1"/>
    <col min="10722" max="10722" width="11" style="121" bestFit="1" customWidth="1"/>
    <col min="10723" max="10723" width="14.140625" style="121" bestFit="1" customWidth="1"/>
    <col min="10724" max="10724" width="17.42578125" style="121" bestFit="1" customWidth="1"/>
    <col min="10725" max="10725" width="8.85546875" style="121"/>
    <col min="10726" max="10726" width="10.42578125" style="121" bestFit="1" customWidth="1"/>
    <col min="10727" max="10969" width="8.85546875" style="121"/>
    <col min="10970" max="10970" width="6" style="121" customWidth="1"/>
    <col min="10971" max="10971" width="44.28515625" style="121" customWidth="1"/>
    <col min="10972" max="10972" width="10.7109375" style="121" customWidth="1"/>
    <col min="10973" max="10973" width="11.42578125" style="121" bestFit="1" customWidth="1"/>
    <col min="10974" max="10974" width="12.42578125" style="121" bestFit="1" customWidth="1"/>
    <col min="10975" max="10975" width="17.42578125" style="121" bestFit="1" customWidth="1"/>
    <col min="10976" max="10976" width="10.85546875" style="121" bestFit="1" customWidth="1"/>
    <col min="10977" max="10977" width="13.7109375" style="121" bestFit="1" customWidth="1"/>
    <col min="10978" max="10978" width="11" style="121" bestFit="1" customWidth="1"/>
    <col min="10979" max="10979" width="14.140625" style="121" bestFit="1" customWidth="1"/>
    <col min="10980" max="10980" width="17.42578125" style="121" bestFit="1" customWidth="1"/>
    <col min="10981" max="10981" width="8.85546875" style="121"/>
    <col min="10982" max="10982" width="10.42578125" style="121" bestFit="1" customWidth="1"/>
    <col min="10983" max="11225" width="8.85546875" style="121"/>
    <col min="11226" max="11226" width="6" style="121" customWidth="1"/>
    <col min="11227" max="11227" width="44.28515625" style="121" customWidth="1"/>
    <col min="11228" max="11228" width="10.7109375" style="121" customWidth="1"/>
    <col min="11229" max="11229" width="11.42578125" style="121" bestFit="1" customWidth="1"/>
    <col min="11230" max="11230" width="12.42578125" style="121" bestFit="1" customWidth="1"/>
    <col min="11231" max="11231" width="17.42578125" style="121" bestFit="1" customWidth="1"/>
    <col min="11232" max="11232" width="10.85546875" style="121" bestFit="1" customWidth="1"/>
    <col min="11233" max="11233" width="13.7109375" style="121" bestFit="1" customWidth="1"/>
    <col min="11234" max="11234" width="11" style="121" bestFit="1" customWidth="1"/>
    <col min="11235" max="11235" width="14.140625" style="121" bestFit="1" customWidth="1"/>
    <col min="11236" max="11236" width="17.42578125" style="121" bestFit="1" customWidth="1"/>
    <col min="11237" max="11237" width="8.85546875" style="121"/>
    <col min="11238" max="11238" width="10.42578125" style="121" bestFit="1" customWidth="1"/>
    <col min="11239" max="11481" width="8.85546875" style="121"/>
    <col min="11482" max="11482" width="6" style="121" customWidth="1"/>
    <col min="11483" max="11483" width="44.28515625" style="121" customWidth="1"/>
    <col min="11484" max="11484" width="10.7109375" style="121" customWidth="1"/>
    <col min="11485" max="11485" width="11.42578125" style="121" bestFit="1" customWidth="1"/>
    <col min="11486" max="11486" width="12.42578125" style="121" bestFit="1" customWidth="1"/>
    <col min="11487" max="11487" width="17.42578125" style="121" bestFit="1" customWidth="1"/>
    <col min="11488" max="11488" width="10.85546875" style="121" bestFit="1" customWidth="1"/>
    <col min="11489" max="11489" width="13.7109375" style="121" bestFit="1" customWidth="1"/>
    <col min="11490" max="11490" width="11" style="121" bestFit="1" customWidth="1"/>
    <col min="11491" max="11491" width="14.140625" style="121" bestFit="1" customWidth="1"/>
    <col min="11492" max="11492" width="17.42578125" style="121" bestFit="1" customWidth="1"/>
    <col min="11493" max="11493" width="8.85546875" style="121"/>
    <col min="11494" max="11494" width="10.42578125" style="121" bestFit="1" customWidth="1"/>
    <col min="11495" max="11737" width="8.85546875" style="121"/>
    <col min="11738" max="11738" width="6" style="121" customWidth="1"/>
    <col min="11739" max="11739" width="44.28515625" style="121" customWidth="1"/>
    <col min="11740" max="11740" width="10.7109375" style="121" customWidth="1"/>
    <col min="11741" max="11741" width="11.42578125" style="121" bestFit="1" customWidth="1"/>
    <col min="11742" max="11742" width="12.42578125" style="121" bestFit="1" customWidth="1"/>
    <col min="11743" max="11743" width="17.42578125" style="121" bestFit="1" customWidth="1"/>
    <col min="11744" max="11744" width="10.85546875" style="121" bestFit="1" customWidth="1"/>
    <col min="11745" max="11745" width="13.7109375" style="121" bestFit="1" customWidth="1"/>
    <col min="11746" max="11746" width="11" style="121" bestFit="1" customWidth="1"/>
    <col min="11747" max="11747" width="14.140625" style="121" bestFit="1" customWidth="1"/>
    <col min="11748" max="11748" width="17.42578125" style="121" bestFit="1" customWidth="1"/>
    <col min="11749" max="11749" width="8.85546875" style="121"/>
    <col min="11750" max="11750" width="10.42578125" style="121" bestFit="1" customWidth="1"/>
    <col min="11751" max="11993" width="8.85546875" style="121"/>
    <col min="11994" max="11994" width="6" style="121" customWidth="1"/>
    <col min="11995" max="11995" width="44.28515625" style="121" customWidth="1"/>
    <col min="11996" max="11996" width="10.7109375" style="121" customWidth="1"/>
    <col min="11997" max="11997" width="11.42578125" style="121" bestFit="1" customWidth="1"/>
    <col min="11998" max="11998" width="12.42578125" style="121" bestFit="1" customWidth="1"/>
    <col min="11999" max="11999" width="17.42578125" style="121" bestFit="1" customWidth="1"/>
    <col min="12000" max="12000" width="10.85546875" style="121" bestFit="1" customWidth="1"/>
    <col min="12001" max="12001" width="13.7109375" style="121" bestFit="1" customWidth="1"/>
    <col min="12002" max="12002" width="11" style="121" bestFit="1" customWidth="1"/>
    <col min="12003" max="12003" width="14.140625" style="121" bestFit="1" customWidth="1"/>
    <col min="12004" max="12004" width="17.42578125" style="121" bestFit="1" customWidth="1"/>
    <col min="12005" max="12005" width="8.85546875" style="121"/>
    <col min="12006" max="12006" width="10.42578125" style="121" bestFit="1" customWidth="1"/>
    <col min="12007" max="12249" width="8.85546875" style="121"/>
    <col min="12250" max="12250" width="6" style="121" customWidth="1"/>
    <col min="12251" max="12251" width="44.28515625" style="121" customWidth="1"/>
    <col min="12252" max="12252" width="10.7109375" style="121" customWidth="1"/>
    <col min="12253" max="12253" width="11.42578125" style="121" bestFit="1" customWidth="1"/>
    <col min="12254" max="12254" width="12.42578125" style="121" bestFit="1" customWidth="1"/>
    <col min="12255" max="12255" width="17.42578125" style="121" bestFit="1" customWidth="1"/>
    <col min="12256" max="12256" width="10.85546875" style="121" bestFit="1" customWidth="1"/>
    <col min="12257" max="12257" width="13.7109375" style="121" bestFit="1" customWidth="1"/>
    <col min="12258" max="12258" width="11" style="121" bestFit="1" customWidth="1"/>
    <col min="12259" max="12259" width="14.140625" style="121" bestFit="1" customWidth="1"/>
    <col min="12260" max="12260" width="17.42578125" style="121" bestFit="1" customWidth="1"/>
    <col min="12261" max="12261" width="8.85546875" style="121"/>
    <col min="12262" max="12262" width="10.42578125" style="121" bestFit="1" customWidth="1"/>
    <col min="12263" max="12505" width="8.85546875" style="121"/>
    <col min="12506" max="12506" width="6" style="121" customWidth="1"/>
    <col min="12507" max="12507" width="44.28515625" style="121" customWidth="1"/>
    <col min="12508" max="12508" width="10.7109375" style="121" customWidth="1"/>
    <col min="12509" max="12509" width="11.42578125" style="121" bestFit="1" customWidth="1"/>
    <col min="12510" max="12510" width="12.42578125" style="121" bestFit="1" customWidth="1"/>
    <col min="12511" max="12511" width="17.42578125" style="121" bestFit="1" customWidth="1"/>
    <col min="12512" max="12512" width="10.85546875" style="121" bestFit="1" customWidth="1"/>
    <col min="12513" max="12513" width="13.7109375" style="121" bestFit="1" customWidth="1"/>
    <col min="12514" max="12514" width="11" style="121" bestFit="1" customWidth="1"/>
    <col min="12515" max="12515" width="14.140625" style="121" bestFit="1" customWidth="1"/>
    <col min="12516" max="12516" width="17.42578125" style="121" bestFit="1" customWidth="1"/>
    <col min="12517" max="12517" width="8.85546875" style="121"/>
    <col min="12518" max="12518" width="10.42578125" style="121" bestFit="1" customWidth="1"/>
    <col min="12519" max="12761" width="8.85546875" style="121"/>
    <col min="12762" max="12762" width="6" style="121" customWidth="1"/>
    <col min="12763" max="12763" width="44.28515625" style="121" customWidth="1"/>
    <col min="12764" max="12764" width="10.7109375" style="121" customWidth="1"/>
    <col min="12765" max="12765" width="11.42578125" style="121" bestFit="1" customWidth="1"/>
    <col min="12766" max="12766" width="12.42578125" style="121" bestFit="1" customWidth="1"/>
    <col min="12767" max="12767" width="17.42578125" style="121" bestFit="1" customWidth="1"/>
    <col min="12768" max="12768" width="10.85546875" style="121" bestFit="1" customWidth="1"/>
    <col min="12769" max="12769" width="13.7109375" style="121" bestFit="1" customWidth="1"/>
    <col min="12770" max="12770" width="11" style="121" bestFit="1" customWidth="1"/>
    <col min="12771" max="12771" width="14.140625" style="121" bestFit="1" customWidth="1"/>
    <col min="12772" max="12772" width="17.42578125" style="121" bestFit="1" customWidth="1"/>
    <col min="12773" max="12773" width="8.85546875" style="121"/>
    <col min="12774" max="12774" width="10.42578125" style="121" bestFit="1" customWidth="1"/>
    <col min="12775" max="13017" width="8.85546875" style="121"/>
    <col min="13018" max="13018" width="6" style="121" customWidth="1"/>
    <col min="13019" max="13019" width="44.28515625" style="121" customWidth="1"/>
    <col min="13020" max="13020" width="10.7109375" style="121" customWidth="1"/>
    <col min="13021" max="13021" width="11.42578125" style="121" bestFit="1" customWidth="1"/>
    <col min="13022" max="13022" width="12.42578125" style="121" bestFit="1" customWidth="1"/>
    <col min="13023" max="13023" width="17.42578125" style="121" bestFit="1" customWidth="1"/>
    <col min="13024" max="13024" width="10.85546875" style="121" bestFit="1" customWidth="1"/>
    <col min="13025" max="13025" width="13.7109375" style="121" bestFit="1" customWidth="1"/>
    <col min="13026" max="13026" width="11" style="121" bestFit="1" customWidth="1"/>
    <col min="13027" max="13027" width="14.140625" style="121" bestFit="1" customWidth="1"/>
    <col min="13028" max="13028" width="17.42578125" style="121" bestFit="1" customWidth="1"/>
    <col min="13029" max="13029" width="8.85546875" style="121"/>
    <col min="13030" max="13030" width="10.42578125" style="121" bestFit="1" customWidth="1"/>
    <col min="13031" max="13273" width="8.85546875" style="121"/>
    <col min="13274" max="13274" width="6" style="121" customWidth="1"/>
    <col min="13275" max="13275" width="44.28515625" style="121" customWidth="1"/>
    <col min="13276" max="13276" width="10.7109375" style="121" customWidth="1"/>
    <col min="13277" max="13277" width="11.42578125" style="121" bestFit="1" customWidth="1"/>
    <col min="13278" max="13278" width="12.42578125" style="121" bestFit="1" customWidth="1"/>
    <col min="13279" max="13279" width="17.42578125" style="121" bestFit="1" customWidth="1"/>
    <col min="13280" max="13280" width="10.85546875" style="121" bestFit="1" customWidth="1"/>
    <col min="13281" max="13281" width="13.7109375" style="121" bestFit="1" customWidth="1"/>
    <col min="13282" max="13282" width="11" style="121" bestFit="1" customWidth="1"/>
    <col min="13283" max="13283" width="14.140625" style="121" bestFit="1" customWidth="1"/>
    <col min="13284" max="13284" width="17.42578125" style="121" bestFit="1" customWidth="1"/>
    <col min="13285" max="13285" width="8.85546875" style="121"/>
    <col min="13286" max="13286" width="10.42578125" style="121" bestFit="1" customWidth="1"/>
    <col min="13287" max="13529" width="8.85546875" style="121"/>
    <col min="13530" max="13530" width="6" style="121" customWidth="1"/>
    <col min="13531" max="13531" width="44.28515625" style="121" customWidth="1"/>
    <col min="13532" max="13532" width="10.7109375" style="121" customWidth="1"/>
    <col min="13533" max="13533" width="11.42578125" style="121" bestFit="1" customWidth="1"/>
    <col min="13534" max="13534" width="12.42578125" style="121" bestFit="1" customWidth="1"/>
    <col min="13535" max="13535" width="17.42578125" style="121" bestFit="1" customWidth="1"/>
    <col min="13536" max="13536" width="10.85546875" style="121" bestFit="1" customWidth="1"/>
    <col min="13537" max="13537" width="13.7109375" style="121" bestFit="1" customWidth="1"/>
    <col min="13538" max="13538" width="11" style="121" bestFit="1" customWidth="1"/>
    <col min="13539" max="13539" width="14.140625" style="121" bestFit="1" customWidth="1"/>
    <col min="13540" max="13540" width="17.42578125" style="121" bestFit="1" customWidth="1"/>
    <col min="13541" max="13541" width="8.85546875" style="121"/>
    <col min="13542" max="13542" width="10.42578125" style="121" bestFit="1" customWidth="1"/>
    <col min="13543" max="13785" width="8.85546875" style="121"/>
    <col min="13786" max="13786" width="6" style="121" customWidth="1"/>
    <col min="13787" max="13787" width="44.28515625" style="121" customWidth="1"/>
    <col min="13788" max="13788" width="10.7109375" style="121" customWidth="1"/>
    <col min="13789" max="13789" width="11.42578125" style="121" bestFit="1" customWidth="1"/>
    <col min="13790" max="13790" width="12.42578125" style="121" bestFit="1" customWidth="1"/>
    <col min="13791" max="13791" width="17.42578125" style="121" bestFit="1" customWidth="1"/>
    <col min="13792" max="13792" width="10.85546875" style="121" bestFit="1" customWidth="1"/>
    <col min="13793" max="13793" width="13.7109375" style="121" bestFit="1" customWidth="1"/>
    <col min="13794" max="13794" width="11" style="121" bestFit="1" customWidth="1"/>
    <col min="13795" max="13795" width="14.140625" style="121" bestFit="1" customWidth="1"/>
    <col min="13796" max="13796" width="17.42578125" style="121" bestFit="1" customWidth="1"/>
    <col min="13797" max="13797" width="8.85546875" style="121"/>
    <col min="13798" max="13798" width="10.42578125" style="121" bestFit="1" customWidth="1"/>
    <col min="13799" max="14041" width="8.85546875" style="121"/>
    <col min="14042" max="14042" width="6" style="121" customWidth="1"/>
    <col min="14043" max="14043" width="44.28515625" style="121" customWidth="1"/>
    <col min="14044" max="14044" width="10.7109375" style="121" customWidth="1"/>
    <col min="14045" max="14045" width="11.42578125" style="121" bestFit="1" customWidth="1"/>
    <col min="14046" max="14046" width="12.42578125" style="121" bestFit="1" customWidth="1"/>
    <col min="14047" max="14047" width="17.42578125" style="121" bestFit="1" customWidth="1"/>
    <col min="14048" max="14048" width="10.85546875" style="121" bestFit="1" customWidth="1"/>
    <col min="14049" max="14049" width="13.7109375" style="121" bestFit="1" customWidth="1"/>
    <col min="14050" max="14050" width="11" style="121" bestFit="1" customWidth="1"/>
    <col min="14051" max="14051" width="14.140625" style="121" bestFit="1" customWidth="1"/>
    <col min="14052" max="14052" width="17.42578125" style="121" bestFit="1" customWidth="1"/>
    <col min="14053" max="14053" width="8.85546875" style="121"/>
    <col min="14054" max="14054" width="10.42578125" style="121" bestFit="1" customWidth="1"/>
    <col min="14055" max="14297" width="8.85546875" style="121"/>
    <col min="14298" max="14298" width="6" style="121" customWidth="1"/>
    <col min="14299" max="14299" width="44.28515625" style="121" customWidth="1"/>
    <col min="14300" max="14300" width="10.7109375" style="121" customWidth="1"/>
    <col min="14301" max="14301" width="11.42578125" style="121" bestFit="1" customWidth="1"/>
    <col min="14302" max="14302" width="12.42578125" style="121" bestFit="1" customWidth="1"/>
    <col min="14303" max="14303" width="17.42578125" style="121" bestFit="1" customWidth="1"/>
    <col min="14304" max="14304" width="10.85546875" style="121" bestFit="1" customWidth="1"/>
    <col min="14305" max="14305" width="13.7109375" style="121" bestFit="1" customWidth="1"/>
    <col min="14306" max="14306" width="11" style="121" bestFit="1" customWidth="1"/>
    <col min="14307" max="14307" width="14.140625" style="121" bestFit="1" customWidth="1"/>
    <col min="14308" max="14308" width="17.42578125" style="121" bestFit="1" customWidth="1"/>
    <col min="14309" max="14309" width="8.85546875" style="121"/>
    <col min="14310" max="14310" width="10.42578125" style="121" bestFit="1" customWidth="1"/>
    <col min="14311" max="14553" width="8.85546875" style="121"/>
    <col min="14554" max="14554" width="6" style="121" customWidth="1"/>
    <col min="14555" max="14555" width="44.28515625" style="121" customWidth="1"/>
    <col min="14556" max="14556" width="10.7109375" style="121" customWidth="1"/>
    <col min="14557" max="14557" width="11.42578125" style="121" bestFit="1" customWidth="1"/>
    <col min="14558" max="14558" width="12.42578125" style="121" bestFit="1" customWidth="1"/>
    <col min="14559" max="14559" width="17.42578125" style="121" bestFit="1" customWidth="1"/>
    <col min="14560" max="14560" width="10.85546875" style="121" bestFit="1" customWidth="1"/>
    <col min="14561" max="14561" width="13.7109375" style="121" bestFit="1" customWidth="1"/>
    <col min="14562" max="14562" width="11" style="121" bestFit="1" customWidth="1"/>
    <col min="14563" max="14563" width="14.140625" style="121" bestFit="1" customWidth="1"/>
    <col min="14564" max="14564" width="17.42578125" style="121" bestFit="1" customWidth="1"/>
    <col min="14565" max="14565" width="8.85546875" style="121"/>
    <col min="14566" max="14566" width="10.42578125" style="121" bestFit="1" customWidth="1"/>
    <col min="14567" max="14809" width="8.85546875" style="121"/>
    <col min="14810" max="14810" width="6" style="121" customWidth="1"/>
    <col min="14811" max="14811" width="44.28515625" style="121" customWidth="1"/>
    <col min="14812" max="14812" width="10.7109375" style="121" customWidth="1"/>
    <col min="14813" max="14813" width="11.42578125" style="121" bestFit="1" customWidth="1"/>
    <col min="14814" max="14814" width="12.42578125" style="121" bestFit="1" customWidth="1"/>
    <col min="14815" max="14815" width="17.42578125" style="121" bestFit="1" customWidth="1"/>
    <col min="14816" max="14816" width="10.85546875" style="121" bestFit="1" customWidth="1"/>
    <col min="14817" max="14817" width="13.7109375" style="121" bestFit="1" customWidth="1"/>
    <col min="14818" max="14818" width="11" style="121" bestFit="1" customWidth="1"/>
    <col min="14819" max="14819" width="14.140625" style="121" bestFit="1" customWidth="1"/>
    <col min="14820" max="14820" width="17.42578125" style="121" bestFit="1" customWidth="1"/>
    <col min="14821" max="14821" width="8.85546875" style="121"/>
    <col min="14822" max="14822" width="10.42578125" style="121" bestFit="1" customWidth="1"/>
    <col min="14823" max="15065" width="8.85546875" style="121"/>
    <col min="15066" max="15066" width="6" style="121" customWidth="1"/>
    <col min="15067" max="15067" width="44.28515625" style="121" customWidth="1"/>
    <col min="15068" max="15068" width="10.7109375" style="121" customWidth="1"/>
    <col min="15069" max="15069" width="11.42578125" style="121" bestFit="1" customWidth="1"/>
    <col min="15070" max="15070" width="12.42578125" style="121" bestFit="1" customWidth="1"/>
    <col min="15071" max="15071" width="17.42578125" style="121" bestFit="1" customWidth="1"/>
    <col min="15072" max="15072" width="10.85546875" style="121" bestFit="1" customWidth="1"/>
    <col min="15073" max="15073" width="13.7109375" style="121" bestFit="1" customWidth="1"/>
    <col min="15074" max="15074" width="11" style="121" bestFit="1" customWidth="1"/>
    <col min="15075" max="15075" width="14.140625" style="121" bestFit="1" customWidth="1"/>
    <col min="15076" max="15076" width="17.42578125" style="121" bestFit="1" customWidth="1"/>
    <col min="15077" max="15077" width="8.85546875" style="121"/>
    <col min="15078" max="15078" width="10.42578125" style="121" bestFit="1" customWidth="1"/>
    <col min="15079" max="15321" width="8.85546875" style="121"/>
    <col min="15322" max="15322" width="6" style="121" customWidth="1"/>
    <col min="15323" max="15323" width="44.28515625" style="121" customWidth="1"/>
    <col min="15324" max="15324" width="10.7109375" style="121" customWidth="1"/>
    <col min="15325" max="15325" width="11.42578125" style="121" bestFit="1" customWidth="1"/>
    <col min="15326" max="15326" width="12.42578125" style="121" bestFit="1" customWidth="1"/>
    <col min="15327" max="15327" width="17.42578125" style="121" bestFit="1" customWidth="1"/>
    <col min="15328" max="15328" width="10.85546875" style="121" bestFit="1" customWidth="1"/>
    <col min="15329" max="15329" width="13.7109375" style="121" bestFit="1" customWidth="1"/>
    <col min="15330" max="15330" width="11" style="121" bestFit="1" customWidth="1"/>
    <col min="15331" max="15331" width="14.140625" style="121" bestFit="1" customWidth="1"/>
    <col min="15332" max="15332" width="17.42578125" style="121" bestFit="1" customWidth="1"/>
    <col min="15333" max="15333" width="8.85546875" style="121"/>
    <col min="15334" max="15334" width="10.42578125" style="121" bestFit="1" customWidth="1"/>
    <col min="15335" max="15577" width="8.85546875" style="121"/>
    <col min="15578" max="15578" width="6" style="121" customWidth="1"/>
    <col min="15579" max="15579" width="44.28515625" style="121" customWidth="1"/>
    <col min="15580" max="15580" width="10.7109375" style="121" customWidth="1"/>
    <col min="15581" max="15581" width="11.42578125" style="121" bestFit="1" customWidth="1"/>
    <col min="15582" max="15582" width="12.42578125" style="121" bestFit="1" customWidth="1"/>
    <col min="15583" max="15583" width="17.42578125" style="121" bestFit="1" customWidth="1"/>
    <col min="15584" max="15584" width="10.85546875" style="121" bestFit="1" customWidth="1"/>
    <col min="15585" max="15585" width="13.7109375" style="121" bestFit="1" customWidth="1"/>
    <col min="15586" max="15586" width="11" style="121" bestFit="1" customWidth="1"/>
    <col min="15587" max="15587" width="14.140625" style="121" bestFit="1" customWidth="1"/>
    <col min="15588" max="15588" width="17.42578125" style="121" bestFit="1" customWidth="1"/>
    <col min="15589" max="15589" width="8.85546875" style="121"/>
    <col min="15590" max="15590" width="10.42578125" style="121" bestFit="1" customWidth="1"/>
    <col min="15591" max="15833" width="8.85546875" style="121"/>
    <col min="15834" max="15834" width="6" style="121" customWidth="1"/>
    <col min="15835" max="15835" width="44.28515625" style="121" customWidth="1"/>
    <col min="15836" max="15836" width="10.7109375" style="121" customWidth="1"/>
    <col min="15837" max="15837" width="11.42578125" style="121" bestFit="1" customWidth="1"/>
    <col min="15838" max="15838" width="12.42578125" style="121" bestFit="1" customWidth="1"/>
    <col min="15839" max="15839" width="17.42578125" style="121" bestFit="1" customWidth="1"/>
    <col min="15840" max="15840" width="10.85546875" style="121" bestFit="1" customWidth="1"/>
    <col min="15841" max="15841" width="13.7109375" style="121" bestFit="1" customWidth="1"/>
    <col min="15842" max="15842" width="11" style="121" bestFit="1" customWidth="1"/>
    <col min="15843" max="15843" width="14.140625" style="121" bestFit="1" customWidth="1"/>
    <col min="15844" max="15844" width="17.42578125" style="121" bestFit="1" customWidth="1"/>
    <col min="15845" max="15845" width="8.85546875" style="121"/>
    <col min="15846" max="15846" width="10.42578125" style="121" bestFit="1" customWidth="1"/>
    <col min="15847" max="16089" width="8.85546875" style="121"/>
    <col min="16090" max="16090" width="6" style="121" customWidth="1"/>
    <col min="16091" max="16091" width="44.28515625" style="121" customWidth="1"/>
    <col min="16092" max="16092" width="10.7109375" style="121" customWidth="1"/>
    <col min="16093" max="16093" width="11.42578125" style="121" bestFit="1" customWidth="1"/>
    <col min="16094" max="16094" width="12.42578125" style="121" bestFit="1" customWidth="1"/>
    <col min="16095" max="16095" width="17.42578125" style="121" bestFit="1" customWidth="1"/>
    <col min="16096" max="16096" width="10.85546875" style="121" bestFit="1" customWidth="1"/>
    <col min="16097" max="16097" width="13.7109375" style="121" bestFit="1" customWidth="1"/>
    <col min="16098" max="16098" width="11" style="121" bestFit="1" customWidth="1"/>
    <col min="16099" max="16099" width="14.140625" style="121" bestFit="1" customWidth="1"/>
    <col min="16100" max="16100" width="17.42578125" style="121" bestFit="1" customWidth="1"/>
    <col min="16101" max="16101" width="8.85546875" style="121"/>
    <col min="16102" max="16102" width="10.42578125" style="121" bestFit="1" customWidth="1"/>
    <col min="16103" max="16384" width="8.85546875" style="121"/>
  </cols>
  <sheetData>
    <row r="1" spans="1:46" s="194" customFormat="1" ht="19.5">
      <c r="B1" s="195"/>
      <c r="C1" s="196"/>
      <c r="D1" s="197"/>
      <c r="E1" s="198"/>
      <c r="F1" s="199"/>
      <c r="G1" s="200" t="s">
        <v>250</v>
      </c>
      <c r="H1" s="200"/>
      <c r="I1" s="201">
        <f>I160</f>
        <v>0</v>
      </c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</row>
    <row r="2" spans="1:46" s="205" customFormat="1" ht="23.25">
      <c r="A2" s="203"/>
      <c r="B2" s="451"/>
      <c r="C2" s="452"/>
      <c r="D2" s="452"/>
      <c r="E2" s="452"/>
      <c r="F2" s="452"/>
      <c r="G2" s="452"/>
      <c r="H2" s="452"/>
      <c r="I2" s="453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</row>
    <row r="3" spans="1:46" s="207" customFormat="1" ht="19.5">
      <c r="A3" s="454" t="s">
        <v>79</v>
      </c>
      <c r="B3" s="456" t="s">
        <v>251</v>
      </c>
      <c r="C3" s="457" t="s">
        <v>252</v>
      </c>
      <c r="D3" s="206"/>
      <c r="E3" s="458" t="s">
        <v>253</v>
      </c>
      <c r="F3" s="458"/>
      <c r="G3" s="458" t="s">
        <v>254</v>
      </c>
      <c r="H3" s="458"/>
      <c r="I3" s="458" t="s">
        <v>228</v>
      </c>
    </row>
    <row r="4" spans="1:46" s="207" customFormat="1" ht="14.1" customHeight="1">
      <c r="A4" s="455"/>
      <c r="B4" s="456"/>
      <c r="C4" s="457"/>
      <c r="D4" s="206" t="s">
        <v>84</v>
      </c>
      <c r="E4" s="208" t="s">
        <v>26</v>
      </c>
      <c r="F4" s="209" t="s">
        <v>84</v>
      </c>
      <c r="G4" s="209" t="s">
        <v>26</v>
      </c>
      <c r="H4" s="209" t="s">
        <v>84</v>
      </c>
      <c r="I4" s="458"/>
    </row>
    <row r="5" spans="1:46" s="216" customFormat="1" ht="18">
      <c r="A5" s="210"/>
      <c r="B5" s="211" t="s">
        <v>255</v>
      </c>
      <c r="C5" s="212"/>
      <c r="D5" s="213"/>
      <c r="E5" s="214"/>
      <c r="F5" s="214"/>
      <c r="G5" s="214"/>
      <c r="H5" s="214"/>
      <c r="I5" s="214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</row>
    <row r="6" spans="1:46" s="216" customFormat="1" ht="18">
      <c r="A6" s="217">
        <v>1</v>
      </c>
      <c r="B6" s="218" t="s">
        <v>256</v>
      </c>
      <c r="C6" s="219" t="s">
        <v>135</v>
      </c>
      <c r="D6" s="220">
        <v>150</v>
      </c>
      <c r="E6" s="221"/>
      <c r="F6" s="221"/>
      <c r="G6" s="433"/>
      <c r="H6" s="221"/>
      <c r="I6" s="221"/>
      <c r="J6" s="222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</row>
    <row r="7" spans="1:46" s="216" customFormat="1" ht="18">
      <c r="A7" s="217">
        <v>2</v>
      </c>
      <c r="B7" s="218" t="s">
        <v>257</v>
      </c>
      <c r="C7" s="219" t="s">
        <v>135</v>
      </c>
      <c r="D7" s="220">
        <v>180</v>
      </c>
      <c r="E7" s="221"/>
      <c r="F7" s="221"/>
      <c r="G7" s="433"/>
      <c r="H7" s="221"/>
      <c r="I7" s="221"/>
      <c r="J7" s="222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</row>
    <row r="8" spans="1:46" s="216" customFormat="1" ht="18">
      <c r="A8" s="217">
        <v>3</v>
      </c>
      <c r="B8" s="218" t="s">
        <v>258</v>
      </c>
      <c r="C8" s="219" t="s">
        <v>135</v>
      </c>
      <c r="D8" s="220">
        <v>20</v>
      </c>
      <c r="E8" s="221"/>
      <c r="F8" s="221"/>
      <c r="G8" s="433"/>
      <c r="H8" s="221"/>
      <c r="I8" s="221"/>
      <c r="J8" s="222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</row>
    <row r="9" spans="1:46" s="216" customFormat="1" ht="18">
      <c r="A9" s="217">
        <v>4</v>
      </c>
      <c r="B9" s="218" t="s">
        <v>259</v>
      </c>
      <c r="C9" s="219" t="s">
        <v>135</v>
      </c>
      <c r="D9" s="220">
        <v>500</v>
      </c>
      <c r="E9" s="221"/>
      <c r="F9" s="221"/>
      <c r="G9" s="433"/>
      <c r="H9" s="221"/>
      <c r="I9" s="221"/>
      <c r="J9" s="222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</row>
    <row r="10" spans="1:46" s="216" customFormat="1" ht="18">
      <c r="A10" s="217">
        <v>5</v>
      </c>
      <c r="B10" s="223" t="s">
        <v>260</v>
      </c>
      <c r="C10" s="224" t="s">
        <v>135</v>
      </c>
      <c r="D10" s="225">
        <v>800</v>
      </c>
      <c r="E10" s="221"/>
      <c r="F10" s="221"/>
      <c r="G10" s="433"/>
      <c r="H10" s="221"/>
      <c r="I10" s="221"/>
      <c r="J10" s="222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</row>
    <row r="11" spans="1:46" s="216" customFormat="1" ht="18">
      <c r="A11" s="217">
        <v>6</v>
      </c>
      <c r="B11" s="218" t="s">
        <v>261</v>
      </c>
      <c r="C11" s="219" t="s">
        <v>135</v>
      </c>
      <c r="D11" s="220">
        <v>2800</v>
      </c>
      <c r="E11" s="221"/>
      <c r="F11" s="221"/>
      <c r="G11" s="433"/>
      <c r="H11" s="221"/>
      <c r="I11" s="221"/>
      <c r="J11" s="222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</row>
    <row r="12" spans="1:46" s="216" customFormat="1" ht="18">
      <c r="A12" s="217">
        <v>7</v>
      </c>
      <c r="B12" s="218" t="s">
        <v>262</v>
      </c>
      <c r="C12" s="219" t="s">
        <v>135</v>
      </c>
      <c r="D12" s="220">
        <v>100</v>
      </c>
      <c r="E12" s="221"/>
      <c r="F12" s="221"/>
      <c r="G12" s="433"/>
      <c r="H12" s="221"/>
      <c r="I12" s="221"/>
      <c r="J12" s="222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</row>
    <row r="13" spans="1:46" s="216" customFormat="1" ht="18">
      <c r="A13" s="217">
        <v>8</v>
      </c>
      <c r="B13" s="218" t="s">
        <v>263</v>
      </c>
      <c r="C13" s="219" t="s">
        <v>135</v>
      </c>
      <c r="D13" s="220">
        <v>100</v>
      </c>
      <c r="E13" s="221"/>
      <c r="F13" s="221"/>
      <c r="G13" s="433"/>
      <c r="H13" s="221"/>
      <c r="I13" s="221"/>
      <c r="J13" s="222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</row>
    <row r="14" spans="1:46" s="216" customFormat="1" ht="18">
      <c r="A14" s="217">
        <v>9</v>
      </c>
      <c r="B14" s="218" t="s">
        <v>264</v>
      </c>
      <c r="C14" s="219" t="s">
        <v>135</v>
      </c>
      <c r="D14" s="220">
        <v>100</v>
      </c>
      <c r="E14" s="221"/>
      <c r="F14" s="221"/>
      <c r="G14" s="433"/>
      <c r="H14" s="221"/>
      <c r="I14" s="221"/>
      <c r="J14" s="222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</row>
    <row r="15" spans="1:46" s="216" customFormat="1" ht="18">
      <c r="A15" s="217">
        <v>10</v>
      </c>
      <c r="B15" s="218" t="s">
        <v>265</v>
      </c>
      <c r="C15" s="219" t="s">
        <v>135</v>
      </c>
      <c r="D15" s="220">
        <v>70</v>
      </c>
      <c r="E15" s="221"/>
      <c r="F15" s="221"/>
      <c r="G15" s="433"/>
      <c r="H15" s="221"/>
      <c r="I15" s="221"/>
      <c r="J15" s="222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</row>
    <row r="16" spans="1:46" s="216" customFormat="1" ht="18">
      <c r="A16" s="217">
        <v>11</v>
      </c>
      <c r="B16" s="218" t="s">
        <v>266</v>
      </c>
      <c r="C16" s="219" t="s">
        <v>135</v>
      </c>
      <c r="D16" s="220">
        <v>10</v>
      </c>
      <c r="E16" s="221"/>
      <c r="F16" s="221"/>
      <c r="G16" s="433"/>
      <c r="H16" s="221"/>
      <c r="I16" s="221"/>
      <c r="J16" s="222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</row>
    <row r="17" spans="1:46" s="216" customFormat="1" ht="18">
      <c r="A17" s="217">
        <v>12</v>
      </c>
      <c r="B17" s="218" t="s">
        <v>267</v>
      </c>
      <c r="C17" s="219" t="s">
        <v>135</v>
      </c>
      <c r="D17" s="220">
        <v>20</v>
      </c>
      <c r="E17" s="221"/>
      <c r="F17" s="221"/>
      <c r="G17" s="433"/>
      <c r="H17" s="221"/>
      <c r="I17" s="221"/>
      <c r="J17" s="222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</row>
    <row r="18" spans="1:46" s="216" customFormat="1" ht="18">
      <c r="A18" s="217">
        <v>13</v>
      </c>
      <c r="B18" s="218" t="s">
        <v>268</v>
      </c>
      <c r="C18" s="219" t="s">
        <v>135</v>
      </c>
      <c r="D18" s="220">
        <v>0</v>
      </c>
      <c r="E18" s="221"/>
      <c r="F18" s="221"/>
      <c r="G18" s="433"/>
      <c r="H18" s="221"/>
      <c r="I18" s="221"/>
      <c r="J18" s="222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</row>
    <row r="19" spans="1:46" s="216" customFormat="1" ht="18">
      <c r="A19" s="217">
        <v>13</v>
      </c>
      <c r="B19" s="218" t="s">
        <v>269</v>
      </c>
      <c r="C19" s="219" t="s">
        <v>135</v>
      </c>
      <c r="D19" s="220">
        <v>240</v>
      </c>
      <c r="E19" s="221"/>
      <c r="F19" s="221"/>
      <c r="G19" s="433"/>
      <c r="H19" s="221"/>
      <c r="I19" s="221"/>
      <c r="J19" s="222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</row>
    <row r="20" spans="1:46" s="216" customFormat="1" ht="18">
      <c r="A20" s="217">
        <v>14</v>
      </c>
      <c r="B20" s="218" t="s">
        <v>270</v>
      </c>
      <c r="C20" s="219" t="s">
        <v>135</v>
      </c>
      <c r="D20" s="220">
        <v>300</v>
      </c>
      <c r="E20" s="221"/>
      <c r="F20" s="221"/>
      <c r="G20" s="433"/>
      <c r="H20" s="221"/>
      <c r="I20" s="221"/>
      <c r="J20" s="222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</row>
    <row r="21" spans="1:46" s="216" customFormat="1" ht="18">
      <c r="A21" s="217">
        <v>15</v>
      </c>
      <c r="B21" s="223" t="s">
        <v>271</v>
      </c>
      <c r="C21" s="224" t="s">
        <v>135</v>
      </c>
      <c r="D21" s="225">
        <v>650</v>
      </c>
      <c r="E21" s="221"/>
      <c r="F21" s="221"/>
      <c r="G21" s="433"/>
      <c r="H21" s="221"/>
      <c r="I21" s="221"/>
      <c r="J21" s="222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</row>
    <row r="22" spans="1:46" s="216" customFormat="1" ht="18">
      <c r="A22" s="210"/>
      <c r="B22" s="211" t="s">
        <v>272</v>
      </c>
      <c r="C22" s="212"/>
      <c r="D22" s="213"/>
      <c r="E22" s="226"/>
      <c r="F22" s="226"/>
      <c r="G22" s="226"/>
      <c r="H22" s="226"/>
      <c r="I22" s="226"/>
      <c r="J22" s="222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</row>
    <row r="23" spans="1:46" s="216" customFormat="1" ht="18">
      <c r="A23" s="227">
        <v>1</v>
      </c>
      <c r="B23" s="228" t="s">
        <v>273</v>
      </c>
      <c r="C23" s="229" t="s">
        <v>109</v>
      </c>
      <c r="D23" s="230">
        <v>2</v>
      </c>
      <c r="E23" s="231"/>
      <c r="F23" s="231"/>
      <c r="G23" s="231"/>
      <c r="H23" s="231"/>
      <c r="I23" s="231"/>
      <c r="J23" s="222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</row>
    <row r="24" spans="1:46" s="216" customFormat="1" ht="18">
      <c r="A24" s="227">
        <v>2</v>
      </c>
      <c r="B24" s="228" t="s">
        <v>274</v>
      </c>
      <c r="C24" s="229" t="s">
        <v>109</v>
      </c>
      <c r="D24" s="230">
        <v>4</v>
      </c>
      <c r="E24" s="231"/>
      <c r="F24" s="231"/>
      <c r="G24" s="231"/>
      <c r="H24" s="231"/>
      <c r="I24" s="231"/>
      <c r="J24" s="222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</row>
    <row r="25" spans="1:46" s="216" customFormat="1" ht="18">
      <c r="A25" s="227">
        <v>3</v>
      </c>
      <c r="B25" s="228" t="s">
        <v>275</v>
      </c>
      <c r="C25" s="229" t="s">
        <v>109</v>
      </c>
      <c r="D25" s="230">
        <v>118</v>
      </c>
      <c r="E25" s="231"/>
      <c r="F25" s="231"/>
      <c r="G25" s="231"/>
      <c r="H25" s="231"/>
      <c r="I25" s="231"/>
      <c r="J25" s="222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</row>
    <row r="26" spans="1:46" s="216" customFormat="1" ht="18">
      <c r="A26" s="227">
        <v>4</v>
      </c>
      <c r="B26" s="228" t="s">
        <v>276</v>
      </c>
      <c r="C26" s="229" t="s">
        <v>109</v>
      </c>
      <c r="D26" s="230">
        <v>4</v>
      </c>
      <c r="E26" s="231"/>
      <c r="F26" s="231"/>
      <c r="G26" s="231"/>
      <c r="H26" s="231"/>
      <c r="I26" s="231"/>
      <c r="J26" s="222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</row>
    <row r="27" spans="1:46" s="216" customFormat="1" ht="18">
      <c r="A27" s="227">
        <v>5</v>
      </c>
      <c r="B27" s="228" t="s">
        <v>277</v>
      </c>
      <c r="C27" s="229" t="s">
        <v>109</v>
      </c>
      <c r="D27" s="230">
        <v>4</v>
      </c>
      <c r="E27" s="231"/>
      <c r="F27" s="231"/>
      <c r="G27" s="231"/>
      <c r="H27" s="231"/>
      <c r="I27" s="231"/>
      <c r="J27" s="222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</row>
    <row r="28" spans="1:46" s="216" customFormat="1" ht="18">
      <c r="A28" s="227">
        <v>6</v>
      </c>
      <c r="B28" s="232" t="s">
        <v>278</v>
      </c>
      <c r="C28" s="229" t="s">
        <v>279</v>
      </c>
      <c r="D28" s="230">
        <v>2</v>
      </c>
      <c r="E28" s="231"/>
      <c r="F28" s="231"/>
      <c r="G28" s="231"/>
      <c r="H28" s="231"/>
      <c r="I28" s="231"/>
      <c r="J28" s="222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</row>
    <row r="29" spans="1:46" s="216" customFormat="1" ht="18">
      <c r="A29" s="227">
        <v>7</v>
      </c>
      <c r="B29" s="232" t="s">
        <v>280</v>
      </c>
      <c r="C29" s="229" t="s">
        <v>279</v>
      </c>
      <c r="D29" s="230">
        <v>4</v>
      </c>
      <c r="E29" s="231"/>
      <c r="F29" s="231"/>
      <c r="G29" s="231"/>
      <c r="H29" s="231"/>
      <c r="I29" s="231"/>
      <c r="J29" s="222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</row>
    <row r="30" spans="1:46" s="216" customFormat="1" ht="18">
      <c r="A30" s="210"/>
      <c r="B30" s="211" t="s">
        <v>281</v>
      </c>
      <c r="C30" s="212"/>
      <c r="D30" s="213"/>
      <c r="E30" s="226"/>
      <c r="F30" s="226"/>
      <c r="G30" s="226"/>
      <c r="H30" s="226"/>
      <c r="I30" s="226"/>
      <c r="J30" s="222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</row>
    <row r="31" spans="1:46" s="216" customFormat="1" ht="54">
      <c r="A31" s="227">
        <v>1</v>
      </c>
      <c r="B31" s="233" t="s">
        <v>282</v>
      </c>
      <c r="C31" s="234" t="s">
        <v>109</v>
      </c>
      <c r="D31" s="235">
        <v>1</v>
      </c>
      <c r="E31" s="231"/>
      <c r="F31" s="231"/>
      <c r="G31" s="231"/>
      <c r="H31" s="231"/>
      <c r="I31" s="231"/>
      <c r="J31" s="222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</row>
    <row r="32" spans="1:46" s="216" customFormat="1" ht="18">
      <c r="A32" s="210"/>
      <c r="B32" s="211" t="s">
        <v>283</v>
      </c>
      <c r="C32" s="212"/>
      <c r="D32" s="213"/>
      <c r="E32" s="226"/>
      <c r="F32" s="226"/>
      <c r="G32" s="226"/>
      <c r="H32" s="226"/>
      <c r="I32" s="226"/>
      <c r="J32" s="222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</row>
    <row r="33" spans="1:46" s="216" customFormat="1" ht="18">
      <c r="A33" s="217">
        <v>1</v>
      </c>
      <c r="B33" s="236" t="s">
        <v>284</v>
      </c>
      <c r="C33" s="219" t="s">
        <v>109</v>
      </c>
      <c r="D33" s="220">
        <v>1</v>
      </c>
      <c r="E33" s="221"/>
      <c r="F33" s="221"/>
      <c r="G33" s="221"/>
      <c r="H33" s="221"/>
      <c r="I33" s="221"/>
      <c r="J33" s="222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</row>
    <row r="34" spans="1:46" s="216" customFormat="1" ht="18">
      <c r="A34" s="217">
        <v>2</v>
      </c>
      <c r="B34" s="237" t="s">
        <v>285</v>
      </c>
      <c r="C34" s="219" t="s">
        <v>279</v>
      </c>
      <c r="D34" s="220">
        <v>2</v>
      </c>
      <c r="E34" s="221"/>
      <c r="F34" s="221"/>
      <c r="G34" s="221"/>
      <c r="H34" s="221"/>
      <c r="I34" s="221"/>
      <c r="J34" s="222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</row>
    <row r="35" spans="1:46" s="216" customFormat="1" ht="18">
      <c r="A35" s="217">
        <v>3</v>
      </c>
      <c r="B35" s="237" t="s">
        <v>286</v>
      </c>
      <c r="C35" s="219" t="s">
        <v>279</v>
      </c>
      <c r="D35" s="220">
        <v>2</v>
      </c>
      <c r="E35" s="221"/>
      <c r="F35" s="221"/>
      <c r="G35" s="221"/>
      <c r="H35" s="221"/>
      <c r="I35" s="221"/>
      <c r="J35" s="222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</row>
    <row r="36" spans="1:46" s="216" customFormat="1" ht="18">
      <c r="A36" s="217">
        <v>4</v>
      </c>
      <c r="B36" s="237" t="s">
        <v>287</v>
      </c>
      <c r="C36" s="219" t="s">
        <v>279</v>
      </c>
      <c r="D36" s="220">
        <v>2</v>
      </c>
      <c r="E36" s="221"/>
      <c r="F36" s="221"/>
      <c r="G36" s="221"/>
      <c r="H36" s="221"/>
      <c r="I36" s="221"/>
      <c r="J36" s="222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</row>
    <row r="37" spans="1:46" s="216" customFormat="1" ht="18">
      <c r="A37" s="217">
        <v>5</v>
      </c>
      <c r="B37" s="237" t="s">
        <v>288</v>
      </c>
      <c r="C37" s="219" t="s">
        <v>279</v>
      </c>
      <c r="D37" s="220">
        <v>2</v>
      </c>
      <c r="E37" s="221"/>
      <c r="F37" s="221"/>
      <c r="G37" s="221"/>
      <c r="H37" s="221"/>
      <c r="I37" s="221"/>
      <c r="J37" s="222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</row>
    <row r="38" spans="1:46" s="216" customFormat="1" ht="18">
      <c r="A38" s="217">
        <v>5</v>
      </c>
      <c r="B38" s="237" t="s">
        <v>289</v>
      </c>
      <c r="C38" s="219" t="s">
        <v>279</v>
      </c>
      <c r="D38" s="220"/>
      <c r="E38" s="221"/>
      <c r="F38" s="221"/>
      <c r="G38" s="221"/>
      <c r="H38" s="221"/>
      <c r="I38" s="221"/>
      <c r="J38" s="222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</row>
    <row r="39" spans="1:46" s="216" customFormat="1" ht="18">
      <c r="A39" s="217">
        <v>6</v>
      </c>
      <c r="B39" s="237" t="s">
        <v>290</v>
      </c>
      <c r="C39" s="219" t="s">
        <v>279</v>
      </c>
      <c r="D39" s="220">
        <v>4</v>
      </c>
      <c r="E39" s="221"/>
      <c r="F39" s="221"/>
      <c r="G39" s="221"/>
      <c r="H39" s="221"/>
      <c r="I39" s="221"/>
      <c r="J39" s="222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</row>
    <row r="40" spans="1:46" s="216" customFormat="1" ht="18">
      <c r="A40" s="217">
        <v>7</v>
      </c>
      <c r="B40" s="238" t="s">
        <v>291</v>
      </c>
      <c r="C40" s="219" t="s">
        <v>279</v>
      </c>
      <c r="D40" s="220"/>
      <c r="E40" s="221"/>
      <c r="F40" s="221"/>
      <c r="G40" s="221"/>
      <c r="H40" s="221"/>
      <c r="I40" s="221"/>
      <c r="J40" s="222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</row>
    <row r="41" spans="1:46" s="216" customFormat="1" ht="18">
      <c r="A41" s="217">
        <v>7</v>
      </c>
      <c r="B41" s="238" t="s">
        <v>292</v>
      </c>
      <c r="C41" s="219" t="s">
        <v>279</v>
      </c>
      <c r="D41" s="220">
        <v>2</v>
      </c>
      <c r="E41" s="221"/>
      <c r="F41" s="221"/>
      <c r="G41" s="221"/>
      <c r="H41" s="221"/>
      <c r="I41" s="221"/>
      <c r="J41" s="222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</row>
    <row r="42" spans="1:46" s="216" customFormat="1" ht="18">
      <c r="A42" s="217">
        <v>8</v>
      </c>
      <c r="B42" s="238" t="s">
        <v>293</v>
      </c>
      <c r="C42" s="219" t="s">
        <v>279</v>
      </c>
      <c r="D42" s="220">
        <v>4</v>
      </c>
      <c r="E42" s="221"/>
      <c r="F42" s="221"/>
      <c r="G42" s="221"/>
      <c r="H42" s="221"/>
      <c r="I42" s="221"/>
      <c r="J42" s="222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</row>
    <row r="43" spans="1:46" s="216" customFormat="1" ht="18">
      <c r="A43" s="217">
        <v>9</v>
      </c>
      <c r="B43" s="238" t="s">
        <v>294</v>
      </c>
      <c r="C43" s="219" t="s">
        <v>279</v>
      </c>
      <c r="D43" s="220"/>
      <c r="E43" s="221"/>
      <c r="F43" s="221"/>
      <c r="G43" s="221"/>
      <c r="H43" s="221"/>
      <c r="I43" s="221"/>
      <c r="J43" s="222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</row>
    <row r="44" spans="1:46" s="216" customFormat="1" ht="18">
      <c r="A44" s="217">
        <v>9</v>
      </c>
      <c r="B44" s="238" t="s">
        <v>295</v>
      </c>
      <c r="C44" s="219" t="s">
        <v>279</v>
      </c>
      <c r="D44" s="220">
        <v>4</v>
      </c>
      <c r="E44" s="221"/>
      <c r="F44" s="221"/>
      <c r="G44" s="221"/>
      <c r="H44" s="221"/>
      <c r="I44" s="221"/>
      <c r="J44" s="222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</row>
    <row r="45" spans="1:46" s="216" customFormat="1" ht="18">
      <c r="A45" s="217">
        <v>10</v>
      </c>
      <c r="B45" s="238" t="s">
        <v>296</v>
      </c>
      <c r="C45" s="219" t="s">
        <v>279</v>
      </c>
      <c r="D45" s="220">
        <v>5</v>
      </c>
      <c r="E45" s="221"/>
      <c r="F45" s="221"/>
      <c r="G45" s="221"/>
      <c r="H45" s="221"/>
      <c r="I45" s="221"/>
      <c r="J45" s="222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</row>
    <row r="46" spans="1:46" s="216" customFormat="1" ht="18">
      <c r="A46" s="217">
        <v>11</v>
      </c>
      <c r="B46" s="238" t="s">
        <v>297</v>
      </c>
      <c r="C46" s="219" t="s">
        <v>279</v>
      </c>
      <c r="D46" s="220">
        <v>5</v>
      </c>
      <c r="E46" s="221"/>
      <c r="F46" s="221"/>
      <c r="G46" s="221"/>
      <c r="H46" s="221"/>
      <c r="I46" s="221"/>
      <c r="J46" s="222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</row>
    <row r="47" spans="1:46" s="216" customFormat="1" ht="18">
      <c r="A47" s="217">
        <v>13</v>
      </c>
      <c r="B47" s="238" t="s">
        <v>298</v>
      </c>
      <c r="C47" s="219" t="s">
        <v>279</v>
      </c>
      <c r="D47" s="220"/>
      <c r="E47" s="221"/>
      <c r="F47" s="221"/>
      <c r="G47" s="221"/>
      <c r="H47" s="221"/>
      <c r="I47" s="221"/>
      <c r="J47" s="222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</row>
    <row r="48" spans="1:46" s="216" customFormat="1" ht="18">
      <c r="A48" s="217">
        <v>12</v>
      </c>
      <c r="B48" s="238" t="s">
        <v>299</v>
      </c>
      <c r="C48" s="219" t="s">
        <v>279</v>
      </c>
      <c r="D48" s="220">
        <v>2</v>
      </c>
      <c r="E48" s="221"/>
      <c r="F48" s="221"/>
      <c r="G48" s="221"/>
      <c r="H48" s="221"/>
      <c r="I48" s="221"/>
      <c r="J48" s="222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</row>
    <row r="49" spans="1:46" s="216" customFormat="1" ht="18">
      <c r="A49" s="217">
        <v>13</v>
      </c>
      <c r="B49" s="238" t="s">
        <v>300</v>
      </c>
      <c r="C49" s="219" t="s">
        <v>279</v>
      </c>
      <c r="D49" s="220">
        <v>4</v>
      </c>
      <c r="E49" s="221"/>
      <c r="F49" s="221"/>
      <c r="G49" s="221"/>
      <c r="H49" s="221"/>
      <c r="I49" s="221"/>
      <c r="J49" s="222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</row>
    <row r="50" spans="1:46" s="216" customFormat="1" ht="18">
      <c r="A50" s="217">
        <v>15</v>
      </c>
      <c r="B50" s="238" t="s">
        <v>301</v>
      </c>
      <c r="C50" s="219" t="s">
        <v>279</v>
      </c>
      <c r="D50" s="220"/>
      <c r="E50" s="221"/>
      <c r="F50" s="221"/>
      <c r="G50" s="221"/>
      <c r="H50" s="221"/>
      <c r="I50" s="221"/>
      <c r="J50" s="222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</row>
    <row r="51" spans="1:46" s="216" customFormat="1" ht="18">
      <c r="A51" s="217">
        <v>14</v>
      </c>
      <c r="B51" s="238" t="s">
        <v>302</v>
      </c>
      <c r="C51" s="219" t="s">
        <v>279</v>
      </c>
      <c r="D51" s="220">
        <v>4</v>
      </c>
      <c r="E51" s="221"/>
      <c r="F51" s="221"/>
      <c r="G51" s="221"/>
      <c r="H51" s="221"/>
      <c r="I51" s="221"/>
      <c r="J51" s="222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</row>
    <row r="52" spans="1:46" s="216" customFormat="1" ht="18">
      <c r="A52" s="210"/>
      <c r="B52" s="211" t="s">
        <v>303</v>
      </c>
      <c r="C52" s="212"/>
      <c r="D52" s="213"/>
      <c r="E52" s="239"/>
      <c r="F52" s="226"/>
      <c r="G52" s="226"/>
      <c r="H52" s="226"/>
      <c r="I52" s="226"/>
      <c r="J52" s="222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</row>
    <row r="53" spans="1:46" s="216" customFormat="1" ht="18">
      <c r="A53" s="217">
        <v>1</v>
      </c>
      <c r="B53" s="240" t="s">
        <v>304</v>
      </c>
      <c r="C53" s="219" t="s">
        <v>109</v>
      </c>
      <c r="D53" s="220">
        <v>1</v>
      </c>
      <c r="E53" s="221"/>
      <c r="F53" s="221"/>
      <c r="G53" s="221"/>
      <c r="H53" s="221"/>
      <c r="I53" s="221"/>
      <c r="J53" s="222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</row>
    <row r="54" spans="1:46" s="216" customFormat="1" ht="18">
      <c r="A54" s="217">
        <v>2</v>
      </c>
      <c r="B54" s="218" t="s">
        <v>305</v>
      </c>
      <c r="C54" s="219" t="s">
        <v>135</v>
      </c>
      <c r="D54" s="220">
        <v>3</v>
      </c>
      <c r="E54" s="221"/>
      <c r="F54" s="221"/>
      <c r="G54" s="221"/>
      <c r="H54" s="221"/>
      <c r="I54" s="221"/>
      <c r="J54" s="222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</row>
    <row r="55" spans="1:46" s="216" customFormat="1" ht="18">
      <c r="A55" s="217">
        <v>3</v>
      </c>
      <c r="B55" s="218" t="s">
        <v>306</v>
      </c>
      <c r="C55" s="219" t="s">
        <v>307</v>
      </c>
      <c r="D55" s="220">
        <v>6</v>
      </c>
      <c r="E55" s="221"/>
      <c r="F55" s="221"/>
      <c r="G55" s="221"/>
      <c r="H55" s="221"/>
      <c r="I55" s="221"/>
      <c r="J55" s="222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</row>
    <row r="56" spans="1:46" s="216" customFormat="1" ht="18">
      <c r="A56" s="217">
        <v>4</v>
      </c>
      <c r="B56" s="237" t="s">
        <v>308</v>
      </c>
      <c r="C56" s="219" t="s">
        <v>279</v>
      </c>
      <c r="D56" s="220">
        <v>2</v>
      </c>
      <c r="E56" s="221"/>
      <c r="F56" s="221"/>
      <c r="G56" s="221"/>
      <c r="H56" s="221"/>
      <c r="I56" s="221"/>
      <c r="J56" s="222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</row>
    <row r="57" spans="1:46" s="216" customFormat="1" ht="18">
      <c r="A57" s="217">
        <v>5</v>
      </c>
      <c r="B57" s="237" t="s">
        <v>309</v>
      </c>
      <c r="C57" s="219" t="s">
        <v>279</v>
      </c>
      <c r="D57" s="220">
        <v>1</v>
      </c>
      <c r="E57" s="221"/>
      <c r="F57" s="221"/>
      <c r="G57" s="221"/>
      <c r="H57" s="221"/>
      <c r="I57" s="221"/>
      <c r="J57" s="222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</row>
    <row r="58" spans="1:46" s="216" customFormat="1" ht="18">
      <c r="A58" s="210"/>
      <c r="B58" s="211" t="s">
        <v>310</v>
      </c>
      <c r="C58" s="212"/>
      <c r="D58" s="213"/>
      <c r="E58" s="239"/>
      <c r="F58" s="226"/>
      <c r="G58" s="226"/>
      <c r="H58" s="226"/>
      <c r="I58" s="226"/>
      <c r="J58" s="222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</row>
    <row r="59" spans="1:46" s="216" customFormat="1" ht="18">
      <c r="A59" s="217">
        <v>1</v>
      </c>
      <c r="B59" s="236" t="s">
        <v>311</v>
      </c>
      <c r="C59" s="219" t="s">
        <v>109</v>
      </c>
      <c r="D59" s="220">
        <v>1</v>
      </c>
      <c r="E59" s="221"/>
      <c r="F59" s="221"/>
      <c r="G59" s="221"/>
      <c r="H59" s="221"/>
      <c r="I59" s="221"/>
      <c r="J59" s="222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</row>
    <row r="60" spans="1:46" s="216" customFormat="1" ht="18">
      <c r="A60" s="217">
        <v>1</v>
      </c>
      <c r="B60" s="236" t="s">
        <v>312</v>
      </c>
      <c r="C60" s="219" t="s">
        <v>109</v>
      </c>
      <c r="D60" s="220"/>
      <c r="E60" s="221"/>
      <c r="F60" s="221"/>
      <c r="G60" s="221"/>
      <c r="H60" s="221"/>
      <c r="I60" s="221"/>
      <c r="J60" s="222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</row>
    <row r="61" spans="1:46" s="216" customFormat="1" ht="18">
      <c r="A61" s="217">
        <v>2</v>
      </c>
      <c r="B61" s="241" t="s">
        <v>313</v>
      </c>
      <c r="C61" s="219" t="s">
        <v>279</v>
      </c>
      <c r="D61" s="220">
        <v>4</v>
      </c>
      <c r="E61" s="221"/>
      <c r="F61" s="221"/>
      <c r="G61" s="221"/>
      <c r="H61" s="221"/>
      <c r="I61" s="221"/>
      <c r="J61" s="222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</row>
    <row r="62" spans="1:46" s="216" customFormat="1" ht="18">
      <c r="A62" s="217">
        <v>3</v>
      </c>
      <c r="B62" s="241" t="s">
        <v>314</v>
      </c>
      <c r="C62" s="219" t="s">
        <v>279</v>
      </c>
      <c r="D62" s="220">
        <v>4</v>
      </c>
      <c r="E62" s="221"/>
      <c r="F62" s="221"/>
      <c r="G62" s="221"/>
      <c r="H62" s="221"/>
      <c r="I62" s="221"/>
      <c r="J62" s="222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</row>
    <row r="63" spans="1:46" s="216" customFormat="1" ht="18">
      <c r="A63" s="217">
        <v>4</v>
      </c>
      <c r="B63" s="241" t="s">
        <v>315</v>
      </c>
      <c r="C63" s="219" t="s">
        <v>279</v>
      </c>
      <c r="D63" s="220">
        <v>4</v>
      </c>
      <c r="E63" s="221"/>
      <c r="F63" s="221"/>
      <c r="G63" s="221"/>
      <c r="H63" s="221"/>
      <c r="I63" s="221"/>
      <c r="J63" s="222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</row>
    <row r="64" spans="1:46" s="216" customFormat="1" ht="18">
      <c r="A64" s="217">
        <v>5</v>
      </c>
      <c r="B64" s="241" t="s">
        <v>316</v>
      </c>
      <c r="C64" s="219" t="s">
        <v>279</v>
      </c>
      <c r="D64" s="220">
        <v>4</v>
      </c>
      <c r="E64" s="221"/>
      <c r="F64" s="221"/>
      <c r="G64" s="221"/>
      <c r="H64" s="221"/>
      <c r="I64" s="221"/>
      <c r="J64" s="222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</row>
    <row r="65" spans="1:46" s="216" customFormat="1" ht="18">
      <c r="A65" s="217">
        <v>6</v>
      </c>
      <c r="B65" s="237" t="s">
        <v>317</v>
      </c>
      <c r="C65" s="219" t="s">
        <v>279</v>
      </c>
      <c r="D65" s="220">
        <v>4</v>
      </c>
      <c r="E65" s="221"/>
      <c r="F65" s="221"/>
      <c r="G65" s="221"/>
      <c r="H65" s="221"/>
      <c r="I65" s="221"/>
      <c r="J65" s="222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</row>
    <row r="66" spans="1:46" s="216" customFormat="1" ht="18">
      <c r="A66" s="217">
        <v>7</v>
      </c>
      <c r="B66" s="241" t="s">
        <v>296</v>
      </c>
      <c r="C66" s="219" t="s">
        <v>279</v>
      </c>
      <c r="D66" s="220">
        <v>1</v>
      </c>
      <c r="E66" s="221"/>
      <c r="F66" s="221"/>
      <c r="G66" s="221"/>
      <c r="H66" s="221"/>
      <c r="I66" s="221"/>
      <c r="J66" s="222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</row>
    <row r="67" spans="1:46" s="216" customFormat="1" ht="18">
      <c r="A67" s="217">
        <v>8</v>
      </c>
      <c r="B67" s="241" t="s">
        <v>318</v>
      </c>
      <c r="C67" s="219" t="s">
        <v>279</v>
      </c>
      <c r="D67" s="220">
        <v>1</v>
      </c>
      <c r="E67" s="221"/>
      <c r="F67" s="221"/>
      <c r="G67" s="221"/>
      <c r="H67" s="221"/>
      <c r="I67" s="221"/>
      <c r="J67" s="222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</row>
    <row r="68" spans="1:46" s="216" customFormat="1" ht="18">
      <c r="A68" s="217">
        <v>9</v>
      </c>
      <c r="B68" s="218" t="s">
        <v>319</v>
      </c>
      <c r="C68" s="219" t="s">
        <v>279</v>
      </c>
      <c r="D68" s="220">
        <v>12</v>
      </c>
      <c r="E68" s="221"/>
      <c r="F68" s="221"/>
      <c r="G68" s="221"/>
      <c r="H68" s="221"/>
      <c r="I68" s="221"/>
      <c r="J68" s="222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</row>
    <row r="69" spans="1:46" s="216" customFormat="1" ht="18">
      <c r="A69" s="217">
        <v>10</v>
      </c>
      <c r="B69" s="218" t="s">
        <v>320</v>
      </c>
      <c r="C69" s="219" t="s">
        <v>279</v>
      </c>
      <c r="D69" s="220">
        <v>4</v>
      </c>
      <c r="E69" s="221"/>
      <c r="F69" s="221"/>
      <c r="G69" s="221"/>
      <c r="H69" s="221"/>
      <c r="I69" s="221"/>
      <c r="J69" s="222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</row>
    <row r="70" spans="1:46" s="216" customFormat="1" ht="18">
      <c r="A70" s="217">
        <v>11</v>
      </c>
      <c r="B70" s="238" t="s">
        <v>321</v>
      </c>
      <c r="C70" s="219" t="s">
        <v>279</v>
      </c>
      <c r="D70" s="220">
        <v>2</v>
      </c>
      <c r="E70" s="221"/>
      <c r="F70" s="221"/>
      <c r="G70" s="221"/>
      <c r="H70" s="221"/>
      <c r="I70" s="221"/>
      <c r="J70" s="222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</row>
    <row r="71" spans="1:46" s="216" customFormat="1" ht="18">
      <c r="A71" s="217">
        <v>12</v>
      </c>
      <c r="B71" s="238" t="s">
        <v>322</v>
      </c>
      <c r="C71" s="219" t="s">
        <v>279</v>
      </c>
      <c r="D71" s="220"/>
      <c r="E71" s="221"/>
      <c r="F71" s="221"/>
      <c r="G71" s="221"/>
      <c r="H71" s="221"/>
      <c r="I71" s="221"/>
      <c r="J71" s="222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</row>
    <row r="72" spans="1:46" s="216" customFormat="1" ht="18">
      <c r="A72" s="217">
        <v>13</v>
      </c>
      <c r="B72" s="238" t="s">
        <v>323</v>
      </c>
      <c r="C72" s="219" t="s">
        <v>279</v>
      </c>
      <c r="D72" s="220">
        <v>4</v>
      </c>
      <c r="E72" s="221"/>
      <c r="F72" s="221"/>
      <c r="G72" s="221"/>
      <c r="H72" s="221"/>
      <c r="I72" s="221"/>
      <c r="J72" s="222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</row>
    <row r="73" spans="1:46" s="216" customFormat="1" ht="18">
      <c r="A73" s="217">
        <v>14</v>
      </c>
      <c r="B73" s="242" t="s">
        <v>324</v>
      </c>
      <c r="C73" s="243" t="s">
        <v>279</v>
      </c>
      <c r="D73" s="220">
        <v>2</v>
      </c>
      <c r="E73" s="221"/>
      <c r="F73" s="221"/>
      <c r="G73" s="221"/>
      <c r="H73" s="221"/>
      <c r="I73" s="221"/>
      <c r="J73" s="222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</row>
    <row r="74" spans="1:46" s="216" customFormat="1" ht="18">
      <c r="A74" s="217">
        <v>15</v>
      </c>
      <c r="B74" s="242" t="s">
        <v>325</v>
      </c>
      <c r="C74" s="243" t="s">
        <v>279</v>
      </c>
      <c r="D74" s="220">
        <v>2</v>
      </c>
      <c r="E74" s="221"/>
      <c r="F74" s="221"/>
      <c r="G74" s="221"/>
      <c r="H74" s="221"/>
      <c r="I74" s="221"/>
      <c r="J74" s="222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5"/>
    </row>
    <row r="75" spans="1:46" s="216" customFormat="1" ht="18">
      <c r="A75" s="217">
        <v>16</v>
      </c>
      <c r="B75" s="237" t="s">
        <v>326</v>
      </c>
      <c r="C75" s="219" t="s">
        <v>279</v>
      </c>
      <c r="D75" s="220">
        <v>1</v>
      </c>
      <c r="E75" s="221"/>
      <c r="F75" s="221"/>
      <c r="G75" s="221"/>
      <c r="H75" s="221"/>
      <c r="I75" s="221"/>
      <c r="J75" s="222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</row>
    <row r="76" spans="1:46" s="216" customFormat="1" ht="18">
      <c r="A76" s="217">
        <v>17</v>
      </c>
      <c r="B76" s="237" t="s">
        <v>327</v>
      </c>
      <c r="C76" s="219" t="s">
        <v>279</v>
      </c>
      <c r="D76" s="220">
        <v>1</v>
      </c>
      <c r="E76" s="221"/>
      <c r="F76" s="221"/>
      <c r="G76" s="221"/>
      <c r="H76" s="221"/>
      <c r="I76" s="221"/>
      <c r="J76" s="222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  <c r="AQ76" s="215"/>
      <c r="AR76" s="215"/>
      <c r="AS76" s="215"/>
      <c r="AT76" s="215"/>
    </row>
    <row r="77" spans="1:46" s="216" customFormat="1" ht="18">
      <c r="A77" s="217">
        <v>16</v>
      </c>
      <c r="B77" s="237" t="s">
        <v>328</v>
      </c>
      <c r="C77" s="219" t="s">
        <v>279</v>
      </c>
      <c r="D77" s="220"/>
      <c r="E77" s="221"/>
      <c r="F77" s="221"/>
      <c r="G77" s="221"/>
      <c r="H77" s="221"/>
      <c r="I77" s="221"/>
      <c r="J77" s="222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</row>
    <row r="78" spans="1:46" s="216" customFormat="1" ht="18">
      <c r="A78" s="217">
        <v>18</v>
      </c>
      <c r="B78" s="237" t="s">
        <v>329</v>
      </c>
      <c r="C78" s="219" t="s">
        <v>279</v>
      </c>
      <c r="D78" s="220">
        <v>1</v>
      </c>
      <c r="E78" s="221"/>
      <c r="F78" s="221"/>
      <c r="G78" s="221"/>
      <c r="H78" s="221"/>
      <c r="I78" s="221"/>
      <c r="J78" s="222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</row>
    <row r="79" spans="1:46" s="216" customFormat="1" ht="18">
      <c r="A79" s="217">
        <v>19</v>
      </c>
      <c r="B79" s="244" t="s">
        <v>330</v>
      </c>
      <c r="C79" s="219" t="s">
        <v>109</v>
      </c>
      <c r="D79" s="245">
        <v>1</v>
      </c>
      <c r="E79" s="221"/>
      <c r="F79" s="221"/>
      <c r="G79" s="221"/>
      <c r="H79" s="221"/>
      <c r="I79" s="221"/>
      <c r="J79" s="222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</row>
    <row r="80" spans="1:46" s="216" customFormat="1" ht="18">
      <c r="A80" s="210"/>
      <c r="B80" s="211" t="s">
        <v>331</v>
      </c>
      <c r="C80" s="212"/>
      <c r="D80" s="213"/>
      <c r="E80" s="239"/>
      <c r="F80" s="226"/>
      <c r="G80" s="226"/>
      <c r="H80" s="226"/>
      <c r="I80" s="226"/>
      <c r="J80" s="222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</row>
    <row r="81" spans="1:46" s="216" customFormat="1" ht="18">
      <c r="A81" s="217">
        <v>1</v>
      </c>
      <c r="B81" s="236" t="s">
        <v>332</v>
      </c>
      <c r="C81" s="219" t="s">
        <v>109</v>
      </c>
      <c r="D81" s="220">
        <v>1</v>
      </c>
      <c r="E81" s="221"/>
      <c r="F81" s="221"/>
      <c r="G81" s="221"/>
      <c r="H81" s="221"/>
      <c r="I81" s="221"/>
      <c r="J81" s="222"/>
      <c r="K81" s="215"/>
      <c r="L81" s="215"/>
      <c r="M81" s="215"/>
      <c r="N81" s="215"/>
      <c r="O81" s="215"/>
      <c r="P81" s="215"/>
      <c r="Q81" s="215"/>
      <c r="R81" s="215"/>
      <c r="S81" s="215"/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</row>
    <row r="82" spans="1:46" s="216" customFormat="1" ht="18">
      <c r="A82" s="217">
        <v>2</v>
      </c>
      <c r="B82" s="236" t="s">
        <v>333</v>
      </c>
      <c r="C82" s="219" t="s">
        <v>109</v>
      </c>
      <c r="D82" s="220"/>
      <c r="E82" s="221"/>
      <c r="F82" s="221"/>
      <c r="G82" s="221"/>
      <c r="H82" s="221"/>
      <c r="I82" s="221"/>
      <c r="J82" s="222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215"/>
      <c r="AT82" s="215"/>
    </row>
    <row r="83" spans="1:46" s="216" customFormat="1" ht="18">
      <c r="A83" s="217">
        <v>2</v>
      </c>
      <c r="B83" s="241" t="s">
        <v>313</v>
      </c>
      <c r="C83" s="219" t="s">
        <v>279</v>
      </c>
      <c r="D83" s="220">
        <v>4</v>
      </c>
      <c r="E83" s="221"/>
      <c r="F83" s="221"/>
      <c r="G83" s="221"/>
      <c r="H83" s="221"/>
      <c r="I83" s="221"/>
      <c r="J83" s="222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215"/>
      <c r="AK83" s="215"/>
      <c r="AL83" s="215"/>
      <c r="AM83" s="215"/>
      <c r="AN83" s="215"/>
      <c r="AO83" s="215"/>
      <c r="AP83" s="215"/>
      <c r="AQ83" s="215"/>
      <c r="AR83" s="215"/>
      <c r="AS83" s="215"/>
      <c r="AT83" s="215"/>
    </row>
    <row r="84" spans="1:46" s="216" customFormat="1" ht="18">
      <c r="A84" s="217">
        <v>3</v>
      </c>
      <c r="B84" s="241" t="s">
        <v>314</v>
      </c>
      <c r="C84" s="219" t="s">
        <v>279</v>
      </c>
      <c r="D84" s="220">
        <v>4</v>
      </c>
      <c r="E84" s="221"/>
      <c r="F84" s="221"/>
      <c r="G84" s="221"/>
      <c r="H84" s="221"/>
      <c r="I84" s="221"/>
      <c r="J84" s="222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</row>
    <row r="85" spans="1:46" s="216" customFormat="1" ht="18">
      <c r="A85" s="217">
        <v>4</v>
      </c>
      <c r="B85" s="241" t="s">
        <v>315</v>
      </c>
      <c r="C85" s="219" t="s">
        <v>279</v>
      </c>
      <c r="D85" s="220">
        <v>4</v>
      </c>
      <c r="E85" s="221"/>
      <c r="F85" s="221"/>
      <c r="G85" s="221"/>
      <c r="H85" s="221"/>
      <c r="I85" s="221"/>
      <c r="J85" s="222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15"/>
      <c r="AT85" s="215"/>
    </row>
    <row r="86" spans="1:46" s="216" customFormat="1" ht="18">
      <c r="A86" s="217">
        <v>5</v>
      </c>
      <c r="B86" s="241" t="s">
        <v>316</v>
      </c>
      <c r="C86" s="219" t="s">
        <v>279</v>
      </c>
      <c r="D86" s="220">
        <v>4</v>
      </c>
      <c r="E86" s="221"/>
      <c r="F86" s="221"/>
      <c r="G86" s="221"/>
      <c r="H86" s="221"/>
      <c r="I86" s="221"/>
      <c r="J86" s="222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</row>
    <row r="87" spans="1:46" s="216" customFormat="1" ht="18">
      <c r="A87" s="217">
        <v>6</v>
      </c>
      <c r="B87" s="237" t="s">
        <v>317</v>
      </c>
      <c r="C87" s="219" t="s">
        <v>279</v>
      </c>
      <c r="D87" s="220">
        <v>4</v>
      </c>
      <c r="E87" s="221"/>
      <c r="F87" s="221"/>
      <c r="G87" s="221"/>
      <c r="H87" s="221"/>
      <c r="I87" s="221"/>
      <c r="J87" s="222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  <c r="AI87" s="215"/>
      <c r="AJ87" s="215"/>
      <c r="AK87" s="215"/>
      <c r="AL87" s="215"/>
      <c r="AM87" s="215"/>
      <c r="AN87" s="215"/>
      <c r="AO87" s="215"/>
      <c r="AP87" s="215"/>
      <c r="AQ87" s="215"/>
      <c r="AR87" s="215"/>
      <c r="AS87" s="215"/>
      <c r="AT87" s="215"/>
    </row>
    <row r="88" spans="1:46" s="216" customFormat="1" ht="18">
      <c r="A88" s="217">
        <v>7</v>
      </c>
      <c r="B88" s="241" t="s">
        <v>296</v>
      </c>
      <c r="C88" s="219" t="s">
        <v>279</v>
      </c>
      <c r="D88" s="220">
        <v>1</v>
      </c>
      <c r="E88" s="221"/>
      <c r="F88" s="221"/>
      <c r="G88" s="221"/>
      <c r="H88" s="221"/>
      <c r="I88" s="221"/>
      <c r="J88" s="222"/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  <c r="AS88" s="215"/>
      <c r="AT88" s="215"/>
    </row>
    <row r="89" spans="1:46" s="216" customFormat="1" ht="18">
      <c r="A89" s="217">
        <v>8</v>
      </c>
      <c r="B89" s="241" t="s">
        <v>334</v>
      </c>
      <c r="C89" s="219" t="s">
        <v>279</v>
      </c>
      <c r="D89" s="220">
        <v>1</v>
      </c>
      <c r="E89" s="221"/>
      <c r="F89" s="221"/>
      <c r="G89" s="221"/>
      <c r="H89" s="221"/>
      <c r="I89" s="221"/>
      <c r="J89" s="222"/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</row>
    <row r="90" spans="1:46" s="216" customFormat="1" ht="18">
      <c r="A90" s="217">
        <v>9</v>
      </c>
      <c r="B90" s="241" t="s">
        <v>318</v>
      </c>
      <c r="C90" s="219" t="s">
        <v>279</v>
      </c>
      <c r="D90" s="220">
        <v>1</v>
      </c>
      <c r="E90" s="221"/>
      <c r="F90" s="221"/>
      <c r="G90" s="221"/>
      <c r="H90" s="221"/>
      <c r="I90" s="221"/>
      <c r="J90" s="222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</row>
    <row r="91" spans="1:46" s="216" customFormat="1" ht="18">
      <c r="A91" s="217">
        <v>10</v>
      </c>
      <c r="B91" s="218" t="s">
        <v>335</v>
      </c>
      <c r="C91" s="219" t="s">
        <v>279</v>
      </c>
      <c r="D91" s="220">
        <v>10</v>
      </c>
      <c r="E91" s="221"/>
      <c r="F91" s="221"/>
      <c r="G91" s="221"/>
      <c r="H91" s="221"/>
      <c r="I91" s="221"/>
      <c r="J91" s="222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  <c r="AI91" s="215"/>
      <c r="AJ91" s="215"/>
      <c r="AK91" s="215"/>
      <c r="AL91" s="215"/>
      <c r="AM91" s="215"/>
      <c r="AN91" s="215"/>
      <c r="AO91" s="215"/>
      <c r="AP91" s="215"/>
      <c r="AQ91" s="215"/>
      <c r="AR91" s="215"/>
      <c r="AS91" s="215"/>
      <c r="AT91" s="215"/>
    </row>
    <row r="92" spans="1:46" s="216" customFormat="1" ht="18">
      <c r="A92" s="217">
        <v>11</v>
      </c>
      <c r="B92" s="218" t="s">
        <v>336</v>
      </c>
      <c r="C92" s="219" t="s">
        <v>279</v>
      </c>
      <c r="D92" s="220">
        <v>6</v>
      </c>
      <c r="E92" s="221"/>
      <c r="F92" s="221"/>
      <c r="G92" s="221"/>
      <c r="H92" s="221"/>
      <c r="I92" s="221"/>
      <c r="J92" s="222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  <c r="AI92" s="215"/>
      <c r="AJ92" s="215"/>
      <c r="AK92" s="215"/>
      <c r="AL92" s="215"/>
      <c r="AM92" s="215"/>
      <c r="AN92" s="215"/>
      <c r="AO92" s="215"/>
      <c r="AP92" s="215"/>
      <c r="AQ92" s="215"/>
      <c r="AR92" s="215"/>
      <c r="AS92" s="215"/>
      <c r="AT92" s="215"/>
    </row>
    <row r="93" spans="1:46" s="216" customFormat="1" ht="18">
      <c r="A93" s="217">
        <v>12</v>
      </c>
      <c r="B93" s="218" t="s">
        <v>337</v>
      </c>
      <c r="C93" s="219" t="s">
        <v>279</v>
      </c>
      <c r="D93" s="220">
        <v>3</v>
      </c>
      <c r="E93" s="221"/>
      <c r="F93" s="221"/>
      <c r="G93" s="221"/>
      <c r="H93" s="221"/>
      <c r="I93" s="221"/>
      <c r="J93" s="222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5"/>
      <c r="AI93" s="215"/>
      <c r="AJ93" s="215"/>
      <c r="AK93" s="215"/>
      <c r="AL93" s="215"/>
      <c r="AM93" s="215"/>
      <c r="AN93" s="215"/>
      <c r="AO93" s="215"/>
      <c r="AP93" s="215"/>
      <c r="AQ93" s="215"/>
      <c r="AR93" s="215"/>
      <c r="AS93" s="215"/>
      <c r="AT93" s="215"/>
    </row>
    <row r="94" spans="1:46" s="216" customFormat="1" ht="18">
      <c r="A94" s="217">
        <v>13</v>
      </c>
      <c r="B94" s="218" t="s">
        <v>338</v>
      </c>
      <c r="C94" s="219" t="s">
        <v>279</v>
      </c>
      <c r="D94" s="220">
        <v>6</v>
      </c>
      <c r="E94" s="221"/>
      <c r="F94" s="221"/>
      <c r="G94" s="221"/>
      <c r="H94" s="221"/>
      <c r="I94" s="221"/>
      <c r="J94" s="222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215"/>
      <c r="AD94" s="215"/>
      <c r="AE94" s="215"/>
      <c r="AF94" s="215"/>
      <c r="AG94" s="215"/>
      <c r="AH94" s="215"/>
      <c r="AI94" s="215"/>
      <c r="AJ94" s="215"/>
      <c r="AK94" s="215"/>
      <c r="AL94" s="215"/>
      <c r="AM94" s="215"/>
      <c r="AN94" s="215"/>
      <c r="AO94" s="215"/>
      <c r="AP94" s="215"/>
      <c r="AQ94" s="215"/>
      <c r="AR94" s="215"/>
      <c r="AS94" s="215"/>
      <c r="AT94" s="215"/>
    </row>
    <row r="95" spans="1:46" s="216" customFormat="1" ht="18">
      <c r="A95" s="217">
        <v>14</v>
      </c>
      <c r="B95" s="218" t="s">
        <v>339</v>
      </c>
      <c r="C95" s="219" t="s">
        <v>279</v>
      </c>
      <c r="D95" s="220">
        <v>2</v>
      </c>
      <c r="E95" s="221"/>
      <c r="F95" s="221"/>
      <c r="G95" s="221"/>
      <c r="H95" s="221"/>
      <c r="I95" s="221"/>
      <c r="J95" s="222"/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  <c r="AG95" s="215"/>
      <c r="AH95" s="215"/>
      <c r="AI95" s="215"/>
      <c r="AJ95" s="215"/>
      <c r="AK95" s="215"/>
      <c r="AL95" s="215"/>
      <c r="AM95" s="215"/>
      <c r="AN95" s="215"/>
      <c r="AO95" s="215"/>
      <c r="AP95" s="215"/>
      <c r="AQ95" s="215"/>
      <c r="AR95" s="215"/>
      <c r="AS95" s="215"/>
      <c r="AT95" s="215"/>
    </row>
    <row r="96" spans="1:46" s="216" customFormat="1" ht="18">
      <c r="A96" s="217">
        <v>15</v>
      </c>
      <c r="B96" s="238" t="s">
        <v>295</v>
      </c>
      <c r="C96" s="219" t="s">
        <v>279</v>
      </c>
      <c r="D96" s="220">
        <v>2</v>
      </c>
      <c r="E96" s="221"/>
      <c r="F96" s="221"/>
      <c r="G96" s="221"/>
      <c r="H96" s="221"/>
      <c r="I96" s="221"/>
      <c r="J96" s="222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215"/>
      <c r="AG96" s="215"/>
      <c r="AH96" s="215"/>
      <c r="AI96" s="215"/>
      <c r="AJ96" s="215"/>
      <c r="AK96" s="215"/>
      <c r="AL96" s="215"/>
      <c r="AM96" s="215"/>
      <c r="AN96" s="215"/>
      <c r="AO96" s="215"/>
      <c r="AP96" s="215"/>
      <c r="AQ96" s="215"/>
      <c r="AR96" s="215"/>
      <c r="AS96" s="215"/>
      <c r="AT96" s="215"/>
    </row>
    <row r="97" spans="1:46" s="216" customFormat="1" ht="18">
      <c r="A97" s="217">
        <v>16</v>
      </c>
      <c r="B97" s="238" t="s">
        <v>321</v>
      </c>
      <c r="C97" s="219" t="s">
        <v>279</v>
      </c>
      <c r="D97" s="220">
        <v>2</v>
      </c>
      <c r="E97" s="221"/>
      <c r="F97" s="221"/>
      <c r="G97" s="221"/>
      <c r="H97" s="221"/>
      <c r="I97" s="221"/>
      <c r="J97" s="222"/>
      <c r="K97" s="215"/>
      <c r="L97" s="215"/>
      <c r="M97" s="215"/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5"/>
      <c r="AC97" s="215"/>
      <c r="AD97" s="215"/>
      <c r="AE97" s="215"/>
      <c r="AF97" s="215"/>
      <c r="AG97" s="215"/>
      <c r="AH97" s="215"/>
      <c r="AI97" s="215"/>
      <c r="AJ97" s="215"/>
      <c r="AK97" s="215"/>
      <c r="AL97" s="215"/>
      <c r="AM97" s="215"/>
      <c r="AN97" s="215"/>
      <c r="AO97" s="215"/>
      <c r="AP97" s="215"/>
      <c r="AQ97" s="215"/>
      <c r="AR97" s="215"/>
      <c r="AS97" s="215"/>
      <c r="AT97" s="215"/>
    </row>
    <row r="98" spans="1:46" s="216" customFormat="1" ht="18">
      <c r="A98" s="217">
        <v>17</v>
      </c>
      <c r="B98" s="238" t="s">
        <v>322</v>
      </c>
      <c r="C98" s="219" t="s">
        <v>279</v>
      </c>
      <c r="D98" s="220">
        <v>2</v>
      </c>
      <c r="E98" s="221"/>
      <c r="F98" s="221"/>
      <c r="G98" s="221"/>
      <c r="H98" s="221"/>
      <c r="I98" s="221"/>
      <c r="J98" s="222"/>
      <c r="K98" s="215"/>
      <c r="L98" s="215"/>
      <c r="M98" s="215"/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215"/>
      <c r="AG98" s="215"/>
      <c r="AH98" s="215"/>
      <c r="AI98" s="215"/>
      <c r="AJ98" s="215"/>
      <c r="AK98" s="215"/>
      <c r="AL98" s="215"/>
      <c r="AM98" s="215"/>
      <c r="AN98" s="215"/>
      <c r="AO98" s="215"/>
      <c r="AP98" s="215"/>
      <c r="AQ98" s="215"/>
      <c r="AR98" s="215"/>
      <c r="AS98" s="215"/>
      <c r="AT98" s="215"/>
    </row>
    <row r="99" spans="1:46" s="216" customFormat="1" ht="18">
      <c r="A99" s="217">
        <v>18</v>
      </c>
      <c r="B99" s="238" t="s">
        <v>294</v>
      </c>
      <c r="C99" s="219" t="s">
        <v>279</v>
      </c>
      <c r="D99" s="220">
        <v>2</v>
      </c>
      <c r="E99" s="221"/>
      <c r="F99" s="221"/>
      <c r="G99" s="221"/>
      <c r="H99" s="221"/>
      <c r="I99" s="221"/>
      <c r="J99" s="222"/>
      <c r="K99" s="215"/>
      <c r="L99" s="215"/>
      <c r="M99" s="215"/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5"/>
      <c r="AC99" s="215"/>
      <c r="AD99" s="215"/>
      <c r="AE99" s="215"/>
      <c r="AF99" s="215"/>
      <c r="AG99" s="215"/>
      <c r="AH99" s="215"/>
      <c r="AI99" s="215"/>
      <c r="AJ99" s="215"/>
      <c r="AK99" s="215"/>
      <c r="AL99" s="215"/>
      <c r="AM99" s="215"/>
      <c r="AN99" s="215"/>
      <c r="AO99" s="215"/>
      <c r="AP99" s="215"/>
      <c r="AQ99" s="215"/>
      <c r="AR99" s="215"/>
      <c r="AS99" s="215"/>
      <c r="AT99" s="215"/>
    </row>
    <row r="100" spans="1:46" s="216" customFormat="1" ht="18">
      <c r="A100" s="217">
        <v>17</v>
      </c>
      <c r="B100" s="238" t="s">
        <v>340</v>
      </c>
      <c r="C100" s="219" t="s">
        <v>279</v>
      </c>
      <c r="D100" s="220"/>
      <c r="E100" s="221"/>
      <c r="F100" s="221"/>
      <c r="G100" s="221"/>
      <c r="H100" s="221"/>
      <c r="I100" s="221"/>
      <c r="J100" s="222"/>
      <c r="K100" s="215"/>
      <c r="L100" s="215"/>
      <c r="M100" s="215"/>
      <c r="N100" s="215"/>
      <c r="O100" s="215"/>
      <c r="P100" s="215"/>
      <c r="Q100" s="215"/>
      <c r="R100" s="215"/>
      <c r="S100" s="215"/>
      <c r="T100" s="215"/>
      <c r="U100" s="215"/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5"/>
      <c r="AG100" s="215"/>
      <c r="AH100" s="215"/>
      <c r="AI100" s="215"/>
      <c r="AJ100" s="215"/>
      <c r="AK100" s="215"/>
      <c r="AL100" s="215"/>
      <c r="AM100" s="215"/>
      <c r="AN100" s="215"/>
      <c r="AO100" s="215"/>
      <c r="AP100" s="215"/>
      <c r="AQ100" s="215"/>
      <c r="AR100" s="215"/>
      <c r="AS100" s="215"/>
      <c r="AT100" s="215"/>
    </row>
    <row r="101" spans="1:46" s="216" customFormat="1" ht="18">
      <c r="A101" s="217">
        <v>19</v>
      </c>
      <c r="B101" s="238" t="s">
        <v>323</v>
      </c>
      <c r="C101" s="219" t="s">
        <v>279</v>
      </c>
      <c r="D101" s="220">
        <v>4</v>
      </c>
      <c r="E101" s="221"/>
      <c r="F101" s="221"/>
      <c r="G101" s="221"/>
      <c r="H101" s="221"/>
      <c r="I101" s="221"/>
      <c r="J101" s="222"/>
      <c r="K101" s="215"/>
      <c r="L101" s="215"/>
      <c r="M101" s="215"/>
      <c r="N101" s="215"/>
      <c r="O101" s="215"/>
      <c r="P101" s="215"/>
      <c r="Q101" s="215"/>
      <c r="R101" s="215"/>
      <c r="S101" s="215"/>
      <c r="T101" s="215"/>
      <c r="U101" s="215"/>
      <c r="V101" s="215"/>
      <c r="W101" s="215"/>
      <c r="X101" s="215"/>
      <c r="Y101" s="215"/>
      <c r="Z101" s="215"/>
      <c r="AA101" s="215"/>
      <c r="AB101" s="215"/>
      <c r="AC101" s="215"/>
      <c r="AD101" s="215"/>
      <c r="AE101" s="215"/>
      <c r="AF101" s="215"/>
      <c r="AG101" s="215"/>
      <c r="AH101" s="215"/>
      <c r="AI101" s="215"/>
      <c r="AJ101" s="215"/>
      <c r="AK101" s="215"/>
      <c r="AL101" s="215"/>
      <c r="AM101" s="215"/>
      <c r="AN101" s="215"/>
      <c r="AO101" s="215"/>
      <c r="AP101" s="215"/>
      <c r="AQ101" s="215"/>
      <c r="AR101" s="215"/>
      <c r="AS101" s="215"/>
      <c r="AT101" s="215"/>
    </row>
    <row r="102" spans="1:46" s="216" customFormat="1" ht="18">
      <c r="A102" s="217">
        <v>20</v>
      </c>
      <c r="B102" s="242" t="s">
        <v>341</v>
      </c>
      <c r="C102" s="243" t="s">
        <v>279</v>
      </c>
      <c r="D102" s="220">
        <v>2</v>
      </c>
      <c r="E102" s="221"/>
      <c r="F102" s="221"/>
      <c r="G102" s="221"/>
      <c r="H102" s="221"/>
      <c r="I102" s="221"/>
      <c r="J102" s="222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5"/>
      <c r="AK102" s="215"/>
      <c r="AL102" s="215"/>
      <c r="AM102" s="215"/>
      <c r="AN102" s="215"/>
      <c r="AO102" s="215"/>
      <c r="AP102" s="215"/>
      <c r="AQ102" s="215"/>
      <c r="AR102" s="215"/>
      <c r="AS102" s="215"/>
      <c r="AT102" s="215"/>
    </row>
    <row r="103" spans="1:46" s="216" customFormat="1" ht="18">
      <c r="A103" s="217">
        <v>21</v>
      </c>
      <c r="B103" s="242" t="s">
        <v>324</v>
      </c>
      <c r="C103" s="243" t="s">
        <v>279</v>
      </c>
      <c r="D103" s="220">
        <v>2</v>
      </c>
      <c r="E103" s="221"/>
      <c r="F103" s="221"/>
      <c r="G103" s="221"/>
      <c r="H103" s="221"/>
      <c r="I103" s="221"/>
      <c r="J103" s="222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  <c r="AD103" s="215"/>
      <c r="AE103" s="215"/>
      <c r="AF103" s="215"/>
      <c r="AG103" s="215"/>
      <c r="AH103" s="215"/>
      <c r="AI103" s="215"/>
      <c r="AJ103" s="215"/>
      <c r="AK103" s="215"/>
      <c r="AL103" s="215"/>
      <c r="AM103" s="215"/>
      <c r="AN103" s="215"/>
      <c r="AO103" s="215"/>
      <c r="AP103" s="215"/>
      <c r="AQ103" s="215"/>
      <c r="AR103" s="215"/>
      <c r="AS103" s="215"/>
      <c r="AT103" s="215"/>
    </row>
    <row r="104" spans="1:46" s="216" customFormat="1" ht="18">
      <c r="A104" s="217">
        <v>22</v>
      </c>
      <c r="B104" s="242" t="s">
        <v>325</v>
      </c>
      <c r="C104" s="243" t="s">
        <v>279</v>
      </c>
      <c r="D104" s="220">
        <v>2</v>
      </c>
      <c r="E104" s="221"/>
      <c r="F104" s="221"/>
      <c r="G104" s="221"/>
      <c r="H104" s="221"/>
      <c r="I104" s="221"/>
      <c r="J104" s="222"/>
      <c r="K104" s="215"/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5"/>
      <c r="W104" s="215"/>
      <c r="X104" s="215"/>
      <c r="Y104" s="215"/>
      <c r="Z104" s="215"/>
      <c r="AA104" s="215"/>
      <c r="AB104" s="215"/>
      <c r="AC104" s="215"/>
      <c r="AD104" s="215"/>
      <c r="AE104" s="215"/>
      <c r="AF104" s="215"/>
      <c r="AG104" s="215"/>
      <c r="AH104" s="215"/>
      <c r="AI104" s="215"/>
      <c r="AJ104" s="215"/>
      <c r="AK104" s="215"/>
      <c r="AL104" s="215"/>
      <c r="AM104" s="215"/>
      <c r="AN104" s="215"/>
      <c r="AO104" s="215"/>
      <c r="AP104" s="215"/>
      <c r="AQ104" s="215"/>
      <c r="AR104" s="215"/>
      <c r="AS104" s="215"/>
      <c r="AT104" s="215"/>
    </row>
    <row r="105" spans="1:46" s="216" customFormat="1" ht="18">
      <c r="A105" s="217">
        <v>23</v>
      </c>
      <c r="B105" s="242" t="s">
        <v>342</v>
      </c>
      <c r="C105" s="243" t="s">
        <v>279</v>
      </c>
      <c r="D105" s="220">
        <v>2</v>
      </c>
      <c r="E105" s="221"/>
      <c r="F105" s="221"/>
      <c r="G105" s="221"/>
      <c r="H105" s="221"/>
      <c r="I105" s="221"/>
      <c r="J105" s="222"/>
      <c r="K105" s="215"/>
      <c r="L105" s="215"/>
      <c r="M105" s="215"/>
      <c r="N105" s="215"/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5"/>
      <c r="AG105" s="215"/>
      <c r="AH105" s="215"/>
      <c r="AI105" s="215"/>
      <c r="AJ105" s="215"/>
      <c r="AK105" s="215"/>
      <c r="AL105" s="215"/>
      <c r="AM105" s="215"/>
      <c r="AN105" s="215"/>
      <c r="AO105" s="215"/>
      <c r="AP105" s="215"/>
      <c r="AQ105" s="215"/>
      <c r="AR105" s="215"/>
      <c r="AS105" s="215"/>
      <c r="AT105" s="215"/>
    </row>
    <row r="106" spans="1:46" s="216" customFormat="1" ht="18">
      <c r="A106" s="217">
        <v>24</v>
      </c>
      <c r="B106" s="237" t="s">
        <v>286</v>
      </c>
      <c r="C106" s="219" t="s">
        <v>279</v>
      </c>
      <c r="D106" s="220">
        <v>1</v>
      </c>
      <c r="E106" s="221"/>
      <c r="F106" s="221"/>
      <c r="G106" s="221"/>
      <c r="H106" s="221"/>
      <c r="I106" s="221"/>
      <c r="J106" s="222"/>
      <c r="K106" s="215"/>
      <c r="L106" s="215"/>
      <c r="M106" s="215"/>
      <c r="N106" s="215"/>
      <c r="O106" s="215"/>
      <c r="P106" s="215"/>
      <c r="Q106" s="215"/>
      <c r="R106" s="215"/>
      <c r="S106" s="215"/>
      <c r="T106" s="215"/>
      <c r="U106" s="215"/>
      <c r="V106" s="215"/>
      <c r="W106" s="215"/>
      <c r="X106" s="215"/>
      <c r="Y106" s="215"/>
      <c r="Z106" s="215"/>
      <c r="AA106" s="215"/>
      <c r="AB106" s="215"/>
      <c r="AC106" s="215"/>
      <c r="AD106" s="215"/>
      <c r="AE106" s="215"/>
      <c r="AF106" s="215"/>
      <c r="AG106" s="215"/>
      <c r="AH106" s="215"/>
      <c r="AI106" s="215"/>
      <c r="AJ106" s="215"/>
      <c r="AK106" s="215"/>
      <c r="AL106" s="215"/>
      <c r="AM106" s="215"/>
      <c r="AN106" s="215"/>
      <c r="AO106" s="215"/>
      <c r="AP106" s="215"/>
      <c r="AQ106" s="215"/>
      <c r="AR106" s="215"/>
      <c r="AS106" s="215"/>
      <c r="AT106" s="215"/>
    </row>
    <row r="107" spans="1:46" s="216" customFormat="1" ht="18">
      <c r="A107" s="217">
        <v>25</v>
      </c>
      <c r="B107" s="244" t="s">
        <v>330</v>
      </c>
      <c r="C107" s="219" t="s">
        <v>109</v>
      </c>
      <c r="D107" s="245">
        <v>1</v>
      </c>
      <c r="E107" s="221"/>
      <c r="F107" s="221"/>
      <c r="G107" s="221"/>
      <c r="H107" s="221"/>
      <c r="I107" s="221"/>
      <c r="J107" s="222"/>
      <c r="K107" s="215"/>
      <c r="L107" s="215"/>
      <c r="M107" s="215"/>
      <c r="N107" s="215"/>
      <c r="O107" s="215"/>
      <c r="P107" s="215"/>
      <c r="Q107" s="215"/>
      <c r="R107" s="215"/>
      <c r="S107" s="215"/>
      <c r="T107" s="215"/>
      <c r="U107" s="215"/>
      <c r="V107" s="215"/>
      <c r="W107" s="215"/>
      <c r="X107" s="215"/>
      <c r="Y107" s="215"/>
      <c r="Z107" s="215"/>
      <c r="AA107" s="215"/>
      <c r="AB107" s="215"/>
      <c r="AC107" s="215"/>
      <c r="AD107" s="215"/>
      <c r="AE107" s="215"/>
      <c r="AF107" s="215"/>
      <c r="AG107" s="215"/>
      <c r="AH107" s="215"/>
      <c r="AI107" s="215"/>
      <c r="AJ107" s="215"/>
      <c r="AK107" s="215"/>
      <c r="AL107" s="215"/>
      <c r="AM107" s="215"/>
      <c r="AN107" s="215"/>
      <c r="AO107" s="215"/>
      <c r="AP107" s="215"/>
      <c r="AQ107" s="215"/>
      <c r="AR107" s="215"/>
      <c r="AS107" s="215"/>
      <c r="AT107" s="215"/>
    </row>
    <row r="108" spans="1:46" s="216" customFormat="1" ht="18">
      <c r="A108" s="210"/>
      <c r="B108" s="211" t="s">
        <v>343</v>
      </c>
      <c r="C108" s="212"/>
      <c r="D108" s="213"/>
      <c r="E108" s="239"/>
      <c r="F108" s="226"/>
      <c r="G108" s="226"/>
      <c r="H108" s="226"/>
      <c r="I108" s="226"/>
      <c r="J108" s="222"/>
      <c r="K108" s="215"/>
      <c r="L108" s="215"/>
      <c r="M108" s="215"/>
      <c r="N108" s="215"/>
      <c r="O108" s="215"/>
      <c r="P108" s="215"/>
      <c r="Q108" s="215"/>
      <c r="R108" s="215"/>
      <c r="S108" s="215"/>
      <c r="T108" s="215"/>
      <c r="U108" s="215"/>
      <c r="V108" s="215"/>
      <c r="W108" s="215"/>
      <c r="X108" s="215"/>
      <c r="Y108" s="215"/>
      <c r="Z108" s="215"/>
      <c r="AA108" s="215"/>
      <c r="AB108" s="215"/>
      <c r="AC108" s="215"/>
      <c r="AD108" s="215"/>
      <c r="AE108" s="215"/>
      <c r="AF108" s="215"/>
      <c r="AG108" s="215"/>
      <c r="AH108" s="215"/>
      <c r="AI108" s="215"/>
    </row>
    <row r="109" spans="1:46" s="216" customFormat="1" ht="18">
      <c r="A109" s="217">
        <v>1</v>
      </c>
      <c r="B109" s="246" t="s">
        <v>344</v>
      </c>
      <c r="C109" s="247" t="s">
        <v>279</v>
      </c>
      <c r="D109" s="225">
        <v>18</v>
      </c>
      <c r="E109" s="221"/>
      <c r="F109" s="221"/>
      <c r="G109" s="221"/>
      <c r="H109" s="221"/>
      <c r="I109" s="221"/>
      <c r="J109" s="222"/>
      <c r="K109" s="215"/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  <c r="Y109" s="215"/>
      <c r="Z109" s="215"/>
      <c r="AA109" s="215"/>
      <c r="AB109" s="215"/>
      <c r="AC109" s="215"/>
      <c r="AD109" s="215"/>
      <c r="AE109" s="215"/>
      <c r="AF109" s="215"/>
      <c r="AG109" s="215"/>
      <c r="AH109" s="215"/>
      <c r="AI109" s="215"/>
      <c r="AJ109" s="215"/>
      <c r="AK109" s="215"/>
      <c r="AL109" s="215"/>
      <c r="AM109" s="215"/>
      <c r="AN109" s="215"/>
      <c r="AO109" s="215"/>
      <c r="AP109" s="215"/>
      <c r="AQ109" s="215"/>
      <c r="AR109" s="215"/>
      <c r="AS109" s="215"/>
      <c r="AT109" s="215"/>
    </row>
    <row r="110" spans="1:46" s="216" customFormat="1" ht="18">
      <c r="A110" s="217">
        <v>2</v>
      </c>
      <c r="B110" s="246" t="s">
        <v>345</v>
      </c>
      <c r="C110" s="247" t="s">
        <v>279</v>
      </c>
      <c r="D110" s="225">
        <v>4</v>
      </c>
      <c r="E110" s="221"/>
      <c r="F110" s="221"/>
      <c r="G110" s="221"/>
      <c r="H110" s="221"/>
      <c r="I110" s="221"/>
      <c r="J110" s="222"/>
      <c r="K110" s="215"/>
      <c r="L110" s="215"/>
      <c r="M110" s="215"/>
      <c r="N110" s="215"/>
      <c r="O110" s="215"/>
      <c r="P110" s="215"/>
      <c r="Q110" s="215"/>
      <c r="R110" s="215"/>
      <c r="S110" s="215"/>
      <c r="T110" s="215"/>
      <c r="U110" s="215"/>
      <c r="V110" s="215"/>
      <c r="W110" s="215"/>
      <c r="X110" s="215"/>
      <c r="Y110" s="215"/>
      <c r="Z110" s="215"/>
      <c r="AA110" s="215"/>
      <c r="AB110" s="215"/>
      <c r="AC110" s="215"/>
      <c r="AD110" s="215"/>
      <c r="AE110" s="215"/>
      <c r="AF110" s="215"/>
      <c r="AG110" s="215"/>
      <c r="AH110" s="215"/>
      <c r="AI110" s="215"/>
      <c r="AJ110" s="215"/>
      <c r="AK110" s="215"/>
      <c r="AL110" s="215"/>
      <c r="AM110" s="215"/>
      <c r="AN110" s="215"/>
      <c r="AO110" s="215"/>
      <c r="AP110" s="215"/>
      <c r="AQ110" s="215"/>
      <c r="AR110" s="215"/>
      <c r="AS110" s="215"/>
      <c r="AT110" s="215"/>
    </row>
    <row r="111" spans="1:46" s="216" customFormat="1" ht="18">
      <c r="A111" s="217">
        <v>3</v>
      </c>
      <c r="B111" s="246" t="s">
        <v>346</v>
      </c>
      <c r="C111" s="247" t="s">
        <v>279</v>
      </c>
      <c r="D111" s="225">
        <v>72</v>
      </c>
      <c r="E111" s="221"/>
      <c r="F111" s="221"/>
      <c r="G111" s="221"/>
      <c r="H111" s="221"/>
      <c r="I111" s="221"/>
      <c r="J111" s="222"/>
      <c r="K111" s="215"/>
      <c r="L111" s="215"/>
      <c r="M111" s="215"/>
      <c r="N111" s="215"/>
      <c r="O111" s="215"/>
      <c r="P111" s="215"/>
      <c r="Q111" s="215"/>
      <c r="R111" s="215"/>
      <c r="S111" s="215"/>
      <c r="T111" s="215"/>
      <c r="U111" s="215"/>
      <c r="V111" s="215"/>
      <c r="W111" s="215"/>
      <c r="X111" s="215"/>
      <c r="Y111" s="215"/>
      <c r="Z111" s="215"/>
      <c r="AA111" s="215"/>
      <c r="AB111" s="215"/>
      <c r="AC111" s="215"/>
      <c r="AD111" s="215"/>
      <c r="AE111" s="215"/>
      <c r="AF111" s="215"/>
      <c r="AG111" s="215"/>
      <c r="AH111" s="215"/>
      <c r="AI111" s="215"/>
      <c r="AJ111" s="215"/>
      <c r="AK111" s="215"/>
      <c r="AL111" s="215"/>
      <c r="AM111" s="215"/>
      <c r="AN111" s="215"/>
      <c r="AO111" s="215"/>
      <c r="AP111" s="215"/>
      <c r="AQ111" s="215"/>
      <c r="AR111" s="215"/>
      <c r="AS111" s="215"/>
      <c r="AT111" s="215"/>
    </row>
    <row r="112" spans="1:46" s="216" customFormat="1" ht="18">
      <c r="A112" s="217">
        <v>4</v>
      </c>
      <c r="B112" s="246" t="s">
        <v>347</v>
      </c>
      <c r="C112" s="247" t="s">
        <v>279</v>
      </c>
      <c r="D112" s="225">
        <v>118</v>
      </c>
      <c r="E112" s="221"/>
      <c r="F112" s="221"/>
      <c r="G112" s="221"/>
      <c r="H112" s="221"/>
      <c r="I112" s="221"/>
      <c r="J112" s="222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15"/>
      <c r="Z112" s="215"/>
      <c r="AA112" s="215"/>
      <c r="AB112" s="215"/>
      <c r="AC112" s="215"/>
      <c r="AD112" s="215"/>
      <c r="AE112" s="215"/>
      <c r="AF112" s="215"/>
      <c r="AG112" s="215"/>
      <c r="AH112" s="215"/>
      <c r="AI112" s="215"/>
      <c r="AJ112" s="215"/>
      <c r="AK112" s="215"/>
      <c r="AL112" s="215"/>
      <c r="AM112" s="215"/>
      <c r="AN112" s="215"/>
      <c r="AO112" s="215"/>
      <c r="AP112" s="215"/>
      <c r="AQ112" s="215"/>
      <c r="AR112" s="215"/>
      <c r="AS112" s="215"/>
      <c r="AT112" s="215"/>
    </row>
    <row r="113" spans="1:46" s="216" customFormat="1" ht="18">
      <c r="A113" s="217">
        <v>5</v>
      </c>
      <c r="B113" s="246" t="s">
        <v>348</v>
      </c>
      <c r="C113" s="247" t="s">
        <v>279</v>
      </c>
      <c r="D113" s="225">
        <v>24</v>
      </c>
      <c r="E113" s="221"/>
      <c r="F113" s="221"/>
      <c r="G113" s="221"/>
      <c r="H113" s="221"/>
      <c r="I113" s="221"/>
      <c r="J113" s="222"/>
      <c r="K113" s="215"/>
      <c r="L113" s="215"/>
      <c r="M113" s="215"/>
      <c r="N113" s="215"/>
      <c r="O113" s="215"/>
      <c r="P113" s="215"/>
      <c r="Q113" s="215"/>
      <c r="R113" s="215"/>
      <c r="S113" s="215"/>
      <c r="T113" s="215"/>
      <c r="U113" s="215"/>
      <c r="V113" s="215"/>
      <c r="W113" s="215"/>
      <c r="X113" s="215"/>
      <c r="Y113" s="215"/>
      <c r="Z113" s="215"/>
      <c r="AA113" s="215"/>
      <c r="AB113" s="215"/>
      <c r="AC113" s="215"/>
      <c r="AD113" s="215"/>
      <c r="AE113" s="215"/>
      <c r="AF113" s="215"/>
      <c r="AG113" s="215"/>
      <c r="AH113" s="215"/>
      <c r="AI113" s="215"/>
      <c r="AJ113" s="215"/>
      <c r="AK113" s="215"/>
      <c r="AL113" s="215"/>
      <c r="AM113" s="215"/>
      <c r="AN113" s="215"/>
      <c r="AO113" s="215"/>
      <c r="AP113" s="215"/>
      <c r="AQ113" s="215"/>
      <c r="AR113" s="215"/>
      <c r="AS113" s="215"/>
      <c r="AT113" s="215"/>
    </row>
    <row r="114" spans="1:46" s="216" customFormat="1" ht="18">
      <c r="A114" s="210"/>
      <c r="B114" s="211" t="s">
        <v>349</v>
      </c>
      <c r="C114" s="212"/>
      <c r="D114" s="213"/>
      <c r="E114" s="239"/>
      <c r="F114" s="226"/>
      <c r="G114" s="226"/>
      <c r="H114" s="226"/>
      <c r="I114" s="226"/>
      <c r="J114" s="222"/>
      <c r="K114" s="215"/>
      <c r="L114" s="215"/>
      <c r="M114" s="215"/>
      <c r="N114" s="215"/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  <c r="Y114" s="215"/>
      <c r="Z114" s="215"/>
      <c r="AA114" s="215"/>
      <c r="AB114" s="215"/>
      <c r="AC114" s="215"/>
      <c r="AD114" s="215"/>
      <c r="AE114" s="215"/>
      <c r="AF114" s="215"/>
      <c r="AG114" s="215"/>
      <c r="AH114" s="215"/>
      <c r="AI114" s="215"/>
    </row>
    <row r="115" spans="1:46" s="216" customFormat="1" ht="18">
      <c r="A115" s="217">
        <v>1</v>
      </c>
      <c r="B115" s="237" t="s">
        <v>350</v>
      </c>
      <c r="C115" s="219" t="s">
        <v>279</v>
      </c>
      <c r="D115" s="220">
        <v>2</v>
      </c>
      <c r="E115" s="221"/>
      <c r="F115" s="221"/>
      <c r="G115" s="221"/>
      <c r="H115" s="221"/>
      <c r="I115" s="221"/>
      <c r="J115" s="222"/>
      <c r="K115" s="215"/>
      <c r="L115" s="215"/>
      <c r="M115" s="215"/>
      <c r="N115" s="215"/>
      <c r="O115" s="215"/>
      <c r="P115" s="215"/>
      <c r="Q115" s="215"/>
      <c r="R115" s="215"/>
      <c r="S115" s="215"/>
      <c r="T115" s="215"/>
      <c r="U115" s="215"/>
      <c r="V115" s="215"/>
      <c r="W115" s="215"/>
      <c r="X115" s="215"/>
      <c r="Y115" s="215"/>
      <c r="Z115" s="215"/>
      <c r="AA115" s="215"/>
      <c r="AB115" s="215"/>
      <c r="AC115" s="215"/>
      <c r="AD115" s="215"/>
      <c r="AE115" s="215"/>
      <c r="AF115" s="215"/>
      <c r="AG115" s="215"/>
      <c r="AH115" s="215"/>
      <c r="AI115" s="215"/>
      <c r="AJ115" s="215"/>
      <c r="AK115" s="215"/>
      <c r="AL115" s="215"/>
      <c r="AM115" s="215"/>
      <c r="AN115" s="215"/>
      <c r="AO115" s="215"/>
      <c r="AP115" s="215"/>
      <c r="AQ115" s="215"/>
      <c r="AR115" s="215"/>
      <c r="AS115" s="215"/>
      <c r="AT115" s="215"/>
    </row>
    <row r="116" spans="1:46" s="216" customFormat="1" ht="18">
      <c r="A116" s="217">
        <v>2</v>
      </c>
      <c r="B116" s="248" t="s">
        <v>351</v>
      </c>
      <c r="C116" s="224" t="s">
        <v>279</v>
      </c>
      <c r="D116" s="225">
        <v>12</v>
      </c>
      <c r="E116" s="221"/>
      <c r="F116" s="221"/>
      <c r="G116" s="221"/>
      <c r="H116" s="221"/>
      <c r="I116" s="221"/>
      <c r="J116" s="222"/>
      <c r="K116" s="215"/>
      <c r="L116" s="215"/>
      <c r="M116" s="215"/>
      <c r="N116" s="215"/>
      <c r="O116" s="215"/>
      <c r="P116" s="215"/>
      <c r="Q116" s="215"/>
      <c r="R116" s="215"/>
      <c r="S116" s="215"/>
      <c r="T116" s="215"/>
      <c r="U116" s="215"/>
      <c r="V116" s="215"/>
      <c r="W116" s="215"/>
      <c r="X116" s="215"/>
      <c r="Y116" s="215"/>
      <c r="Z116" s="215"/>
      <c r="AA116" s="215"/>
      <c r="AB116" s="215"/>
      <c r="AC116" s="215"/>
      <c r="AD116" s="215"/>
      <c r="AE116" s="215"/>
      <c r="AF116" s="215"/>
      <c r="AG116" s="215"/>
      <c r="AH116" s="215"/>
      <c r="AI116" s="215"/>
      <c r="AJ116" s="215"/>
      <c r="AK116" s="215"/>
      <c r="AL116" s="215"/>
      <c r="AM116" s="215"/>
      <c r="AN116" s="215"/>
      <c r="AO116" s="215"/>
      <c r="AP116" s="215"/>
      <c r="AQ116" s="215"/>
      <c r="AR116" s="215"/>
      <c r="AS116" s="215"/>
      <c r="AT116" s="215"/>
    </row>
    <row r="117" spans="1:46" s="216" customFormat="1" ht="18">
      <c r="A117" s="217">
        <v>3</v>
      </c>
      <c r="B117" s="248" t="s">
        <v>352</v>
      </c>
      <c r="C117" s="224" t="s">
        <v>279</v>
      </c>
      <c r="D117" s="225">
        <v>114</v>
      </c>
      <c r="E117" s="221"/>
      <c r="F117" s="221"/>
      <c r="G117" s="221"/>
      <c r="H117" s="221"/>
      <c r="I117" s="221"/>
      <c r="J117" s="222"/>
      <c r="K117" s="215"/>
      <c r="L117" s="215"/>
      <c r="M117" s="215"/>
      <c r="N117" s="215"/>
      <c r="O117" s="215"/>
      <c r="P117" s="215"/>
      <c r="Q117" s="215"/>
      <c r="R117" s="215"/>
      <c r="S117" s="215"/>
      <c r="T117" s="215"/>
      <c r="U117" s="215"/>
      <c r="V117" s="215"/>
      <c r="W117" s="215"/>
      <c r="X117" s="215"/>
      <c r="Y117" s="215"/>
      <c r="Z117" s="215"/>
      <c r="AA117" s="215"/>
      <c r="AB117" s="215"/>
      <c r="AC117" s="215"/>
      <c r="AD117" s="215"/>
      <c r="AE117" s="215"/>
      <c r="AF117" s="215"/>
      <c r="AG117" s="215"/>
      <c r="AH117" s="215"/>
      <c r="AI117" s="215"/>
      <c r="AJ117" s="215"/>
      <c r="AK117" s="215"/>
      <c r="AL117" s="215"/>
      <c r="AM117" s="215"/>
      <c r="AN117" s="215"/>
      <c r="AO117" s="215"/>
      <c r="AP117" s="215"/>
      <c r="AQ117" s="215"/>
      <c r="AR117" s="215"/>
      <c r="AS117" s="215"/>
      <c r="AT117" s="215"/>
    </row>
    <row r="118" spans="1:46" s="216" customFormat="1" ht="18">
      <c r="A118" s="210"/>
      <c r="B118" s="211" t="s">
        <v>353</v>
      </c>
      <c r="C118" s="212"/>
      <c r="D118" s="213"/>
      <c r="E118" s="239"/>
      <c r="F118" s="226"/>
      <c r="G118" s="226"/>
      <c r="H118" s="226"/>
      <c r="I118" s="226"/>
      <c r="J118" s="222"/>
      <c r="K118" s="215"/>
      <c r="L118" s="215"/>
      <c r="M118" s="215"/>
      <c r="N118" s="215"/>
      <c r="O118" s="215"/>
      <c r="P118" s="215"/>
      <c r="Q118" s="215"/>
      <c r="R118" s="215"/>
      <c r="S118" s="215"/>
      <c r="T118" s="215"/>
      <c r="U118" s="215"/>
      <c r="V118" s="215"/>
      <c r="W118" s="215"/>
      <c r="X118" s="215"/>
      <c r="Y118" s="215"/>
      <c r="Z118" s="215"/>
      <c r="AA118" s="215"/>
      <c r="AB118" s="215"/>
      <c r="AC118" s="215"/>
      <c r="AD118" s="215"/>
      <c r="AE118" s="215"/>
      <c r="AF118" s="215"/>
      <c r="AG118" s="215"/>
      <c r="AH118" s="215"/>
      <c r="AI118" s="215"/>
      <c r="AJ118" s="215"/>
      <c r="AK118" s="215"/>
      <c r="AL118" s="215"/>
      <c r="AM118" s="215"/>
      <c r="AN118" s="215"/>
      <c r="AO118" s="215"/>
      <c r="AP118" s="215"/>
      <c r="AQ118" s="215"/>
      <c r="AR118" s="215"/>
      <c r="AS118" s="215"/>
      <c r="AT118" s="215"/>
    </row>
    <row r="119" spans="1:46" s="216" customFormat="1" ht="18">
      <c r="A119" s="217">
        <v>1</v>
      </c>
      <c r="B119" s="237" t="s">
        <v>354</v>
      </c>
      <c r="C119" s="249" t="s">
        <v>279</v>
      </c>
      <c r="D119" s="250">
        <v>14</v>
      </c>
      <c r="E119" s="221"/>
      <c r="F119" s="221"/>
      <c r="G119" s="221"/>
      <c r="H119" s="221"/>
      <c r="I119" s="221"/>
      <c r="J119" s="222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5"/>
      <c r="AT119" s="215"/>
    </row>
    <row r="120" spans="1:46" s="216" customFormat="1" ht="18">
      <c r="A120" s="217">
        <v>2</v>
      </c>
      <c r="B120" s="237" t="s">
        <v>355</v>
      </c>
      <c r="C120" s="249" t="s">
        <v>279</v>
      </c>
      <c r="D120" s="250">
        <v>10</v>
      </c>
      <c r="E120" s="221"/>
      <c r="F120" s="221"/>
      <c r="G120" s="221"/>
      <c r="H120" s="221"/>
      <c r="I120" s="221"/>
      <c r="J120" s="222"/>
      <c r="K120" s="215"/>
      <c r="L120" s="215"/>
      <c r="M120" s="215"/>
      <c r="N120" s="215"/>
      <c r="O120" s="215"/>
      <c r="P120" s="215"/>
      <c r="Q120" s="215"/>
      <c r="R120" s="215"/>
      <c r="S120" s="215"/>
      <c r="T120" s="215"/>
      <c r="U120" s="215"/>
      <c r="V120" s="215"/>
      <c r="W120" s="215"/>
      <c r="X120" s="215"/>
      <c r="Y120" s="215"/>
      <c r="Z120" s="215"/>
      <c r="AA120" s="215"/>
      <c r="AB120" s="215"/>
      <c r="AC120" s="215"/>
      <c r="AD120" s="215"/>
      <c r="AE120" s="215"/>
      <c r="AF120" s="215"/>
      <c r="AG120" s="215"/>
      <c r="AH120" s="215"/>
      <c r="AI120" s="215"/>
      <c r="AJ120" s="215"/>
      <c r="AK120" s="215"/>
      <c r="AL120" s="215"/>
      <c r="AM120" s="215"/>
      <c r="AN120" s="215"/>
      <c r="AO120" s="215"/>
      <c r="AP120" s="215"/>
      <c r="AQ120" s="215"/>
      <c r="AR120" s="215"/>
      <c r="AS120" s="215"/>
      <c r="AT120" s="215"/>
    </row>
    <row r="121" spans="1:46" s="216" customFormat="1" ht="18">
      <c r="A121" s="217">
        <v>3</v>
      </c>
      <c r="B121" s="218" t="s">
        <v>356</v>
      </c>
      <c r="C121" s="249" t="s">
        <v>135</v>
      </c>
      <c r="D121" s="250">
        <v>700</v>
      </c>
      <c r="E121" s="221"/>
      <c r="F121" s="221"/>
      <c r="G121" s="221"/>
      <c r="H121" s="221"/>
      <c r="I121" s="221"/>
      <c r="J121" s="222"/>
      <c r="K121" s="215"/>
      <c r="L121" s="215"/>
      <c r="M121" s="215"/>
      <c r="N121" s="215"/>
      <c r="O121" s="215"/>
      <c r="P121" s="215"/>
      <c r="Q121" s="215"/>
      <c r="R121" s="215"/>
      <c r="S121" s="215"/>
      <c r="T121" s="215"/>
      <c r="U121" s="215"/>
      <c r="V121" s="215"/>
      <c r="W121" s="215"/>
      <c r="X121" s="215"/>
      <c r="Y121" s="215"/>
      <c r="Z121" s="215"/>
      <c r="AA121" s="215"/>
      <c r="AB121" s="215"/>
      <c r="AC121" s="215"/>
      <c r="AD121" s="215"/>
      <c r="AE121" s="215"/>
      <c r="AF121" s="215"/>
      <c r="AG121" s="215"/>
      <c r="AH121" s="215"/>
      <c r="AI121" s="215"/>
      <c r="AJ121" s="215"/>
      <c r="AK121" s="215"/>
      <c r="AL121" s="215"/>
      <c r="AM121" s="215"/>
      <c r="AN121" s="215"/>
      <c r="AO121" s="215"/>
      <c r="AP121" s="215"/>
      <c r="AQ121" s="215"/>
      <c r="AR121" s="215"/>
      <c r="AS121" s="215"/>
      <c r="AT121" s="215"/>
    </row>
    <row r="122" spans="1:46" s="216" customFormat="1" ht="18">
      <c r="A122" s="217">
        <v>4</v>
      </c>
      <c r="B122" s="218" t="s">
        <v>357</v>
      </c>
      <c r="C122" s="249" t="s">
        <v>135</v>
      </c>
      <c r="D122" s="250">
        <v>800</v>
      </c>
      <c r="E122" s="221"/>
      <c r="F122" s="221"/>
      <c r="G122" s="221"/>
      <c r="H122" s="221"/>
      <c r="I122" s="221"/>
      <c r="J122" s="222"/>
      <c r="K122" s="215"/>
      <c r="L122" s="215"/>
      <c r="M122" s="215"/>
      <c r="N122" s="215"/>
      <c r="O122" s="215"/>
      <c r="P122" s="215"/>
      <c r="Q122" s="215"/>
      <c r="R122" s="215"/>
      <c r="S122" s="215"/>
      <c r="T122" s="215"/>
      <c r="U122" s="215"/>
      <c r="V122" s="215"/>
      <c r="W122" s="215"/>
      <c r="X122" s="215"/>
      <c r="Y122" s="215"/>
      <c r="Z122" s="215"/>
      <c r="AA122" s="215"/>
      <c r="AB122" s="215"/>
      <c r="AC122" s="215"/>
      <c r="AD122" s="215"/>
      <c r="AE122" s="215"/>
      <c r="AF122" s="215"/>
      <c r="AG122" s="215"/>
      <c r="AH122" s="215"/>
      <c r="AI122" s="215"/>
      <c r="AJ122" s="215"/>
      <c r="AK122" s="215"/>
      <c r="AL122" s="215"/>
      <c r="AM122" s="215"/>
      <c r="AN122" s="215"/>
      <c r="AO122" s="215"/>
      <c r="AP122" s="215"/>
      <c r="AQ122" s="215"/>
      <c r="AR122" s="215"/>
      <c r="AS122" s="215"/>
      <c r="AT122" s="215"/>
    </row>
    <row r="123" spans="1:46" s="216" customFormat="1" ht="18">
      <c r="A123" s="217">
        <v>5</v>
      </c>
      <c r="B123" s="218" t="s">
        <v>358</v>
      </c>
      <c r="C123" s="249" t="s">
        <v>135</v>
      </c>
      <c r="D123" s="250">
        <v>500</v>
      </c>
      <c r="E123" s="221"/>
      <c r="F123" s="221"/>
      <c r="G123" s="221"/>
      <c r="H123" s="221"/>
      <c r="I123" s="221"/>
      <c r="J123" s="222"/>
      <c r="K123" s="215"/>
      <c r="L123" s="215"/>
      <c r="M123" s="215"/>
      <c r="N123" s="215"/>
      <c r="O123" s="215"/>
      <c r="P123" s="215"/>
      <c r="Q123" s="215"/>
      <c r="R123" s="215"/>
      <c r="S123" s="215"/>
      <c r="T123" s="215"/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  <c r="AF123" s="215"/>
      <c r="AG123" s="215"/>
      <c r="AH123" s="215"/>
      <c r="AI123" s="215"/>
      <c r="AJ123" s="215"/>
      <c r="AK123" s="215"/>
      <c r="AL123" s="215"/>
      <c r="AM123" s="215"/>
      <c r="AN123" s="215"/>
      <c r="AO123" s="215"/>
      <c r="AP123" s="215"/>
      <c r="AQ123" s="215"/>
      <c r="AR123" s="215"/>
      <c r="AS123" s="215"/>
      <c r="AT123" s="215"/>
    </row>
    <row r="124" spans="1:46" s="216" customFormat="1" ht="18">
      <c r="A124" s="217">
        <v>6</v>
      </c>
      <c r="B124" s="218" t="s">
        <v>359</v>
      </c>
      <c r="C124" s="249" t="s">
        <v>135</v>
      </c>
      <c r="D124" s="250">
        <v>200</v>
      </c>
      <c r="E124" s="221"/>
      <c r="F124" s="221"/>
      <c r="G124" s="221"/>
      <c r="H124" s="221"/>
      <c r="I124" s="221"/>
      <c r="J124" s="222"/>
      <c r="K124" s="215"/>
      <c r="L124" s="215"/>
      <c r="M124" s="215"/>
      <c r="N124" s="215"/>
      <c r="O124" s="215"/>
      <c r="P124" s="215"/>
      <c r="Q124" s="215"/>
      <c r="R124" s="215"/>
      <c r="S124" s="215"/>
      <c r="T124" s="215"/>
      <c r="U124" s="215"/>
      <c r="V124" s="215"/>
      <c r="W124" s="215"/>
      <c r="X124" s="215"/>
      <c r="Y124" s="215"/>
      <c r="Z124" s="215"/>
      <c r="AA124" s="215"/>
      <c r="AB124" s="215"/>
      <c r="AC124" s="215"/>
      <c r="AD124" s="215"/>
      <c r="AE124" s="215"/>
      <c r="AF124" s="215"/>
      <c r="AG124" s="215"/>
      <c r="AH124" s="215"/>
      <c r="AI124" s="215"/>
      <c r="AJ124" s="215"/>
      <c r="AK124" s="215"/>
      <c r="AL124" s="215"/>
      <c r="AM124" s="215"/>
      <c r="AN124" s="215"/>
      <c r="AO124" s="215"/>
      <c r="AP124" s="215"/>
      <c r="AQ124" s="215"/>
      <c r="AR124" s="215"/>
      <c r="AS124" s="215"/>
      <c r="AT124" s="215"/>
    </row>
    <row r="125" spans="1:46" s="216" customFormat="1" ht="18">
      <c r="A125" s="217">
        <v>7</v>
      </c>
      <c r="B125" s="244" t="s">
        <v>360</v>
      </c>
      <c r="C125" s="249" t="s">
        <v>135</v>
      </c>
      <c r="D125" s="251">
        <v>320</v>
      </c>
      <c r="E125" s="221"/>
      <c r="F125" s="221"/>
      <c r="G125" s="221"/>
      <c r="H125" s="221"/>
      <c r="I125" s="221"/>
      <c r="J125" s="222"/>
      <c r="K125" s="215"/>
      <c r="L125" s="215"/>
      <c r="M125" s="215"/>
      <c r="N125" s="215"/>
      <c r="O125" s="215"/>
      <c r="P125" s="215"/>
      <c r="Q125" s="215"/>
      <c r="R125" s="215"/>
      <c r="S125" s="215"/>
      <c r="T125" s="215"/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  <c r="AF125" s="215"/>
      <c r="AG125" s="215"/>
      <c r="AH125" s="215"/>
      <c r="AI125" s="215"/>
      <c r="AJ125" s="215"/>
      <c r="AK125" s="215"/>
      <c r="AL125" s="215"/>
      <c r="AM125" s="215"/>
      <c r="AN125" s="215"/>
      <c r="AO125" s="215"/>
      <c r="AP125" s="215"/>
      <c r="AQ125" s="215"/>
      <c r="AR125" s="215"/>
      <c r="AS125" s="215"/>
      <c r="AT125" s="215"/>
    </row>
    <row r="126" spans="1:46" s="216" customFormat="1" ht="18">
      <c r="A126" s="217">
        <v>8</v>
      </c>
      <c r="B126" s="244" t="s">
        <v>361</v>
      </c>
      <c r="C126" s="249" t="s">
        <v>135</v>
      </c>
      <c r="D126" s="251">
        <v>50</v>
      </c>
      <c r="E126" s="221"/>
      <c r="F126" s="221"/>
      <c r="G126" s="221"/>
      <c r="H126" s="221"/>
      <c r="I126" s="221"/>
      <c r="J126" s="222"/>
      <c r="K126" s="215"/>
      <c r="L126" s="215"/>
      <c r="M126" s="215"/>
      <c r="N126" s="215"/>
      <c r="O126" s="215"/>
      <c r="P126" s="215"/>
      <c r="Q126" s="215"/>
      <c r="R126" s="215"/>
      <c r="S126" s="215"/>
      <c r="T126" s="215"/>
      <c r="U126" s="215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  <c r="AI126" s="215"/>
      <c r="AJ126" s="215"/>
      <c r="AK126" s="215"/>
      <c r="AL126" s="215"/>
      <c r="AM126" s="215"/>
      <c r="AN126" s="215"/>
      <c r="AO126" s="215"/>
      <c r="AP126" s="215"/>
      <c r="AQ126" s="215"/>
      <c r="AR126" s="215"/>
      <c r="AS126" s="215"/>
      <c r="AT126" s="215"/>
    </row>
    <row r="127" spans="1:46" s="216" customFormat="1" ht="18">
      <c r="A127" s="217">
        <v>9</v>
      </c>
      <c r="B127" s="244" t="s">
        <v>362</v>
      </c>
      <c r="C127" s="249" t="s">
        <v>135</v>
      </c>
      <c r="D127" s="251">
        <v>110</v>
      </c>
      <c r="E127" s="221"/>
      <c r="F127" s="221"/>
      <c r="G127" s="221"/>
      <c r="H127" s="221"/>
      <c r="I127" s="221"/>
      <c r="J127" s="222"/>
      <c r="K127" s="215"/>
      <c r="L127" s="215"/>
      <c r="M127" s="215"/>
      <c r="N127" s="215"/>
      <c r="O127" s="215"/>
      <c r="P127" s="215"/>
      <c r="Q127" s="215"/>
      <c r="R127" s="215"/>
      <c r="S127" s="215"/>
      <c r="T127" s="215"/>
      <c r="U127" s="215"/>
      <c r="V127" s="215"/>
      <c r="W127" s="215"/>
      <c r="X127" s="215"/>
      <c r="Y127" s="215"/>
      <c r="Z127" s="215"/>
      <c r="AA127" s="215"/>
      <c r="AB127" s="215"/>
      <c r="AC127" s="215"/>
      <c r="AD127" s="215"/>
      <c r="AE127" s="215"/>
      <c r="AF127" s="215"/>
      <c r="AG127" s="215"/>
      <c r="AH127" s="215"/>
      <c r="AI127" s="215"/>
      <c r="AJ127" s="215"/>
      <c r="AK127" s="215"/>
      <c r="AL127" s="215"/>
      <c r="AM127" s="215"/>
      <c r="AN127" s="215"/>
      <c r="AO127" s="215"/>
      <c r="AP127" s="215"/>
      <c r="AQ127" s="215"/>
      <c r="AR127" s="215"/>
      <c r="AS127" s="215"/>
      <c r="AT127" s="215"/>
    </row>
    <row r="128" spans="1:46" s="216" customFormat="1" ht="18">
      <c r="A128" s="217">
        <v>10</v>
      </c>
      <c r="B128" s="244" t="s">
        <v>363</v>
      </c>
      <c r="C128" s="219" t="s">
        <v>109</v>
      </c>
      <c r="D128" s="245">
        <v>10</v>
      </c>
      <c r="E128" s="221"/>
      <c r="F128" s="221"/>
      <c r="G128" s="221"/>
      <c r="H128" s="221"/>
      <c r="I128" s="221"/>
      <c r="J128" s="222"/>
      <c r="K128" s="215"/>
      <c r="L128" s="215"/>
      <c r="M128" s="215"/>
      <c r="N128" s="215"/>
      <c r="O128" s="215"/>
      <c r="P128" s="215"/>
      <c r="Q128" s="215"/>
      <c r="R128" s="215"/>
      <c r="S128" s="215"/>
      <c r="T128" s="215"/>
      <c r="U128" s="215"/>
      <c r="V128" s="215"/>
      <c r="W128" s="215"/>
      <c r="X128" s="215"/>
      <c r="Y128" s="215"/>
      <c r="Z128" s="215"/>
      <c r="AA128" s="215"/>
      <c r="AB128" s="215"/>
      <c r="AC128" s="215"/>
      <c r="AD128" s="215"/>
      <c r="AE128" s="215"/>
      <c r="AF128" s="215"/>
      <c r="AG128" s="215"/>
      <c r="AH128" s="215"/>
      <c r="AI128" s="215"/>
      <c r="AJ128" s="215"/>
      <c r="AK128" s="215"/>
      <c r="AL128" s="215"/>
      <c r="AM128" s="215"/>
      <c r="AN128" s="215"/>
      <c r="AO128" s="215"/>
      <c r="AP128" s="215"/>
      <c r="AQ128" s="215"/>
      <c r="AR128" s="215"/>
      <c r="AS128" s="215"/>
      <c r="AT128" s="215"/>
    </row>
    <row r="129" spans="1:46" s="216" customFormat="1" ht="18">
      <c r="A129" s="210"/>
      <c r="B129" s="211" t="s">
        <v>364</v>
      </c>
      <c r="C129" s="212"/>
      <c r="D129" s="213"/>
      <c r="E129" s="239"/>
      <c r="F129" s="226"/>
      <c r="G129" s="226"/>
      <c r="H129" s="226"/>
      <c r="I129" s="226"/>
      <c r="J129" s="222"/>
      <c r="K129" s="215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215"/>
      <c r="AD129" s="215"/>
      <c r="AE129" s="215"/>
      <c r="AF129" s="215"/>
      <c r="AG129" s="215"/>
      <c r="AH129" s="215"/>
      <c r="AI129" s="215"/>
      <c r="AJ129" s="215"/>
      <c r="AK129" s="215"/>
      <c r="AL129" s="215"/>
      <c r="AM129" s="215"/>
      <c r="AN129" s="215"/>
      <c r="AO129" s="215"/>
      <c r="AP129" s="215"/>
      <c r="AQ129" s="215"/>
      <c r="AR129" s="215"/>
      <c r="AS129" s="215"/>
      <c r="AT129" s="215"/>
    </row>
    <row r="130" spans="1:46" s="216" customFormat="1" ht="18">
      <c r="A130" s="217">
        <v>1</v>
      </c>
      <c r="B130" s="252" t="s">
        <v>365</v>
      </c>
      <c r="C130" s="253" t="s">
        <v>135</v>
      </c>
      <c r="D130" s="220">
        <v>70</v>
      </c>
      <c r="E130" s="221"/>
      <c r="F130" s="221"/>
      <c r="G130" s="221"/>
      <c r="H130" s="221"/>
      <c r="I130" s="221"/>
      <c r="J130" s="222"/>
      <c r="K130" s="215"/>
      <c r="L130" s="215"/>
      <c r="M130" s="215"/>
      <c r="N130" s="215"/>
      <c r="O130" s="215"/>
      <c r="P130" s="215"/>
      <c r="Q130" s="215"/>
      <c r="R130" s="215"/>
      <c r="S130" s="215"/>
      <c r="T130" s="215"/>
      <c r="U130" s="215"/>
      <c r="V130" s="215"/>
      <c r="W130" s="215"/>
      <c r="X130" s="215"/>
      <c r="Y130" s="215"/>
      <c r="Z130" s="215"/>
      <c r="AA130" s="215"/>
      <c r="AB130" s="215"/>
      <c r="AC130" s="215"/>
      <c r="AD130" s="215"/>
      <c r="AE130" s="215"/>
      <c r="AF130" s="215"/>
      <c r="AG130" s="215"/>
      <c r="AH130" s="215"/>
      <c r="AI130" s="215"/>
      <c r="AJ130" s="215"/>
      <c r="AK130" s="215"/>
      <c r="AL130" s="215"/>
      <c r="AM130" s="215"/>
      <c r="AN130" s="215"/>
      <c r="AO130" s="215"/>
      <c r="AP130" s="215"/>
      <c r="AQ130" s="215"/>
      <c r="AR130" s="215"/>
      <c r="AS130" s="215"/>
      <c r="AT130" s="215"/>
    </row>
    <row r="131" spans="1:46" s="216" customFormat="1" ht="18">
      <c r="A131" s="217">
        <v>2</v>
      </c>
      <c r="B131" s="240" t="s">
        <v>366</v>
      </c>
      <c r="C131" s="243" t="s">
        <v>279</v>
      </c>
      <c r="D131" s="220">
        <v>6</v>
      </c>
      <c r="E131" s="221"/>
      <c r="F131" s="221"/>
      <c r="G131" s="221"/>
      <c r="H131" s="221"/>
      <c r="I131" s="221"/>
      <c r="J131" s="222"/>
      <c r="K131" s="215"/>
      <c r="L131" s="215"/>
      <c r="M131" s="215"/>
      <c r="N131" s="215"/>
      <c r="O131" s="215"/>
      <c r="P131" s="215"/>
      <c r="Q131" s="215"/>
      <c r="R131" s="215"/>
      <c r="S131" s="215"/>
      <c r="T131" s="215"/>
      <c r="U131" s="215"/>
      <c r="V131" s="215"/>
      <c r="W131" s="215"/>
      <c r="X131" s="215"/>
      <c r="Y131" s="215"/>
      <c r="Z131" s="215"/>
      <c r="AA131" s="215"/>
      <c r="AB131" s="215"/>
      <c r="AC131" s="215"/>
      <c r="AD131" s="215"/>
      <c r="AE131" s="215"/>
      <c r="AF131" s="215"/>
      <c r="AG131" s="215"/>
      <c r="AH131" s="215"/>
      <c r="AI131" s="215"/>
      <c r="AJ131" s="215"/>
      <c r="AK131" s="215"/>
      <c r="AL131" s="215"/>
      <c r="AM131" s="215"/>
      <c r="AN131" s="215"/>
      <c r="AO131" s="215"/>
      <c r="AP131" s="215"/>
      <c r="AQ131" s="215"/>
      <c r="AR131" s="215"/>
      <c r="AS131" s="215"/>
      <c r="AT131" s="215"/>
    </row>
    <row r="132" spans="1:46" s="216" customFormat="1" ht="18">
      <c r="A132" s="217">
        <v>3</v>
      </c>
      <c r="B132" s="252" t="s">
        <v>367</v>
      </c>
      <c r="C132" s="243" t="s">
        <v>279</v>
      </c>
      <c r="D132" s="220">
        <v>5</v>
      </c>
      <c r="E132" s="221"/>
      <c r="F132" s="221"/>
      <c r="G132" s="221"/>
      <c r="H132" s="221"/>
      <c r="I132" s="221"/>
      <c r="J132" s="222"/>
      <c r="K132" s="215"/>
      <c r="L132" s="215"/>
      <c r="M132" s="215"/>
      <c r="N132" s="215"/>
      <c r="O132" s="215"/>
      <c r="P132" s="215"/>
      <c r="Q132" s="215"/>
      <c r="R132" s="215"/>
      <c r="S132" s="215"/>
      <c r="T132" s="215"/>
      <c r="U132" s="215"/>
      <c r="V132" s="215"/>
      <c r="W132" s="215"/>
      <c r="X132" s="215"/>
      <c r="Y132" s="215"/>
      <c r="Z132" s="215"/>
      <c r="AA132" s="215"/>
      <c r="AB132" s="215"/>
      <c r="AC132" s="215"/>
      <c r="AD132" s="215"/>
      <c r="AE132" s="215"/>
      <c r="AF132" s="215"/>
      <c r="AG132" s="215"/>
      <c r="AH132" s="215"/>
      <c r="AI132" s="215"/>
      <c r="AJ132" s="215"/>
      <c r="AK132" s="215"/>
      <c r="AL132" s="215"/>
      <c r="AM132" s="215"/>
      <c r="AN132" s="215"/>
      <c r="AO132" s="215"/>
      <c r="AP132" s="215"/>
      <c r="AQ132" s="215"/>
      <c r="AR132" s="215"/>
      <c r="AS132" s="215"/>
      <c r="AT132" s="215"/>
    </row>
    <row r="133" spans="1:46" s="216" customFormat="1" ht="18">
      <c r="A133" s="217">
        <v>4</v>
      </c>
      <c r="B133" s="252" t="s">
        <v>368</v>
      </c>
      <c r="C133" s="243" t="s">
        <v>279</v>
      </c>
      <c r="D133" s="220">
        <v>1</v>
      </c>
      <c r="E133" s="221"/>
      <c r="F133" s="221"/>
      <c r="G133" s="221"/>
      <c r="H133" s="221"/>
      <c r="I133" s="221"/>
      <c r="J133" s="222"/>
      <c r="K133" s="215"/>
      <c r="L133" s="215"/>
      <c r="M133" s="215"/>
      <c r="N133" s="215"/>
      <c r="O133" s="215"/>
      <c r="P133" s="215"/>
      <c r="Q133" s="215"/>
      <c r="R133" s="215"/>
      <c r="S133" s="215"/>
      <c r="T133" s="215"/>
      <c r="U133" s="215"/>
      <c r="V133" s="215"/>
      <c r="W133" s="215"/>
      <c r="X133" s="215"/>
      <c r="Y133" s="215"/>
      <c r="Z133" s="215"/>
      <c r="AA133" s="215"/>
      <c r="AB133" s="215"/>
      <c r="AC133" s="215"/>
      <c r="AD133" s="215"/>
      <c r="AE133" s="215"/>
      <c r="AF133" s="215"/>
      <c r="AG133" s="215"/>
      <c r="AH133" s="215"/>
      <c r="AI133" s="215"/>
      <c r="AJ133" s="215"/>
      <c r="AK133" s="215"/>
      <c r="AL133" s="215"/>
      <c r="AM133" s="215"/>
      <c r="AN133" s="215"/>
      <c r="AO133" s="215"/>
      <c r="AP133" s="215"/>
      <c r="AQ133" s="215"/>
      <c r="AR133" s="215"/>
      <c r="AS133" s="215"/>
      <c r="AT133" s="215"/>
    </row>
    <row r="134" spans="1:46" s="216" customFormat="1" ht="18">
      <c r="A134" s="210"/>
      <c r="B134" s="211" t="s">
        <v>369</v>
      </c>
      <c r="C134" s="212"/>
      <c r="D134" s="213"/>
      <c r="E134" s="239"/>
      <c r="F134" s="226"/>
      <c r="G134" s="226"/>
      <c r="H134" s="226"/>
      <c r="I134" s="226"/>
      <c r="J134" s="222"/>
      <c r="K134" s="215"/>
      <c r="L134" s="215"/>
      <c r="M134" s="215"/>
      <c r="N134" s="215"/>
      <c r="O134" s="215"/>
      <c r="P134" s="215"/>
      <c r="Q134" s="215"/>
      <c r="R134" s="215"/>
      <c r="S134" s="215"/>
      <c r="T134" s="215"/>
      <c r="U134" s="215"/>
      <c r="V134" s="215"/>
      <c r="W134" s="215"/>
      <c r="X134" s="215"/>
      <c r="Y134" s="215"/>
      <c r="Z134" s="215"/>
      <c r="AA134" s="215"/>
      <c r="AB134" s="215"/>
      <c r="AC134" s="215"/>
      <c r="AD134" s="215"/>
      <c r="AE134" s="215"/>
      <c r="AF134" s="215"/>
      <c r="AG134" s="215"/>
      <c r="AH134" s="215"/>
      <c r="AI134" s="215"/>
      <c r="AJ134" s="215"/>
      <c r="AK134" s="215"/>
      <c r="AL134" s="215"/>
      <c r="AM134" s="215"/>
      <c r="AN134" s="215"/>
      <c r="AO134" s="215"/>
      <c r="AP134" s="215"/>
      <c r="AQ134" s="215"/>
      <c r="AR134" s="215"/>
      <c r="AS134" s="215"/>
      <c r="AT134" s="215"/>
    </row>
    <row r="135" spans="1:46" s="216" customFormat="1" ht="18">
      <c r="A135" s="217">
        <v>1</v>
      </c>
      <c r="B135" s="254" t="s">
        <v>370</v>
      </c>
      <c r="C135" s="243" t="s">
        <v>279</v>
      </c>
      <c r="D135" s="250">
        <v>1</v>
      </c>
      <c r="E135" s="221"/>
      <c r="F135" s="221"/>
      <c r="G135" s="221"/>
      <c r="H135" s="221"/>
      <c r="I135" s="221"/>
      <c r="J135" s="222"/>
      <c r="K135" s="215"/>
      <c r="L135" s="215"/>
      <c r="M135" s="215"/>
      <c r="N135" s="215"/>
      <c r="O135" s="215"/>
      <c r="P135" s="215"/>
      <c r="Q135" s="215"/>
      <c r="R135" s="215"/>
      <c r="S135" s="215"/>
      <c r="T135" s="215"/>
      <c r="U135" s="215"/>
      <c r="V135" s="215"/>
      <c r="W135" s="215"/>
      <c r="X135" s="215"/>
      <c r="Y135" s="215"/>
      <c r="Z135" s="215"/>
      <c r="AA135" s="215"/>
      <c r="AB135" s="215"/>
      <c r="AC135" s="215"/>
      <c r="AD135" s="215"/>
      <c r="AE135" s="215"/>
      <c r="AF135" s="215"/>
      <c r="AG135" s="215"/>
      <c r="AH135" s="215"/>
      <c r="AI135" s="215"/>
      <c r="AJ135" s="215"/>
      <c r="AK135" s="215"/>
      <c r="AL135" s="215"/>
      <c r="AM135" s="215"/>
      <c r="AN135" s="215"/>
      <c r="AO135" s="215"/>
      <c r="AP135" s="215"/>
      <c r="AQ135" s="215"/>
      <c r="AR135" s="215"/>
      <c r="AS135" s="215"/>
      <c r="AT135" s="215"/>
    </row>
    <row r="136" spans="1:46" s="216" customFormat="1" ht="18">
      <c r="A136" s="217">
        <v>2</v>
      </c>
      <c r="B136" s="254" t="s">
        <v>371</v>
      </c>
      <c r="C136" s="243" t="s">
        <v>135</v>
      </c>
      <c r="D136" s="250">
        <v>6</v>
      </c>
      <c r="E136" s="221"/>
      <c r="F136" s="221"/>
      <c r="G136" s="221"/>
      <c r="H136" s="221"/>
      <c r="I136" s="221"/>
      <c r="J136" s="222"/>
      <c r="K136" s="215"/>
      <c r="L136" s="215"/>
      <c r="M136" s="215"/>
      <c r="N136" s="215"/>
      <c r="O136" s="215"/>
      <c r="P136" s="215"/>
      <c r="Q136" s="215"/>
      <c r="R136" s="215"/>
      <c r="S136" s="215"/>
      <c r="T136" s="215"/>
      <c r="U136" s="215"/>
      <c r="V136" s="215"/>
      <c r="W136" s="215"/>
      <c r="X136" s="215"/>
      <c r="Y136" s="215"/>
      <c r="Z136" s="215"/>
      <c r="AA136" s="215"/>
      <c r="AB136" s="215"/>
      <c r="AC136" s="215"/>
      <c r="AD136" s="215"/>
      <c r="AE136" s="215"/>
      <c r="AF136" s="215"/>
      <c r="AG136" s="215"/>
      <c r="AH136" s="215"/>
      <c r="AI136" s="215"/>
      <c r="AJ136" s="215"/>
      <c r="AK136" s="215"/>
      <c r="AL136" s="215"/>
      <c r="AM136" s="215"/>
      <c r="AN136" s="215"/>
      <c r="AO136" s="215"/>
      <c r="AP136" s="215"/>
      <c r="AQ136" s="215"/>
      <c r="AR136" s="215"/>
      <c r="AS136" s="215"/>
      <c r="AT136" s="215"/>
    </row>
    <row r="137" spans="1:46" s="216" customFormat="1" ht="18">
      <c r="A137" s="217">
        <v>3</v>
      </c>
      <c r="B137" s="254" t="s">
        <v>372</v>
      </c>
      <c r="C137" s="243" t="s">
        <v>279</v>
      </c>
      <c r="D137" s="250">
        <v>1</v>
      </c>
      <c r="E137" s="221"/>
      <c r="F137" s="221"/>
      <c r="G137" s="221"/>
      <c r="H137" s="221"/>
      <c r="I137" s="221"/>
      <c r="J137" s="222"/>
      <c r="K137" s="215"/>
      <c r="L137" s="215"/>
      <c r="M137" s="215"/>
      <c r="N137" s="215"/>
      <c r="O137" s="215"/>
      <c r="P137" s="215"/>
      <c r="Q137" s="215"/>
      <c r="R137" s="215"/>
      <c r="S137" s="215"/>
      <c r="T137" s="215"/>
      <c r="U137" s="215"/>
      <c r="V137" s="215"/>
      <c r="W137" s="215"/>
      <c r="X137" s="215"/>
      <c r="Y137" s="215"/>
      <c r="Z137" s="215"/>
      <c r="AA137" s="215"/>
      <c r="AB137" s="215"/>
      <c r="AC137" s="215"/>
      <c r="AD137" s="215"/>
      <c r="AE137" s="215"/>
      <c r="AF137" s="215"/>
      <c r="AG137" s="215"/>
      <c r="AH137" s="215"/>
      <c r="AI137" s="215"/>
      <c r="AJ137" s="215"/>
      <c r="AK137" s="215"/>
      <c r="AL137" s="215"/>
      <c r="AM137" s="215"/>
      <c r="AN137" s="215"/>
      <c r="AO137" s="215"/>
      <c r="AP137" s="215"/>
      <c r="AQ137" s="215"/>
      <c r="AR137" s="215"/>
      <c r="AS137" s="215"/>
      <c r="AT137" s="215"/>
    </row>
    <row r="138" spans="1:46" s="216" customFormat="1" ht="18">
      <c r="A138" s="217">
        <v>4</v>
      </c>
      <c r="B138" s="254" t="s">
        <v>373</v>
      </c>
      <c r="C138" s="243" t="s">
        <v>279</v>
      </c>
      <c r="D138" s="250">
        <v>4</v>
      </c>
      <c r="E138" s="221"/>
      <c r="F138" s="221"/>
      <c r="G138" s="221"/>
      <c r="H138" s="221"/>
      <c r="I138" s="221"/>
      <c r="J138" s="222"/>
      <c r="K138" s="215"/>
      <c r="L138" s="215"/>
      <c r="M138" s="215"/>
      <c r="N138" s="215"/>
      <c r="O138" s="215"/>
      <c r="P138" s="215"/>
      <c r="Q138" s="215"/>
      <c r="R138" s="215"/>
      <c r="S138" s="215"/>
      <c r="T138" s="215"/>
      <c r="U138" s="215"/>
      <c r="V138" s="215"/>
      <c r="W138" s="215"/>
      <c r="X138" s="215"/>
      <c r="Y138" s="215"/>
      <c r="Z138" s="215"/>
      <c r="AA138" s="215"/>
      <c r="AB138" s="215"/>
      <c r="AC138" s="215"/>
      <c r="AD138" s="215"/>
      <c r="AE138" s="215"/>
      <c r="AF138" s="215"/>
      <c r="AG138" s="215"/>
      <c r="AH138" s="215"/>
      <c r="AI138" s="215"/>
      <c r="AJ138" s="215"/>
      <c r="AK138" s="215"/>
      <c r="AL138" s="215"/>
      <c r="AM138" s="215"/>
      <c r="AN138" s="215"/>
      <c r="AO138" s="215"/>
      <c r="AP138" s="215"/>
      <c r="AQ138" s="215"/>
      <c r="AR138" s="215"/>
      <c r="AS138" s="215"/>
      <c r="AT138" s="215"/>
    </row>
    <row r="139" spans="1:46" s="216" customFormat="1" ht="18">
      <c r="A139" s="217">
        <v>5</v>
      </c>
      <c r="B139" s="254" t="s">
        <v>374</v>
      </c>
      <c r="C139" s="243" t="s">
        <v>135</v>
      </c>
      <c r="D139" s="250">
        <v>100</v>
      </c>
      <c r="E139" s="221"/>
      <c r="F139" s="221"/>
      <c r="G139" s="221"/>
      <c r="H139" s="221"/>
      <c r="I139" s="221"/>
      <c r="J139" s="222"/>
      <c r="K139" s="215"/>
      <c r="L139" s="215"/>
      <c r="M139" s="215"/>
      <c r="N139" s="215"/>
      <c r="O139" s="215"/>
      <c r="P139" s="215"/>
      <c r="Q139" s="215"/>
      <c r="R139" s="215"/>
      <c r="S139" s="215"/>
      <c r="T139" s="215"/>
      <c r="U139" s="215"/>
      <c r="V139" s="215"/>
      <c r="W139" s="215"/>
      <c r="X139" s="215"/>
      <c r="Y139" s="215"/>
      <c r="Z139" s="215"/>
      <c r="AA139" s="215"/>
      <c r="AB139" s="215"/>
      <c r="AC139" s="215"/>
      <c r="AD139" s="215"/>
      <c r="AE139" s="215"/>
      <c r="AF139" s="215"/>
      <c r="AG139" s="215"/>
      <c r="AH139" s="215"/>
      <c r="AI139" s="215"/>
      <c r="AJ139" s="215"/>
      <c r="AK139" s="215"/>
      <c r="AL139" s="215"/>
      <c r="AM139" s="215"/>
      <c r="AN139" s="215"/>
      <c r="AO139" s="215"/>
      <c r="AP139" s="215"/>
      <c r="AQ139" s="215"/>
      <c r="AR139" s="215"/>
      <c r="AS139" s="215"/>
      <c r="AT139" s="215"/>
    </row>
    <row r="140" spans="1:46" s="216" customFormat="1" ht="18">
      <c r="A140" s="217">
        <v>6</v>
      </c>
      <c r="B140" s="254" t="s">
        <v>375</v>
      </c>
      <c r="C140" s="243" t="s">
        <v>279</v>
      </c>
      <c r="D140" s="250">
        <v>15</v>
      </c>
      <c r="E140" s="221"/>
      <c r="F140" s="221"/>
      <c r="G140" s="221"/>
      <c r="H140" s="221"/>
      <c r="I140" s="221"/>
      <c r="J140" s="222"/>
      <c r="K140" s="215"/>
      <c r="L140" s="215"/>
      <c r="M140" s="215"/>
      <c r="N140" s="215"/>
      <c r="O140" s="215"/>
      <c r="P140" s="215"/>
      <c r="Q140" s="215"/>
      <c r="R140" s="215"/>
      <c r="S140" s="215"/>
      <c r="T140" s="215"/>
      <c r="U140" s="215"/>
      <c r="V140" s="215"/>
      <c r="W140" s="215"/>
      <c r="X140" s="215"/>
      <c r="Y140" s="215"/>
      <c r="Z140" s="215"/>
      <c r="AA140" s="215"/>
      <c r="AB140" s="215"/>
      <c r="AC140" s="215"/>
      <c r="AD140" s="215"/>
      <c r="AE140" s="215"/>
      <c r="AF140" s="215"/>
      <c r="AG140" s="215"/>
      <c r="AH140" s="215"/>
      <c r="AI140" s="215"/>
      <c r="AJ140" s="215"/>
      <c r="AK140" s="215"/>
      <c r="AL140" s="215"/>
      <c r="AM140" s="215"/>
      <c r="AN140" s="215"/>
      <c r="AO140" s="215"/>
      <c r="AP140" s="215"/>
      <c r="AQ140" s="215"/>
      <c r="AR140" s="215"/>
      <c r="AS140" s="215"/>
      <c r="AT140" s="215"/>
    </row>
    <row r="141" spans="1:46" s="216" customFormat="1" ht="18">
      <c r="A141" s="217">
        <v>7</v>
      </c>
      <c r="B141" s="254" t="s">
        <v>376</v>
      </c>
      <c r="C141" s="243" t="s">
        <v>279</v>
      </c>
      <c r="D141" s="250">
        <v>6</v>
      </c>
      <c r="E141" s="221"/>
      <c r="F141" s="221"/>
      <c r="G141" s="221"/>
      <c r="H141" s="221"/>
      <c r="I141" s="221"/>
      <c r="J141" s="222"/>
      <c r="K141" s="215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5"/>
      <c r="AB141" s="215"/>
      <c r="AC141" s="215"/>
      <c r="AD141" s="215"/>
      <c r="AE141" s="215"/>
      <c r="AF141" s="215"/>
      <c r="AG141" s="215"/>
      <c r="AH141" s="215"/>
      <c r="AI141" s="215"/>
      <c r="AJ141" s="215"/>
      <c r="AK141" s="215"/>
      <c r="AL141" s="215"/>
      <c r="AM141" s="215"/>
      <c r="AN141" s="215"/>
      <c r="AO141" s="215"/>
      <c r="AP141" s="215"/>
      <c r="AQ141" s="215"/>
      <c r="AR141" s="215"/>
      <c r="AS141" s="215"/>
      <c r="AT141" s="215"/>
    </row>
    <row r="142" spans="1:46" s="216" customFormat="1" ht="18">
      <c r="A142" s="217">
        <v>8</v>
      </c>
      <c r="B142" s="254" t="s">
        <v>377</v>
      </c>
      <c r="C142" s="243" t="s">
        <v>135</v>
      </c>
      <c r="D142" s="250">
        <v>50</v>
      </c>
      <c r="E142" s="221"/>
      <c r="F142" s="221"/>
      <c r="G142" s="221"/>
      <c r="H142" s="221"/>
      <c r="I142" s="221"/>
      <c r="J142" s="222"/>
      <c r="K142" s="215"/>
      <c r="L142" s="215"/>
      <c r="M142" s="215"/>
      <c r="N142" s="215"/>
      <c r="O142" s="215"/>
      <c r="P142" s="215"/>
      <c r="Q142" s="215"/>
      <c r="R142" s="215"/>
      <c r="S142" s="215"/>
      <c r="T142" s="215"/>
      <c r="U142" s="215"/>
      <c r="V142" s="215"/>
      <c r="W142" s="215"/>
      <c r="X142" s="215"/>
      <c r="Y142" s="215"/>
      <c r="Z142" s="215"/>
      <c r="AA142" s="215"/>
      <c r="AB142" s="215"/>
      <c r="AC142" s="215"/>
      <c r="AD142" s="215"/>
      <c r="AE142" s="215"/>
      <c r="AF142" s="215"/>
      <c r="AG142" s="215"/>
      <c r="AH142" s="215"/>
      <c r="AI142" s="215"/>
      <c r="AJ142" s="215"/>
      <c r="AK142" s="215"/>
      <c r="AL142" s="215"/>
      <c r="AM142" s="215"/>
      <c r="AN142" s="215"/>
      <c r="AO142" s="215"/>
      <c r="AP142" s="215"/>
      <c r="AQ142" s="215"/>
      <c r="AR142" s="215"/>
      <c r="AS142" s="215"/>
      <c r="AT142" s="215"/>
    </row>
    <row r="143" spans="1:46" s="216" customFormat="1" ht="18">
      <c r="A143" s="217">
        <v>9</v>
      </c>
      <c r="B143" s="254" t="s">
        <v>378</v>
      </c>
      <c r="C143" s="243" t="s">
        <v>279</v>
      </c>
      <c r="D143" s="250">
        <v>25</v>
      </c>
      <c r="E143" s="221"/>
      <c r="F143" s="221"/>
      <c r="G143" s="221"/>
      <c r="H143" s="221"/>
      <c r="I143" s="221"/>
      <c r="J143" s="222"/>
      <c r="K143" s="215"/>
      <c r="L143" s="215"/>
      <c r="M143" s="215"/>
      <c r="N143" s="215"/>
      <c r="O143" s="215"/>
      <c r="P143" s="215"/>
      <c r="Q143" s="215"/>
      <c r="R143" s="215"/>
      <c r="S143" s="215"/>
      <c r="T143" s="215"/>
      <c r="U143" s="215"/>
      <c r="V143" s="215"/>
      <c r="W143" s="215"/>
      <c r="X143" s="215"/>
      <c r="Y143" s="215"/>
      <c r="Z143" s="215"/>
      <c r="AA143" s="215"/>
      <c r="AB143" s="215"/>
      <c r="AC143" s="215"/>
      <c r="AD143" s="215"/>
      <c r="AE143" s="215"/>
      <c r="AF143" s="215"/>
      <c r="AG143" s="215"/>
      <c r="AH143" s="215"/>
      <c r="AI143" s="215"/>
      <c r="AJ143" s="215"/>
      <c r="AK143" s="215"/>
      <c r="AL143" s="215"/>
      <c r="AM143" s="215"/>
      <c r="AN143" s="215"/>
      <c r="AO143" s="215"/>
      <c r="AP143" s="215"/>
      <c r="AQ143" s="215"/>
      <c r="AR143" s="215"/>
      <c r="AS143" s="215"/>
      <c r="AT143" s="215"/>
    </row>
    <row r="144" spans="1:46" s="216" customFormat="1" ht="18">
      <c r="A144" s="217">
        <v>10</v>
      </c>
      <c r="B144" s="254" t="s">
        <v>379</v>
      </c>
      <c r="C144" s="243" t="s">
        <v>279</v>
      </c>
      <c r="D144" s="250">
        <v>6</v>
      </c>
      <c r="E144" s="221"/>
      <c r="F144" s="221"/>
      <c r="G144" s="221"/>
      <c r="H144" s="221"/>
      <c r="I144" s="221"/>
      <c r="J144" s="222"/>
      <c r="K144" s="215"/>
      <c r="L144" s="215"/>
      <c r="M144" s="215"/>
      <c r="N144" s="215"/>
      <c r="O144" s="215"/>
      <c r="P144" s="215"/>
      <c r="Q144" s="215"/>
      <c r="R144" s="215"/>
      <c r="S144" s="215"/>
      <c r="T144" s="215"/>
      <c r="U144" s="215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5"/>
      <c r="AK144" s="215"/>
      <c r="AL144" s="215"/>
      <c r="AM144" s="215"/>
      <c r="AN144" s="215"/>
      <c r="AO144" s="215"/>
      <c r="AP144" s="215"/>
      <c r="AQ144" s="215"/>
      <c r="AR144" s="215"/>
      <c r="AS144" s="215"/>
      <c r="AT144" s="215"/>
    </row>
    <row r="145" spans="1:46" s="216" customFormat="1" ht="18">
      <c r="A145" s="217">
        <v>11</v>
      </c>
      <c r="B145" s="254" t="s">
        <v>380</v>
      </c>
      <c r="C145" s="243" t="s">
        <v>279</v>
      </c>
      <c r="D145" s="250">
        <v>6</v>
      </c>
      <c r="E145" s="221"/>
      <c r="F145" s="221"/>
      <c r="G145" s="221"/>
      <c r="H145" s="221"/>
      <c r="I145" s="221"/>
      <c r="J145" s="222"/>
      <c r="K145" s="215"/>
      <c r="L145" s="215"/>
      <c r="M145" s="215"/>
      <c r="N145" s="215"/>
      <c r="O145" s="215"/>
      <c r="P145" s="215"/>
      <c r="Q145" s="215"/>
      <c r="R145" s="215"/>
      <c r="S145" s="215"/>
      <c r="T145" s="215"/>
      <c r="U145" s="215"/>
      <c r="V145" s="215"/>
      <c r="W145" s="215"/>
      <c r="X145" s="215"/>
      <c r="Y145" s="215"/>
      <c r="Z145" s="215"/>
      <c r="AA145" s="215"/>
      <c r="AB145" s="215"/>
      <c r="AC145" s="215"/>
      <c r="AD145" s="215"/>
      <c r="AE145" s="215"/>
      <c r="AF145" s="215"/>
      <c r="AG145" s="215"/>
      <c r="AH145" s="215"/>
      <c r="AI145" s="215"/>
      <c r="AJ145" s="215"/>
      <c r="AK145" s="215"/>
      <c r="AL145" s="215"/>
      <c r="AM145" s="215"/>
      <c r="AN145" s="215"/>
      <c r="AO145" s="215"/>
      <c r="AP145" s="215"/>
      <c r="AQ145" s="215"/>
      <c r="AR145" s="215"/>
      <c r="AS145" s="215"/>
      <c r="AT145" s="215"/>
    </row>
    <row r="146" spans="1:46" s="216" customFormat="1" ht="18">
      <c r="A146" s="217">
        <v>12</v>
      </c>
      <c r="B146" s="254" t="s">
        <v>381</v>
      </c>
      <c r="C146" s="243" t="s">
        <v>279</v>
      </c>
      <c r="D146" s="250">
        <v>4</v>
      </c>
      <c r="E146" s="221"/>
      <c r="F146" s="221"/>
      <c r="G146" s="221"/>
      <c r="H146" s="221"/>
      <c r="I146" s="221"/>
      <c r="J146" s="222"/>
      <c r="K146" s="215"/>
      <c r="L146" s="215"/>
      <c r="M146" s="215"/>
      <c r="N146" s="215"/>
      <c r="O146" s="215"/>
      <c r="P146" s="215"/>
      <c r="Q146" s="215"/>
      <c r="R146" s="215"/>
      <c r="S146" s="215"/>
      <c r="T146" s="215"/>
      <c r="U146" s="215"/>
      <c r="V146" s="215"/>
      <c r="W146" s="215"/>
      <c r="X146" s="215"/>
      <c r="Y146" s="215"/>
      <c r="Z146" s="215"/>
      <c r="AA146" s="215"/>
      <c r="AB146" s="215"/>
      <c r="AC146" s="215"/>
      <c r="AD146" s="215"/>
      <c r="AE146" s="215"/>
      <c r="AF146" s="215"/>
      <c r="AG146" s="215"/>
      <c r="AH146" s="215"/>
      <c r="AI146" s="215"/>
      <c r="AJ146" s="215"/>
      <c r="AK146" s="215"/>
      <c r="AL146" s="215"/>
      <c r="AM146" s="215"/>
      <c r="AN146" s="215"/>
      <c r="AO146" s="215"/>
      <c r="AP146" s="215"/>
      <c r="AQ146" s="215"/>
      <c r="AR146" s="215"/>
      <c r="AS146" s="215"/>
      <c r="AT146" s="215"/>
    </row>
    <row r="147" spans="1:46" s="216" customFormat="1" ht="18">
      <c r="A147" s="217">
        <v>13</v>
      </c>
      <c r="B147" s="254" t="s">
        <v>382</v>
      </c>
      <c r="C147" s="243" t="s">
        <v>279</v>
      </c>
      <c r="D147" s="250">
        <v>6</v>
      </c>
      <c r="E147" s="221"/>
      <c r="F147" s="221"/>
      <c r="G147" s="221"/>
      <c r="H147" s="221"/>
      <c r="I147" s="221"/>
      <c r="J147" s="222"/>
      <c r="K147" s="215"/>
      <c r="L147" s="215"/>
      <c r="M147" s="215"/>
      <c r="N147" s="215"/>
      <c r="O147" s="215"/>
      <c r="P147" s="215"/>
      <c r="Q147" s="215"/>
      <c r="R147" s="215"/>
      <c r="S147" s="215"/>
      <c r="T147" s="215"/>
      <c r="U147" s="215"/>
      <c r="V147" s="215"/>
      <c r="W147" s="215"/>
      <c r="X147" s="215"/>
      <c r="Y147" s="215"/>
      <c r="Z147" s="215"/>
      <c r="AA147" s="215"/>
      <c r="AB147" s="215"/>
      <c r="AC147" s="215"/>
      <c r="AD147" s="215"/>
      <c r="AE147" s="215"/>
      <c r="AF147" s="215"/>
      <c r="AG147" s="215"/>
      <c r="AH147" s="215"/>
      <c r="AI147" s="215"/>
      <c r="AJ147" s="215"/>
      <c r="AK147" s="215"/>
      <c r="AL147" s="215"/>
      <c r="AM147" s="215"/>
      <c r="AN147" s="215"/>
      <c r="AO147" s="215"/>
      <c r="AP147" s="215"/>
      <c r="AQ147" s="215"/>
      <c r="AR147" s="215"/>
      <c r="AS147" s="215"/>
      <c r="AT147" s="215"/>
    </row>
    <row r="148" spans="1:46" s="216" customFormat="1" ht="18">
      <c r="A148" s="217">
        <v>14</v>
      </c>
      <c r="B148" s="254" t="s">
        <v>383</v>
      </c>
      <c r="C148" s="243" t="s">
        <v>279</v>
      </c>
      <c r="D148" s="250">
        <v>6</v>
      </c>
      <c r="E148" s="221"/>
      <c r="F148" s="221"/>
      <c r="G148" s="221"/>
      <c r="H148" s="221"/>
      <c r="I148" s="221"/>
      <c r="J148" s="222"/>
      <c r="K148" s="215"/>
      <c r="L148" s="215"/>
      <c r="M148" s="215"/>
      <c r="N148" s="215"/>
      <c r="O148" s="215"/>
      <c r="P148" s="215"/>
      <c r="Q148" s="215"/>
      <c r="R148" s="215"/>
      <c r="S148" s="215"/>
      <c r="T148" s="215"/>
      <c r="U148" s="215"/>
      <c r="V148" s="215"/>
      <c r="W148" s="215"/>
      <c r="X148" s="215"/>
      <c r="Y148" s="215"/>
      <c r="Z148" s="215"/>
      <c r="AA148" s="215"/>
      <c r="AB148" s="215"/>
      <c r="AC148" s="215"/>
      <c r="AD148" s="215"/>
      <c r="AE148" s="215"/>
      <c r="AF148" s="215"/>
      <c r="AG148" s="215"/>
      <c r="AH148" s="215"/>
      <c r="AI148" s="215"/>
      <c r="AJ148" s="215"/>
      <c r="AK148" s="215"/>
      <c r="AL148" s="215"/>
      <c r="AM148" s="215"/>
      <c r="AN148" s="215"/>
      <c r="AO148" s="215"/>
      <c r="AP148" s="215"/>
      <c r="AQ148" s="215"/>
      <c r="AR148" s="215"/>
      <c r="AS148" s="215"/>
      <c r="AT148" s="215"/>
    </row>
    <row r="149" spans="1:46" s="215" customFormat="1" ht="18">
      <c r="A149" s="217"/>
      <c r="B149" s="255"/>
      <c r="C149" s="256"/>
      <c r="D149" s="257"/>
      <c r="E149" s="221"/>
      <c r="F149" s="221"/>
      <c r="G149" s="221"/>
      <c r="H149" s="221"/>
      <c r="I149" s="221"/>
    </row>
    <row r="150" spans="1:46" s="264" customFormat="1" ht="18">
      <c r="A150" s="258"/>
      <c r="B150" s="259" t="s">
        <v>228</v>
      </c>
      <c r="C150" s="260"/>
      <c r="D150" s="261"/>
      <c r="E150" s="262"/>
      <c r="F150" s="263"/>
      <c r="G150" s="262"/>
      <c r="H150" s="263"/>
      <c r="I150" s="263"/>
    </row>
    <row r="151" spans="1:46" s="216" customFormat="1" ht="18">
      <c r="A151" s="217"/>
      <c r="B151" s="265" t="s">
        <v>384</v>
      </c>
      <c r="C151" s="266"/>
      <c r="D151" s="261"/>
      <c r="E151" s="267"/>
      <c r="F151" s="221"/>
      <c r="G151" s="221"/>
      <c r="H151" s="221"/>
      <c r="I151" s="263"/>
      <c r="J151" s="215"/>
      <c r="K151" s="215"/>
      <c r="L151" s="215"/>
      <c r="M151" s="215"/>
      <c r="N151" s="215"/>
      <c r="O151" s="215"/>
      <c r="P151" s="215"/>
      <c r="Q151" s="215"/>
      <c r="R151" s="215"/>
      <c r="S151" s="215"/>
      <c r="T151" s="215"/>
      <c r="U151" s="215"/>
      <c r="V151" s="215"/>
      <c r="W151" s="215"/>
      <c r="X151" s="215"/>
      <c r="Y151" s="215"/>
      <c r="Z151" s="215"/>
      <c r="AA151" s="215"/>
      <c r="AB151" s="215"/>
      <c r="AC151" s="215"/>
      <c r="AD151" s="215"/>
      <c r="AE151" s="215"/>
      <c r="AF151" s="215"/>
      <c r="AG151" s="215"/>
      <c r="AH151" s="215"/>
      <c r="AI151" s="215"/>
      <c r="AJ151" s="215"/>
      <c r="AK151" s="215"/>
      <c r="AL151" s="215"/>
      <c r="AM151" s="215"/>
      <c r="AN151" s="215"/>
      <c r="AO151" s="215"/>
      <c r="AP151" s="215"/>
      <c r="AQ151" s="215"/>
      <c r="AR151" s="215"/>
      <c r="AS151" s="215"/>
      <c r="AT151" s="215"/>
    </row>
    <row r="152" spans="1:46" s="264" customFormat="1" ht="18">
      <c r="A152" s="258"/>
      <c r="B152" s="259" t="s">
        <v>228</v>
      </c>
      <c r="C152" s="268"/>
      <c r="D152" s="261"/>
      <c r="E152" s="269"/>
      <c r="F152" s="263"/>
      <c r="G152" s="262"/>
      <c r="H152" s="263"/>
      <c r="I152" s="263"/>
    </row>
    <row r="153" spans="1:46" s="272" customFormat="1" ht="15" customHeight="1">
      <c r="A153" s="270"/>
      <c r="B153" s="259" t="s">
        <v>385</v>
      </c>
      <c r="C153" s="266"/>
      <c r="D153" s="261"/>
      <c r="E153" s="267"/>
      <c r="F153" s="271"/>
      <c r="G153" s="262"/>
      <c r="H153" s="262"/>
      <c r="I153" s="263"/>
    </row>
    <row r="154" spans="1:46" s="272" customFormat="1" ht="15" customHeight="1">
      <c r="A154" s="270"/>
      <c r="B154" s="259" t="s">
        <v>228</v>
      </c>
      <c r="C154" s="266"/>
      <c r="D154" s="261"/>
      <c r="E154" s="267"/>
      <c r="F154" s="262"/>
      <c r="G154" s="262"/>
      <c r="H154" s="262"/>
      <c r="I154" s="263"/>
    </row>
    <row r="155" spans="1:46" s="272" customFormat="1" ht="15" customHeight="1">
      <c r="A155" s="270"/>
      <c r="B155" s="265" t="s">
        <v>13</v>
      </c>
      <c r="C155" s="266"/>
      <c r="D155" s="261"/>
      <c r="E155" s="267"/>
      <c r="F155" s="262"/>
      <c r="G155" s="262"/>
      <c r="H155" s="262"/>
      <c r="I155" s="263"/>
    </row>
    <row r="156" spans="1:46" s="272" customFormat="1" ht="15" customHeight="1">
      <c r="A156" s="270"/>
      <c r="B156" s="265" t="s">
        <v>228</v>
      </c>
      <c r="C156" s="266"/>
      <c r="D156" s="261"/>
      <c r="E156" s="267"/>
      <c r="F156" s="262"/>
      <c r="G156" s="262"/>
      <c r="H156" s="262"/>
      <c r="I156" s="263"/>
    </row>
    <row r="157" spans="1:46" s="272" customFormat="1" ht="22.9" customHeight="1">
      <c r="A157" s="270"/>
      <c r="B157" s="265" t="s">
        <v>386</v>
      </c>
      <c r="C157" s="266"/>
      <c r="D157" s="261"/>
      <c r="E157" s="267"/>
      <c r="F157" s="262"/>
      <c r="G157" s="262"/>
      <c r="H157" s="262"/>
      <c r="I157" s="263"/>
    </row>
    <row r="158" spans="1:46" s="272" customFormat="1" ht="15" customHeight="1">
      <c r="A158" s="270"/>
      <c r="B158" s="265" t="s">
        <v>228</v>
      </c>
      <c r="C158" s="266"/>
      <c r="D158" s="261"/>
      <c r="E158" s="267"/>
      <c r="F158" s="262"/>
      <c r="G158" s="262"/>
      <c r="H158" s="262"/>
      <c r="I158" s="263"/>
    </row>
    <row r="159" spans="1:46" ht="18">
      <c r="A159" s="270"/>
      <c r="B159" s="259" t="s">
        <v>387</v>
      </c>
      <c r="C159" s="266"/>
      <c r="D159" s="261"/>
      <c r="E159" s="267"/>
      <c r="F159" s="273"/>
      <c r="G159" s="273"/>
      <c r="H159" s="273"/>
      <c r="I159" s="263"/>
    </row>
    <row r="160" spans="1:46" ht="18">
      <c r="A160" s="270"/>
      <c r="B160" s="259" t="s">
        <v>228</v>
      </c>
      <c r="C160" s="268"/>
      <c r="D160" s="261"/>
      <c r="E160" s="262"/>
      <c r="F160" s="262"/>
      <c r="G160" s="262"/>
      <c r="H160" s="262"/>
      <c r="I160" s="263"/>
      <c r="J160" s="275"/>
    </row>
    <row r="161" spans="1:9">
      <c r="A161" s="121"/>
      <c r="C161" s="121"/>
      <c r="D161" s="276"/>
      <c r="E161" s="121"/>
      <c r="F161" s="121"/>
      <c r="G161" s="121"/>
      <c r="H161" s="121"/>
      <c r="I161" s="121"/>
    </row>
    <row r="162" spans="1:9">
      <c r="A162" s="121"/>
      <c r="C162" s="121"/>
      <c r="D162" s="276"/>
      <c r="E162" s="121"/>
      <c r="F162" s="121"/>
      <c r="G162" s="121"/>
      <c r="H162" s="121"/>
      <c r="I162" s="121"/>
    </row>
  </sheetData>
  <mergeCells count="7">
    <mergeCell ref="B2:I2"/>
    <mergeCell ref="A3:A4"/>
    <mergeCell ref="B3:B4"/>
    <mergeCell ref="C3:C4"/>
    <mergeCell ref="E3:F3"/>
    <mergeCell ref="G3:H3"/>
    <mergeCell ref="I3:I4"/>
  </mergeCells>
  <pageMargins left="0.7" right="0.7" top="0.75" bottom="0.75" header="0.3" footer="0.3"/>
  <pageSetup paperSize="9" scale="22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3F58A-5BFB-42CA-A5AE-7298B26490EB}">
  <sheetPr>
    <tabColor rgb="FF00B0F0"/>
  </sheetPr>
  <dimension ref="A1:AT162"/>
  <sheetViews>
    <sheetView view="pageLayout" topLeftCell="A137" zoomScaleNormal="85" zoomScaleSheetLayoutView="77" workbookViewId="0">
      <selection activeCell="C155" sqref="C155:C159"/>
    </sheetView>
  </sheetViews>
  <sheetFormatPr defaultRowHeight="15"/>
  <cols>
    <col min="1" max="1" width="7.5703125" style="277" customWidth="1"/>
    <col min="2" max="2" width="88.28515625" style="121" customWidth="1"/>
    <col min="3" max="3" width="10.85546875" style="278" customWidth="1"/>
    <col min="4" max="4" width="14.5703125" style="279" customWidth="1"/>
    <col min="5" max="5" width="12.5703125" style="280" bestFit="1" customWidth="1"/>
    <col min="6" max="6" width="16.140625" style="281" customWidth="1"/>
    <col min="7" max="7" width="11.5703125" style="282" customWidth="1"/>
    <col min="8" max="8" width="15.28515625" style="281" customWidth="1"/>
    <col min="9" max="9" width="21.7109375" style="282" customWidth="1"/>
    <col min="10" max="10" width="12.140625" style="274" bestFit="1" customWidth="1"/>
    <col min="11" max="46" width="8.85546875" style="274"/>
    <col min="47" max="217" width="8.85546875" style="121"/>
    <col min="218" max="218" width="6" style="121" customWidth="1"/>
    <col min="219" max="219" width="44.28515625" style="121" customWidth="1"/>
    <col min="220" max="220" width="10.7109375" style="121" customWidth="1"/>
    <col min="221" max="221" width="11.5703125" style="121" bestFit="1" customWidth="1"/>
    <col min="222" max="222" width="12.5703125" style="121" bestFit="1" customWidth="1"/>
    <col min="223" max="223" width="17.42578125" style="121" bestFit="1" customWidth="1"/>
    <col min="224" max="224" width="10.85546875" style="121" bestFit="1" customWidth="1"/>
    <col min="225" max="225" width="13.7109375" style="121" bestFit="1" customWidth="1"/>
    <col min="226" max="226" width="11" style="121" bestFit="1" customWidth="1"/>
    <col min="227" max="227" width="14.140625" style="121" bestFit="1" customWidth="1"/>
    <col min="228" max="228" width="17.42578125" style="121" bestFit="1" customWidth="1"/>
    <col min="229" max="229" width="8.85546875" style="121"/>
    <col min="230" max="230" width="10.42578125" style="121" bestFit="1" customWidth="1"/>
    <col min="231" max="473" width="8.85546875" style="121"/>
    <col min="474" max="474" width="6" style="121" customWidth="1"/>
    <col min="475" max="475" width="44.28515625" style="121" customWidth="1"/>
    <col min="476" max="476" width="10.7109375" style="121" customWidth="1"/>
    <col min="477" max="477" width="11.5703125" style="121" bestFit="1" customWidth="1"/>
    <col min="478" max="478" width="12.5703125" style="121" bestFit="1" customWidth="1"/>
    <col min="479" max="479" width="17.42578125" style="121" bestFit="1" customWidth="1"/>
    <col min="480" max="480" width="10.85546875" style="121" bestFit="1" customWidth="1"/>
    <col min="481" max="481" width="13.7109375" style="121" bestFit="1" customWidth="1"/>
    <col min="482" max="482" width="11" style="121" bestFit="1" customWidth="1"/>
    <col min="483" max="483" width="14.140625" style="121" bestFit="1" customWidth="1"/>
    <col min="484" max="484" width="17.42578125" style="121" bestFit="1" customWidth="1"/>
    <col min="485" max="485" width="8.85546875" style="121"/>
    <col min="486" max="486" width="10.42578125" style="121" bestFit="1" customWidth="1"/>
    <col min="487" max="729" width="8.85546875" style="121"/>
    <col min="730" max="730" width="6" style="121" customWidth="1"/>
    <col min="731" max="731" width="44.28515625" style="121" customWidth="1"/>
    <col min="732" max="732" width="10.7109375" style="121" customWidth="1"/>
    <col min="733" max="733" width="11.5703125" style="121" bestFit="1" customWidth="1"/>
    <col min="734" max="734" width="12.5703125" style="121" bestFit="1" customWidth="1"/>
    <col min="735" max="735" width="17.42578125" style="121" bestFit="1" customWidth="1"/>
    <col min="736" max="736" width="10.85546875" style="121" bestFit="1" customWidth="1"/>
    <col min="737" max="737" width="13.7109375" style="121" bestFit="1" customWidth="1"/>
    <col min="738" max="738" width="11" style="121" bestFit="1" customWidth="1"/>
    <col min="739" max="739" width="14.140625" style="121" bestFit="1" customWidth="1"/>
    <col min="740" max="740" width="17.42578125" style="121" bestFit="1" customWidth="1"/>
    <col min="741" max="741" width="8.85546875" style="121"/>
    <col min="742" max="742" width="10.42578125" style="121" bestFit="1" customWidth="1"/>
    <col min="743" max="985" width="8.85546875" style="121"/>
    <col min="986" max="986" width="6" style="121" customWidth="1"/>
    <col min="987" max="987" width="44.28515625" style="121" customWidth="1"/>
    <col min="988" max="988" width="10.7109375" style="121" customWidth="1"/>
    <col min="989" max="989" width="11.5703125" style="121" bestFit="1" customWidth="1"/>
    <col min="990" max="990" width="12.5703125" style="121" bestFit="1" customWidth="1"/>
    <col min="991" max="991" width="17.42578125" style="121" bestFit="1" customWidth="1"/>
    <col min="992" max="992" width="10.85546875" style="121" bestFit="1" customWidth="1"/>
    <col min="993" max="993" width="13.7109375" style="121" bestFit="1" customWidth="1"/>
    <col min="994" max="994" width="11" style="121" bestFit="1" customWidth="1"/>
    <col min="995" max="995" width="14.140625" style="121" bestFit="1" customWidth="1"/>
    <col min="996" max="996" width="17.42578125" style="121" bestFit="1" customWidth="1"/>
    <col min="997" max="997" width="8.85546875" style="121"/>
    <col min="998" max="998" width="10.42578125" style="121" bestFit="1" customWidth="1"/>
    <col min="999" max="1241" width="8.85546875" style="121"/>
    <col min="1242" max="1242" width="6" style="121" customWidth="1"/>
    <col min="1243" max="1243" width="44.28515625" style="121" customWidth="1"/>
    <col min="1244" max="1244" width="10.7109375" style="121" customWidth="1"/>
    <col min="1245" max="1245" width="11.5703125" style="121" bestFit="1" customWidth="1"/>
    <col min="1246" max="1246" width="12.5703125" style="121" bestFit="1" customWidth="1"/>
    <col min="1247" max="1247" width="17.42578125" style="121" bestFit="1" customWidth="1"/>
    <col min="1248" max="1248" width="10.85546875" style="121" bestFit="1" customWidth="1"/>
    <col min="1249" max="1249" width="13.7109375" style="121" bestFit="1" customWidth="1"/>
    <col min="1250" max="1250" width="11" style="121" bestFit="1" customWidth="1"/>
    <col min="1251" max="1251" width="14.140625" style="121" bestFit="1" customWidth="1"/>
    <col min="1252" max="1252" width="17.42578125" style="121" bestFit="1" customWidth="1"/>
    <col min="1253" max="1253" width="8.85546875" style="121"/>
    <col min="1254" max="1254" width="10.42578125" style="121" bestFit="1" customWidth="1"/>
    <col min="1255" max="1497" width="8.85546875" style="121"/>
    <col min="1498" max="1498" width="6" style="121" customWidth="1"/>
    <col min="1499" max="1499" width="44.28515625" style="121" customWidth="1"/>
    <col min="1500" max="1500" width="10.7109375" style="121" customWidth="1"/>
    <col min="1501" max="1501" width="11.5703125" style="121" bestFit="1" customWidth="1"/>
    <col min="1502" max="1502" width="12.5703125" style="121" bestFit="1" customWidth="1"/>
    <col min="1503" max="1503" width="17.42578125" style="121" bestFit="1" customWidth="1"/>
    <col min="1504" max="1504" width="10.85546875" style="121" bestFit="1" customWidth="1"/>
    <col min="1505" max="1505" width="13.7109375" style="121" bestFit="1" customWidth="1"/>
    <col min="1506" max="1506" width="11" style="121" bestFit="1" customWidth="1"/>
    <col min="1507" max="1507" width="14.140625" style="121" bestFit="1" customWidth="1"/>
    <col min="1508" max="1508" width="17.42578125" style="121" bestFit="1" customWidth="1"/>
    <col min="1509" max="1509" width="8.85546875" style="121"/>
    <col min="1510" max="1510" width="10.42578125" style="121" bestFit="1" customWidth="1"/>
    <col min="1511" max="1753" width="8.85546875" style="121"/>
    <col min="1754" max="1754" width="6" style="121" customWidth="1"/>
    <col min="1755" max="1755" width="44.28515625" style="121" customWidth="1"/>
    <col min="1756" max="1756" width="10.7109375" style="121" customWidth="1"/>
    <col min="1757" max="1757" width="11.5703125" style="121" bestFit="1" customWidth="1"/>
    <col min="1758" max="1758" width="12.5703125" style="121" bestFit="1" customWidth="1"/>
    <col min="1759" max="1759" width="17.42578125" style="121" bestFit="1" customWidth="1"/>
    <col min="1760" max="1760" width="10.85546875" style="121" bestFit="1" customWidth="1"/>
    <col min="1761" max="1761" width="13.7109375" style="121" bestFit="1" customWidth="1"/>
    <col min="1762" max="1762" width="11" style="121" bestFit="1" customWidth="1"/>
    <col min="1763" max="1763" width="14.140625" style="121" bestFit="1" customWidth="1"/>
    <col min="1764" max="1764" width="17.42578125" style="121" bestFit="1" customWidth="1"/>
    <col min="1765" max="1765" width="8.85546875" style="121"/>
    <col min="1766" max="1766" width="10.42578125" style="121" bestFit="1" customWidth="1"/>
    <col min="1767" max="2009" width="8.85546875" style="121"/>
    <col min="2010" max="2010" width="6" style="121" customWidth="1"/>
    <col min="2011" max="2011" width="44.28515625" style="121" customWidth="1"/>
    <col min="2012" max="2012" width="10.7109375" style="121" customWidth="1"/>
    <col min="2013" max="2013" width="11.5703125" style="121" bestFit="1" customWidth="1"/>
    <col min="2014" max="2014" width="12.5703125" style="121" bestFit="1" customWidth="1"/>
    <col min="2015" max="2015" width="17.42578125" style="121" bestFit="1" customWidth="1"/>
    <col min="2016" max="2016" width="10.85546875" style="121" bestFit="1" customWidth="1"/>
    <col min="2017" max="2017" width="13.7109375" style="121" bestFit="1" customWidth="1"/>
    <col min="2018" max="2018" width="11" style="121" bestFit="1" customWidth="1"/>
    <col min="2019" max="2019" width="14.140625" style="121" bestFit="1" customWidth="1"/>
    <col min="2020" max="2020" width="17.42578125" style="121" bestFit="1" customWidth="1"/>
    <col min="2021" max="2021" width="8.85546875" style="121"/>
    <col min="2022" max="2022" width="10.42578125" style="121" bestFit="1" customWidth="1"/>
    <col min="2023" max="2265" width="8.85546875" style="121"/>
    <col min="2266" max="2266" width="6" style="121" customWidth="1"/>
    <col min="2267" max="2267" width="44.28515625" style="121" customWidth="1"/>
    <col min="2268" max="2268" width="10.7109375" style="121" customWidth="1"/>
    <col min="2269" max="2269" width="11.5703125" style="121" bestFit="1" customWidth="1"/>
    <col min="2270" max="2270" width="12.5703125" style="121" bestFit="1" customWidth="1"/>
    <col min="2271" max="2271" width="17.42578125" style="121" bestFit="1" customWidth="1"/>
    <col min="2272" max="2272" width="10.85546875" style="121" bestFit="1" customWidth="1"/>
    <col min="2273" max="2273" width="13.7109375" style="121" bestFit="1" customWidth="1"/>
    <col min="2274" max="2274" width="11" style="121" bestFit="1" customWidth="1"/>
    <col min="2275" max="2275" width="14.140625" style="121" bestFit="1" customWidth="1"/>
    <col min="2276" max="2276" width="17.42578125" style="121" bestFit="1" customWidth="1"/>
    <col min="2277" max="2277" width="8.85546875" style="121"/>
    <col min="2278" max="2278" width="10.42578125" style="121" bestFit="1" customWidth="1"/>
    <col min="2279" max="2521" width="8.85546875" style="121"/>
    <col min="2522" max="2522" width="6" style="121" customWidth="1"/>
    <col min="2523" max="2523" width="44.28515625" style="121" customWidth="1"/>
    <col min="2524" max="2524" width="10.7109375" style="121" customWidth="1"/>
    <col min="2525" max="2525" width="11.5703125" style="121" bestFit="1" customWidth="1"/>
    <col min="2526" max="2526" width="12.5703125" style="121" bestFit="1" customWidth="1"/>
    <col min="2527" max="2527" width="17.42578125" style="121" bestFit="1" customWidth="1"/>
    <col min="2528" max="2528" width="10.85546875" style="121" bestFit="1" customWidth="1"/>
    <col min="2529" max="2529" width="13.7109375" style="121" bestFit="1" customWidth="1"/>
    <col min="2530" max="2530" width="11" style="121" bestFit="1" customWidth="1"/>
    <col min="2531" max="2531" width="14.140625" style="121" bestFit="1" customWidth="1"/>
    <col min="2532" max="2532" width="17.42578125" style="121" bestFit="1" customWidth="1"/>
    <col min="2533" max="2533" width="8.85546875" style="121"/>
    <col min="2534" max="2534" width="10.42578125" style="121" bestFit="1" customWidth="1"/>
    <col min="2535" max="2777" width="8.85546875" style="121"/>
    <col min="2778" max="2778" width="6" style="121" customWidth="1"/>
    <col min="2779" max="2779" width="44.28515625" style="121" customWidth="1"/>
    <col min="2780" max="2780" width="10.7109375" style="121" customWidth="1"/>
    <col min="2781" max="2781" width="11.5703125" style="121" bestFit="1" customWidth="1"/>
    <col min="2782" max="2782" width="12.5703125" style="121" bestFit="1" customWidth="1"/>
    <col min="2783" max="2783" width="17.42578125" style="121" bestFit="1" customWidth="1"/>
    <col min="2784" max="2784" width="10.85546875" style="121" bestFit="1" customWidth="1"/>
    <col min="2785" max="2785" width="13.7109375" style="121" bestFit="1" customWidth="1"/>
    <col min="2786" max="2786" width="11" style="121" bestFit="1" customWidth="1"/>
    <col min="2787" max="2787" width="14.140625" style="121" bestFit="1" customWidth="1"/>
    <col min="2788" max="2788" width="17.42578125" style="121" bestFit="1" customWidth="1"/>
    <col min="2789" max="2789" width="8.85546875" style="121"/>
    <col min="2790" max="2790" width="10.42578125" style="121" bestFit="1" customWidth="1"/>
    <col min="2791" max="3033" width="8.85546875" style="121"/>
    <col min="3034" max="3034" width="6" style="121" customWidth="1"/>
    <col min="3035" max="3035" width="44.28515625" style="121" customWidth="1"/>
    <col min="3036" max="3036" width="10.7109375" style="121" customWidth="1"/>
    <col min="3037" max="3037" width="11.5703125" style="121" bestFit="1" customWidth="1"/>
    <col min="3038" max="3038" width="12.5703125" style="121" bestFit="1" customWidth="1"/>
    <col min="3039" max="3039" width="17.42578125" style="121" bestFit="1" customWidth="1"/>
    <col min="3040" max="3040" width="10.85546875" style="121" bestFit="1" customWidth="1"/>
    <col min="3041" max="3041" width="13.7109375" style="121" bestFit="1" customWidth="1"/>
    <col min="3042" max="3042" width="11" style="121" bestFit="1" customWidth="1"/>
    <col min="3043" max="3043" width="14.140625" style="121" bestFit="1" customWidth="1"/>
    <col min="3044" max="3044" width="17.42578125" style="121" bestFit="1" customWidth="1"/>
    <col min="3045" max="3045" width="8.85546875" style="121"/>
    <col min="3046" max="3046" width="10.42578125" style="121" bestFit="1" customWidth="1"/>
    <col min="3047" max="3289" width="8.85546875" style="121"/>
    <col min="3290" max="3290" width="6" style="121" customWidth="1"/>
    <col min="3291" max="3291" width="44.28515625" style="121" customWidth="1"/>
    <col min="3292" max="3292" width="10.7109375" style="121" customWidth="1"/>
    <col min="3293" max="3293" width="11.5703125" style="121" bestFit="1" customWidth="1"/>
    <col min="3294" max="3294" width="12.5703125" style="121" bestFit="1" customWidth="1"/>
    <col min="3295" max="3295" width="17.42578125" style="121" bestFit="1" customWidth="1"/>
    <col min="3296" max="3296" width="10.85546875" style="121" bestFit="1" customWidth="1"/>
    <col min="3297" max="3297" width="13.7109375" style="121" bestFit="1" customWidth="1"/>
    <col min="3298" max="3298" width="11" style="121" bestFit="1" customWidth="1"/>
    <col min="3299" max="3299" width="14.140625" style="121" bestFit="1" customWidth="1"/>
    <col min="3300" max="3300" width="17.42578125" style="121" bestFit="1" customWidth="1"/>
    <col min="3301" max="3301" width="8.85546875" style="121"/>
    <col min="3302" max="3302" width="10.42578125" style="121" bestFit="1" customWidth="1"/>
    <col min="3303" max="3545" width="8.85546875" style="121"/>
    <col min="3546" max="3546" width="6" style="121" customWidth="1"/>
    <col min="3547" max="3547" width="44.28515625" style="121" customWidth="1"/>
    <col min="3548" max="3548" width="10.7109375" style="121" customWidth="1"/>
    <col min="3549" max="3549" width="11.5703125" style="121" bestFit="1" customWidth="1"/>
    <col min="3550" max="3550" width="12.5703125" style="121" bestFit="1" customWidth="1"/>
    <col min="3551" max="3551" width="17.42578125" style="121" bestFit="1" customWidth="1"/>
    <col min="3552" max="3552" width="10.85546875" style="121" bestFit="1" customWidth="1"/>
    <col min="3553" max="3553" width="13.7109375" style="121" bestFit="1" customWidth="1"/>
    <col min="3554" max="3554" width="11" style="121" bestFit="1" customWidth="1"/>
    <col min="3555" max="3555" width="14.140625" style="121" bestFit="1" customWidth="1"/>
    <col min="3556" max="3556" width="17.42578125" style="121" bestFit="1" customWidth="1"/>
    <col min="3557" max="3557" width="8.85546875" style="121"/>
    <col min="3558" max="3558" width="10.42578125" style="121" bestFit="1" customWidth="1"/>
    <col min="3559" max="3801" width="8.85546875" style="121"/>
    <col min="3802" max="3802" width="6" style="121" customWidth="1"/>
    <col min="3803" max="3803" width="44.28515625" style="121" customWidth="1"/>
    <col min="3804" max="3804" width="10.7109375" style="121" customWidth="1"/>
    <col min="3805" max="3805" width="11.5703125" style="121" bestFit="1" customWidth="1"/>
    <col min="3806" max="3806" width="12.5703125" style="121" bestFit="1" customWidth="1"/>
    <col min="3807" max="3807" width="17.42578125" style="121" bestFit="1" customWidth="1"/>
    <col min="3808" max="3808" width="10.85546875" style="121" bestFit="1" customWidth="1"/>
    <col min="3809" max="3809" width="13.7109375" style="121" bestFit="1" customWidth="1"/>
    <col min="3810" max="3810" width="11" style="121" bestFit="1" customWidth="1"/>
    <col min="3811" max="3811" width="14.140625" style="121" bestFit="1" customWidth="1"/>
    <col min="3812" max="3812" width="17.42578125" style="121" bestFit="1" customWidth="1"/>
    <col min="3813" max="3813" width="8.85546875" style="121"/>
    <col min="3814" max="3814" width="10.42578125" style="121" bestFit="1" customWidth="1"/>
    <col min="3815" max="4057" width="8.85546875" style="121"/>
    <col min="4058" max="4058" width="6" style="121" customWidth="1"/>
    <col min="4059" max="4059" width="44.28515625" style="121" customWidth="1"/>
    <col min="4060" max="4060" width="10.7109375" style="121" customWidth="1"/>
    <col min="4061" max="4061" width="11.5703125" style="121" bestFit="1" customWidth="1"/>
    <col min="4062" max="4062" width="12.5703125" style="121" bestFit="1" customWidth="1"/>
    <col min="4063" max="4063" width="17.42578125" style="121" bestFit="1" customWidth="1"/>
    <col min="4064" max="4064" width="10.85546875" style="121" bestFit="1" customWidth="1"/>
    <col min="4065" max="4065" width="13.7109375" style="121" bestFit="1" customWidth="1"/>
    <col min="4066" max="4066" width="11" style="121" bestFit="1" customWidth="1"/>
    <col min="4067" max="4067" width="14.140625" style="121" bestFit="1" customWidth="1"/>
    <col min="4068" max="4068" width="17.42578125" style="121" bestFit="1" customWidth="1"/>
    <col min="4069" max="4069" width="8.85546875" style="121"/>
    <col min="4070" max="4070" width="10.42578125" style="121" bestFit="1" customWidth="1"/>
    <col min="4071" max="4313" width="8.85546875" style="121"/>
    <col min="4314" max="4314" width="6" style="121" customWidth="1"/>
    <col min="4315" max="4315" width="44.28515625" style="121" customWidth="1"/>
    <col min="4316" max="4316" width="10.7109375" style="121" customWidth="1"/>
    <col min="4317" max="4317" width="11.5703125" style="121" bestFit="1" customWidth="1"/>
    <col min="4318" max="4318" width="12.5703125" style="121" bestFit="1" customWidth="1"/>
    <col min="4319" max="4319" width="17.42578125" style="121" bestFit="1" customWidth="1"/>
    <col min="4320" max="4320" width="10.85546875" style="121" bestFit="1" customWidth="1"/>
    <col min="4321" max="4321" width="13.7109375" style="121" bestFit="1" customWidth="1"/>
    <col min="4322" max="4322" width="11" style="121" bestFit="1" customWidth="1"/>
    <col min="4323" max="4323" width="14.140625" style="121" bestFit="1" customWidth="1"/>
    <col min="4324" max="4324" width="17.42578125" style="121" bestFit="1" customWidth="1"/>
    <col min="4325" max="4325" width="8.85546875" style="121"/>
    <col min="4326" max="4326" width="10.42578125" style="121" bestFit="1" customWidth="1"/>
    <col min="4327" max="4569" width="8.85546875" style="121"/>
    <col min="4570" max="4570" width="6" style="121" customWidth="1"/>
    <col min="4571" max="4571" width="44.28515625" style="121" customWidth="1"/>
    <col min="4572" max="4572" width="10.7109375" style="121" customWidth="1"/>
    <col min="4573" max="4573" width="11.5703125" style="121" bestFit="1" customWidth="1"/>
    <col min="4574" max="4574" width="12.5703125" style="121" bestFit="1" customWidth="1"/>
    <col min="4575" max="4575" width="17.42578125" style="121" bestFit="1" customWidth="1"/>
    <col min="4576" max="4576" width="10.85546875" style="121" bestFit="1" customWidth="1"/>
    <col min="4577" max="4577" width="13.7109375" style="121" bestFit="1" customWidth="1"/>
    <col min="4578" max="4578" width="11" style="121" bestFit="1" customWidth="1"/>
    <col min="4579" max="4579" width="14.140625" style="121" bestFit="1" customWidth="1"/>
    <col min="4580" max="4580" width="17.42578125" style="121" bestFit="1" customWidth="1"/>
    <col min="4581" max="4581" width="8.85546875" style="121"/>
    <col min="4582" max="4582" width="10.42578125" style="121" bestFit="1" customWidth="1"/>
    <col min="4583" max="4825" width="8.85546875" style="121"/>
    <col min="4826" max="4826" width="6" style="121" customWidth="1"/>
    <col min="4827" max="4827" width="44.28515625" style="121" customWidth="1"/>
    <col min="4828" max="4828" width="10.7109375" style="121" customWidth="1"/>
    <col min="4829" max="4829" width="11.5703125" style="121" bestFit="1" customWidth="1"/>
    <col min="4830" max="4830" width="12.5703125" style="121" bestFit="1" customWidth="1"/>
    <col min="4831" max="4831" width="17.42578125" style="121" bestFit="1" customWidth="1"/>
    <col min="4832" max="4832" width="10.85546875" style="121" bestFit="1" customWidth="1"/>
    <col min="4833" max="4833" width="13.7109375" style="121" bestFit="1" customWidth="1"/>
    <col min="4834" max="4834" width="11" style="121" bestFit="1" customWidth="1"/>
    <col min="4835" max="4835" width="14.140625" style="121" bestFit="1" customWidth="1"/>
    <col min="4836" max="4836" width="17.42578125" style="121" bestFit="1" customWidth="1"/>
    <col min="4837" max="4837" width="8.85546875" style="121"/>
    <col min="4838" max="4838" width="10.42578125" style="121" bestFit="1" customWidth="1"/>
    <col min="4839" max="5081" width="8.85546875" style="121"/>
    <col min="5082" max="5082" width="6" style="121" customWidth="1"/>
    <col min="5083" max="5083" width="44.28515625" style="121" customWidth="1"/>
    <col min="5084" max="5084" width="10.7109375" style="121" customWidth="1"/>
    <col min="5085" max="5085" width="11.5703125" style="121" bestFit="1" customWidth="1"/>
    <col min="5086" max="5086" width="12.5703125" style="121" bestFit="1" customWidth="1"/>
    <col min="5087" max="5087" width="17.42578125" style="121" bestFit="1" customWidth="1"/>
    <col min="5088" max="5088" width="10.85546875" style="121" bestFit="1" customWidth="1"/>
    <col min="5089" max="5089" width="13.7109375" style="121" bestFit="1" customWidth="1"/>
    <col min="5090" max="5090" width="11" style="121" bestFit="1" customWidth="1"/>
    <col min="5091" max="5091" width="14.140625" style="121" bestFit="1" customWidth="1"/>
    <col min="5092" max="5092" width="17.42578125" style="121" bestFit="1" customWidth="1"/>
    <col min="5093" max="5093" width="8.85546875" style="121"/>
    <col min="5094" max="5094" width="10.42578125" style="121" bestFit="1" customWidth="1"/>
    <col min="5095" max="5337" width="8.85546875" style="121"/>
    <col min="5338" max="5338" width="6" style="121" customWidth="1"/>
    <col min="5339" max="5339" width="44.28515625" style="121" customWidth="1"/>
    <col min="5340" max="5340" width="10.7109375" style="121" customWidth="1"/>
    <col min="5341" max="5341" width="11.5703125" style="121" bestFit="1" customWidth="1"/>
    <col min="5342" max="5342" width="12.5703125" style="121" bestFit="1" customWidth="1"/>
    <col min="5343" max="5343" width="17.42578125" style="121" bestFit="1" customWidth="1"/>
    <col min="5344" max="5344" width="10.85546875" style="121" bestFit="1" customWidth="1"/>
    <col min="5345" max="5345" width="13.7109375" style="121" bestFit="1" customWidth="1"/>
    <col min="5346" max="5346" width="11" style="121" bestFit="1" customWidth="1"/>
    <col min="5347" max="5347" width="14.140625" style="121" bestFit="1" customWidth="1"/>
    <col min="5348" max="5348" width="17.42578125" style="121" bestFit="1" customWidth="1"/>
    <col min="5349" max="5349" width="8.85546875" style="121"/>
    <col min="5350" max="5350" width="10.42578125" style="121" bestFit="1" customWidth="1"/>
    <col min="5351" max="5593" width="8.85546875" style="121"/>
    <col min="5594" max="5594" width="6" style="121" customWidth="1"/>
    <col min="5595" max="5595" width="44.28515625" style="121" customWidth="1"/>
    <col min="5596" max="5596" width="10.7109375" style="121" customWidth="1"/>
    <col min="5597" max="5597" width="11.5703125" style="121" bestFit="1" customWidth="1"/>
    <col min="5598" max="5598" width="12.5703125" style="121" bestFit="1" customWidth="1"/>
    <col min="5599" max="5599" width="17.42578125" style="121" bestFit="1" customWidth="1"/>
    <col min="5600" max="5600" width="10.85546875" style="121" bestFit="1" customWidth="1"/>
    <col min="5601" max="5601" width="13.7109375" style="121" bestFit="1" customWidth="1"/>
    <col min="5602" max="5602" width="11" style="121" bestFit="1" customWidth="1"/>
    <col min="5603" max="5603" width="14.140625" style="121" bestFit="1" customWidth="1"/>
    <col min="5604" max="5604" width="17.42578125" style="121" bestFit="1" customWidth="1"/>
    <col min="5605" max="5605" width="8.85546875" style="121"/>
    <col min="5606" max="5606" width="10.42578125" style="121" bestFit="1" customWidth="1"/>
    <col min="5607" max="5849" width="8.85546875" style="121"/>
    <col min="5850" max="5850" width="6" style="121" customWidth="1"/>
    <col min="5851" max="5851" width="44.28515625" style="121" customWidth="1"/>
    <col min="5852" max="5852" width="10.7109375" style="121" customWidth="1"/>
    <col min="5853" max="5853" width="11.5703125" style="121" bestFit="1" customWidth="1"/>
    <col min="5854" max="5854" width="12.5703125" style="121" bestFit="1" customWidth="1"/>
    <col min="5855" max="5855" width="17.42578125" style="121" bestFit="1" customWidth="1"/>
    <col min="5856" max="5856" width="10.85546875" style="121" bestFit="1" customWidth="1"/>
    <col min="5857" max="5857" width="13.7109375" style="121" bestFit="1" customWidth="1"/>
    <col min="5858" max="5858" width="11" style="121" bestFit="1" customWidth="1"/>
    <col min="5859" max="5859" width="14.140625" style="121" bestFit="1" customWidth="1"/>
    <col min="5860" max="5860" width="17.42578125" style="121" bestFit="1" customWidth="1"/>
    <col min="5861" max="5861" width="8.85546875" style="121"/>
    <col min="5862" max="5862" width="10.42578125" style="121" bestFit="1" customWidth="1"/>
    <col min="5863" max="6105" width="8.85546875" style="121"/>
    <col min="6106" max="6106" width="6" style="121" customWidth="1"/>
    <col min="6107" max="6107" width="44.28515625" style="121" customWidth="1"/>
    <col min="6108" max="6108" width="10.7109375" style="121" customWidth="1"/>
    <col min="6109" max="6109" width="11.5703125" style="121" bestFit="1" customWidth="1"/>
    <col min="6110" max="6110" width="12.5703125" style="121" bestFit="1" customWidth="1"/>
    <col min="6111" max="6111" width="17.42578125" style="121" bestFit="1" customWidth="1"/>
    <col min="6112" max="6112" width="10.85546875" style="121" bestFit="1" customWidth="1"/>
    <col min="6113" max="6113" width="13.7109375" style="121" bestFit="1" customWidth="1"/>
    <col min="6114" max="6114" width="11" style="121" bestFit="1" customWidth="1"/>
    <col min="6115" max="6115" width="14.140625" style="121" bestFit="1" customWidth="1"/>
    <col min="6116" max="6116" width="17.42578125" style="121" bestFit="1" customWidth="1"/>
    <col min="6117" max="6117" width="8.85546875" style="121"/>
    <col min="6118" max="6118" width="10.42578125" style="121" bestFit="1" customWidth="1"/>
    <col min="6119" max="6361" width="8.85546875" style="121"/>
    <col min="6362" max="6362" width="6" style="121" customWidth="1"/>
    <col min="6363" max="6363" width="44.28515625" style="121" customWidth="1"/>
    <col min="6364" max="6364" width="10.7109375" style="121" customWidth="1"/>
    <col min="6365" max="6365" width="11.5703125" style="121" bestFit="1" customWidth="1"/>
    <col min="6366" max="6366" width="12.5703125" style="121" bestFit="1" customWidth="1"/>
    <col min="6367" max="6367" width="17.42578125" style="121" bestFit="1" customWidth="1"/>
    <col min="6368" max="6368" width="10.85546875" style="121" bestFit="1" customWidth="1"/>
    <col min="6369" max="6369" width="13.7109375" style="121" bestFit="1" customWidth="1"/>
    <col min="6370" max="6370" width="11" style="121" bestFit="1" customWidth="1"/>
    <col min="6371" max="6371" width="14.140625" style="121" bestFit="1" customWidth="1"/>
    <col min="6372" max="6372" width="17.42578125" style="121" bestFit="1" customWidth="1"/>
    <col min="6373" max="6373" width="8.85546875" style="121"/>
    <col min="6374" max="6374" width="10.42578125" style="121" bestFit="1" customWidth="1"/>
    <col min="6375" max="6617" width="8.85546875" style="121"/>
    <col min="6618" max="6618" width="6" style="121" customWidth="1"/>
    <col min="6619" max="6619" width="44.28515625" style="121" customWidth="1"/>
    <col min="6620" max="6620" width="10.7109375" style="121" customWidth="1"/>
    <col min="6621" max="6621" width="11.5703125" style="121" bestFit="1" customWidth="1"/>
    <col min="6622" max="6622" width="12.5703125" style="121" bestFit="1" customWidth="1"/>
    <col min="6623" max="6623" width="17.42578125" style="121" bestFit="1" customWidth="1"/>
    <col min="6624" max="6624" width="10.85546875" style="121" bestFit="1" customWidth="1"/>
    <col min="6625" max="6625" width="13.7109375" style="121" bestFit="1" customWidth="1"/>
    <col min="6626" max="6626" width="11" style="121" bestFit="1" customWidth="1"/>
    <col min="6627" max="6627" width="14.140625" style="121" bestFit="1" customWidth="1"/>
    <col min="6628" max="6628" width="17.42578125" style="121" bestFit="1" customWidth="1"/>
    <col min="6629" max="6629" width="8.85546875" style="121"/>
    <col min="6630" max="6630" width="10.42578125" style="121" bestFit="1" customWidth="1"/>
    <col min="6631" max="6873" width="8.85546875" style="121"/>
    <col min="6874" max="6874" width="6" style="121" customWidth="1"/>
    <col min="6875" max="6875" width="44.28515625" style="121" customWidth="1"/>
    <col min="6876" max="6876" width="10.7109375" style="121" customWidth="1"/>
    <col min="6877" max="6877" width="11.5703125" style="121" bestFit="1" customWidth="1"/>
    <col min="6878" max="6878" width="12.5703125" style="121" bestFit="1" customWidth="1"/>
    <col min="6879" max="6879" width="17.42578125" style="121" bestFit="1" customWidth="1"/>
    <col min="6880" max="6880" width="10.85546875" style="121" bestFit="1" customWidth="1"/>
    <col min="6881" max="6881" width="13.7109375" style="121" bestFit="1" customWidth="1"/>
    <col min="6882" max="6882" width="11" style="121" bestFit="1" customWidth="1"/>
    <col min="6883" max="6883" width="14.140625" style="121" bestFit="1" customWidth="1"/>
    <col min="6884" max="6884" width="17.42578125" style="121" bestFit="1" customWidth="1"/>
    <col min="6885" max="6885" width="8.85546875" style="121"/>
    <col min="6886" max="6886" width="10.42578125" style="121" bestFit="1" customWidth="1"/>
    <col min="6887" max="7129" width="8.85546875" style="121"/>
    <col min="7130" max="7130" width="6" style="121" customWidth="1"/>
    <col min="7131" max="7131" width="44.28515625" style="121" customWidth="1"/>
    <col min="7132" max="7132" width="10.7109375" style="121" customWidth="1"/>
    <col min="7133" max="7133" width="11.5703125" style="121" bestFit="1" customWidth="1"/>
    <col min="7134" max="7134" width="12.5703125" style="121" bestFit="1" customWidth="1"/>
    <col min="7135" max="7135" width="17.42578125" style="121" bestFit="1" customWidth="1"/>
    <col min="7136" max="7136" width="10.85546875" style="121" bestFit="1" customWidth="1"/>
    <col min="7137" max="7137" width="13.7109375" style="121" bestFit="1" customWidth="1"/>
    <col min="7138" max="7138" width="11" style="121" bestFit="1" customWidth="1"/>
    <col min="7139" max="7139" width="14.140625" style="121" bestFit="1" customWidth="1"/>
    <col min="7140" max="7140" width="17.42578125" style="121" bestFit="1" customWidth="1"/>
    <col min="7141" max="7141" width="8.85546875" style="121"/>
    <col min="7142" max="7142" width="10.42578125" style="121" bestFit="1" customWidth="1"/>
    <col min="7143" max="7385" width="8.85546875" style="121"/>
    <col min="7386" max="7386" width="6" style="121" customWidth="1"/>
    <col min="7387" max="7387" width="44.28515625" style="121" customWidth="1"/>
    <col min="7388" max="7388" width="10.7109375" style="121" customWidth="1"/>
    <col min="7389" max="7389" width="11.5703125" style="121" bestFit="1" customWidth="1"/>
    <col min="7390" max="7390" width="12.5703125" style="121" bestFit="1" customWidth="1"/>
    <col min="7391" max="7391" width="17.42578125" style="121" bestFit="1" customWidth="1"/>
    <col min="7392" max="7392" width="10.85546875" style="121" bestFit="1" customWidth="1"/>
    <col min="7393" max="7393" width="13.7109375" style="121" bestFit="1" customWidth="1"/>
    <col min="7394" max="7394" width="11" style="121" bestFit="1" customWidth="1"/>
    <col min="7395" max="7395" width="14.140625" style="121" bestFit="1" customWidth="1"/>
    <col min="7396" max="7396" width="17.42578125" style="121" bestFit="1" customWidth="1"/>
    <col min="7397" max="7397" width="8.85546875" style="121"/>
    <col min="7398" max="7398" width="10.42578125" style="121" bestFit="1" customWidth="1"/>
    <col min="7399" max="7641" width="8.85546875" style="121"/>
    <col min="7642" max="7642" width="6" style="121" customWidth="1"/>
    <col min="7643" max="7643" width="44.28515625" style="121" customWidth="1"/>
    <col min="7644" max="7644" width="10.7109375" style="121" customWidth="1"/>
    <col min="7645" max="7645" width="11.5703125" style="121" bestFit="1" customWidth="1"/>
    <col min="7646" max="7646" width="12.5703125" style="121" bestFit="1" customWidth="1"/>
    <col min="7647" max="7647" width="17.42578125" style="121" bestFit="1" customWidth="1"/>
    <col min="7648" max="7648" width="10.85546875" style="121" bestFit="1" customWidth="1"/>
    <col min="7649" max="7649" width="13.7109375" style="121" bestFit="1" customWidth="1"/>
    <col min="7650" max="7650" width="11" style="121" bestFit="1" customWidth="1"/>
    <col min="7651" max="7651" width="14.140625" style="121" bestFit="1" customWidth="1"/>
    <col min="7652" max="7652" width="17.42578125" style="121" bestFit="1" customWidth="1"/>
    <col min="7653" max="7653" width="8.85546875" style="121"/>
    <col min="7654" max="7654" width="10.42578125" style="121" bestFit="1" customWidth="1"/>
    <col min="7655" max="7897" width="8.85546875" style="121"/>
    <col min="7898" max="7898" width="6" style="121" customWidth="1"/>
    <col min="7899" max="7899" width="44.28515625" style="121" customWidth="1"/>
    <col min="7900" max="7900" width="10.7109375" style="121" customWidth="1"/>
    <col min="7901" max="7901" width="11.5703125" style="121" bestFit="1" customWidth="1"/>
    <col min="7902" max="7902" width="12.5703125" style="121" bestFit="1" customWidth="1"/>
    <col min="7903" max="7903" width="17.42578125" style="121" bestFit="1" customWidth="1"/>
    <col min="7904" max="7904" width="10.85546875" style="121" bestFit="1" customWidth="1"/>
    <col min="7905" max="7905" width="13.7109375" style="121" bestFit="1" customWidth="1"/>
    <col min="7906" max="7906" width="11" style="121" bestFit="1" customWidth="1"/>
    <col min="7907" max="7907" width="14.140625" style="121" bestFit="1" customWidth="1"/>
    <col min="7908" max="7908" width="17.42578125" style="121" bestFit="1" customWidth="1"/>
    <col min="7909" max="7909" width="8.85546875" style="121"/>
    <col min="7910" max="7910" width="10.42578125" style="121" bestFit="1" customWidth="1"/>
    <col min="7911" max="8153" width="8.85546875" style="121"/>
    <col min="8154" max="8154" width="6" style="121" customWidth="1"/>
    <col min="8155" max="8155" width="44.28515625" style="121" customWidth="1"/>
    <col min="8156" max="8156" width="10.7109375" style="121" customWidth="1"/>
    <col min="8157" max="8157" width="11.5703125" style="121" bestFit="1" customWidth="1"/>
    <col min="8158" max="8158" width="12.5703125" style="121" bestFit="1" customWidth="1"/>
    <col min="8159" max="8159" width="17.42578125" style="121" bestFit="1" customWidth="1"/>
    <col min="8160" max="8160" width="10.85546875" style="121" bestFit="1" customWidth="1"/>
    <col min="8161" max="8161" width="13.7109375" style="121" bestFit="1" customWidth="1"/>
    <col min="8162" max="8162" width="11" style="121" bestFit="1" customWidth="1"/>
    <col min="8163" max="8163" width="14.140625" style="121" bestFit="1" customWidth="1"/>
    <col min="8164" max="8164" width="17.42578125" style="121" bestFit="1" customWidth="1"/>
    <col min="8165" max="8165" width="8.85546875" style="121"/>
    <col min="8166" max="8166" width="10.42578125" style="121" bestFit="1" customWidth="1"/>
    <col min="8167" max="8409" width="8.85546875" style="121"/>
    <col min="8410" max="8410" width="6" style="121" customWidth="1"/>
    <col min="8411" max="8411" width="44.28515625" style="121" customWidth="1"/>
    <col min="8412" max="8412" width="10.7109375" style="121" customWidth="1"/>
    <col min="8413" max="8413" width="11.5703125" style="121" bestFit="1" customWidth="1"/>
    <col min="8414" max="8414" width="12.5703125" style="121" bestFit="1" customWidth="1"/>
    <col min="8415" max="8415" width="17.42578125" style="121" bestFit="1" customWidth="1"/>
    <col min="8416" max="8416" width="10.85546875" style="121" bestFit="1" customWidth="1"/>
    <col min="8417" max="8417" width="13.7109375" style="121" bestFit="1" customWidth="1"/>
    <col min="8418" max="8418" width="11" style="121" bestFit="1" customWidth="1"/>
    <col min="8419" max="8419" width="14.140625" style="121" bestFit="1" customWidth="1"/>
    <col min="8420" max="8420" width="17.42578125" style="121" bestFit="1" customWidth="1"/>
    <col min="8421" max="8421" width="8.85546875" style="121"/>
    <col min="8422" max="8422" width="10.42578125" style="121" bestFit="1" customWidth="1"/>
    <col min="8423" max="8665" width="8.85546875" style="121"/>
    <col min="8666" max="8666" width="6" style="121" customWidth="1"/>
    <col min="8667" max="8667" width="44.28515625" style="121" customWidth="1"/>
    <col min="8668" max="8668" width="10.7109375" style="121" customWidth="1"/>
    <col min="8669" max="8669" width="11.5703125" style="121" bestFit="1" customWidth="1"/>
    <col min="8670" max="8670" width="12.5703125" style="121" bestFit="1" customWidth="1"/>
    <col min="8671" max="8671" width="17.42578125" style="121" bestFit="1" customWidth="1"/>
    <col min="8672" max="8672" width="10.85546875" style="121" bestFit="1" customWidth="1"/>
    <col min="8673" max="8673" width="13.7109375" style="121" bestFit="1" customWidth="1"/>
    <col min="8674" max="8674" width="11" style="121" bestFit="1" customWidth="1"/>
    <col min="8675" max="8675" width="14.140625" style="121" bestFit="1" customWidth="1"/>
    <col min="8676" max="8676" width="17.42578125" style="121" bestFit="1" customWidth="1"/>
    <col min="8677" max="8677" width="8.85546875" style="121"/>
    <col min="8678" max="8678" width="10.42578125" style="121" bestFit="1" customWidth="1"/>
    <col min="8679" max="8921" width="8.85546875" style="121"/>
    <col min="8922" max="8922" width="6" style="121" customWidth="1"/>
    <col min="8923" max="8923" width="44.28515625" style="121" customWidth="1"/>
    <col min="8924" max="8924" width="10.7109375" style="121" customWidth="1"/>
    <col min="8925" max="8925" width="11.5703125" style="121" bestFit="1" customWidth="1"/>
    <col min="8926" max="8926" width="12.5703125" style="121" bestFit="1" customWidth="1"/>
    <col min="8927" max="8927" width="17.42578125" style="121" bestFit="1" customWidth="1"/>
    <col min="8928" max="8928" width="10.85546875" style="121" bestFit="1" customWidth="1"/>
    <col min="8929" max="8929" width="13.7109375" style="121" bestFit="1" customWidth="1"/>
    <col min="8930" max="8930" width="11" style="121" bestFit="1" customWidth="1"/>
    <col min="8931" max="8931" width="14.140625" style="121" bestFit="1" customWidth="1"/>
    <col min="8932" max="8932" width="17.42578125" style="121" bestFit="1" customWidth="1"/>
    <col min="8933" max="8933" width="8.85546875" style="121"/>
    <col min="8934" max="8934" width="10.42578125" style="121" bestFit="1" customWidth="1"/>
    <col min="8935" max="9177" width="8.85546875" style="121"/>
    <col min="9178" max="9178" width="6" style="121" customWidth="1"/>
    <col min="9179" max="9179" width="44.28515625" style="121" customWidth="1"/>
    <col min="9180" max="9180" width="10.7109375" style="121" customWidth="1"/>
    <col min="9181" max="9181" width="11.5703125" style="121" bestFit="1" customWidth="1"/>
    <col min="9182" max="9182" width="12.5703125" style="121" bestFit="1" customWidth="1"/>
    <col min="9183" max="9183" width="17.42578125" style="121" bestFit="1" customWidth="1"/>
    <col min="9184" max="9184" width="10.85546875" style="121" bestFit="1" customWidth="1"/>
    <col min="9185" max="9185" width="13.7109375" style="121" bestFit="1" customWidth="1"/>
    <col min="9186" max="9186" width="11" style="121" bestFit="1" customWidth="1"/>
    <col min="9187" max="9187" width="14.140625" style="121" bestFit="1" customWidth="1"/>
    <col min="9188" max="9188" width="17.42578125" style="121" bestFit="1" customWidth="1"/>
    <col min="9189" max="9189" width="8.85546875" style="121"/>
    <col min="9190" max="9190" width="10.42578125" style="121" bestFit="1" customWidth="1"/>
    <col min="9191" max="9433" width="8.85546875" style="121"/>
    <col min="9434" max="9434" width="6" style="121" customWidth="1"/>
    <col min="9435" max="9435" width="44.28515625" style="121" customWidth="1"/>
    <col min="9436" max="9436" width="10.7109375" style="121" customWidth="1"/>
    <col min="9437" max="9437" width="11.5703125" style="121" bestFit="1" customWidth="1"/>
    <col min="9438" max="9438" width="12.5703125" style="121" bestFit="1" customWidth="1"/>
    <col min="9439" max="9439" width="17.42578125" style="121" bestFit="1" customWidth="1"/>
    <col min="9440" max="9440" width="10.85546875" style="121" bestFit="1" customWidth="1"/>
    <col min="9441" max="9441" width="13.7109375" style="121" bestFit="1" customWidth="1"/>
    <col min="9442" max="9442" width="11" style="121" bestFit="1" customWidth="1"/>
    <col min="9443" max="9443" width="14.140625" style="121" bestFit="1" customWidth="1"/>
    <col min="9444" max="9444" width="17.42578125" style="121" bestFit="1" customWidth="1"/>
    <col min="9445" max="9445" width="8.85546875" style="121"/>
    <col min="9446" max="9446" width="10.42578125" style="121" bestFit="1" customWidth="1"/>
    <col min="9447" max="9689" width="8.85546875" style="121"/>
    <col min="9690" max="9690" width="6" style="121" customWidth="1"/>
    <col min="9691" max="9691" width="44.28515625" style="121" customWidth="1"/>
    <col min="9692" max="9692" width="10.7109375" style="121" customWidth="1"/>
    <col min="9693" max="9693" width="11.5703125" style="121" bestFit="1" customWidth="1"/>
    <col min="9694" max="9694" width="12.5703125" style="121" bestFit="1" customWidth="1"/>
    <col min="9695" max="9695" width="17.42578125" style="121" bestFit="1" customWidth="1"/>
    <col min="9696" max="9696" width="10.85546875" style="121" bestFit="1" customWidth="1"/>
    <col min="9697" max="9697" width="13.7109375" style="121" bestFit="1" customWidth="1"/>
    <col min="9698" max="9698" width="11" style="121" bestFit="1" customWidth="1"/>
    <col min="9699" max="9699" width="14.140625" style="121" bestFit="1" customWidth="1"/>
    <col min="9700" max="9700" width="17.42578125" style="121" bestFit="1" customWidth="1"/>
    <col min="9701" max="9701" width="8.85546875" style="121"/>
    <col min="9702" max="9702" width="10.42578125" style="121" bestFit="1" customWidth="1"/>
    <col min="9703" max="9945" width="8.85546875" style="121"/>
    <col min="9946" max="9946" width="6" style="121" customWidth="1"/>
    <col min="9947" max="9947" width="44.28515625" style="121" customWidth="1"/>
    <col min="9948" max="9948" width="10.7109375" style="121" customWidth="1"/>
    <col min="9949" max="9949" width="11.5703125" style="121" bestFit="1" customWidth="1"/>
    <col min="9950" max="9950" width="12.5703125" style="121" bestFit="1" customWidth="1"/>
    <col min="9951" max="9951" width="17.42578125" style="121" bestFit="1" customWidth="1"/>
    <col min="9952" max="9952" width="10.85546875" style="121" bestFit="1" customWidth="1"/>
    <col min="9953" max="9953" width="13.7109375" style="121" bestFit="1" customWidth="1"/>
    <col min="9954" max="9954" width="11" style="121" bestFit="1" customWidth="1"/>
    <col min="9955" max="9955" width="14.140625" style="121" bestFit="1" customWidth="1"/>
    <col min="9956" max="9956" width="17.42578125" style="121" bestFit="1" customWidth="1"/>
    <col min="9957" max="9957" width="8.85546875" style="121"/>
    <col min="9958" max="9958" width="10.42578125" style="121" bestFit="1" customWidth="1"/>
    <col min="9959" max="10201" width="8.85546875" style="121"/>
    <col min="10202" max="10202" width="6" style="121" customWidth="1"/>
    <col min="10203" max="10203" width="44.28515625" style="121" customWidth="1"/>
    <col min="10204" max="10204" width="10.7109375" style="121" customWidth="1"/>
    <col min="10205" max="10205" width="11.5703125" style="121" bestFit="1" customWidth="1"/>
    <col min="10206" max="10206" width="12.5703125" style="121" bestFit="1" customWidth="1"/>
    <col min="10207" max="10207" width="17.42578125" style="121" bestFit="1" customWidth="1"/>
    <col min="10208" max="10208" width="10.85546875" style="121" bestFit="1" customWidth="1"/>
    <col min="10209" max="10209" width="13.7109375" style="121" bestFit="1" customWidth="1"/>
    <col min="10210" max="10210" width="11" style="121" bestFit="1" customWidth="1"/>
    <col min="10211" max="10211" width="14.140625" style="121" bestFit="1" customWidth="1"/>
    <col min="10212" max="10212" width="17.42578125" style="121" bestFit="1" customWidth="1"/>
    <col min="10213" max="10213" width="8.85546875" style="121"/>
    <col min="10214" max="10214" width="10.42578125" style="121" bestFit="1" customWidth="1"/>
    <col min="10215" max="10457" width="8.85546875" style="121"/>
    <col min="10458" max="10458" width="6" style="121" customWidth="1"/>
    <col min="10459" max="10459" width="44.28515625" style="121" customWidth="1"/>
    <col min="10460" max="10460" width="10.7109375" style="121" customWidth="1"/>
    <col min="10461" max="10461" width="11.5703125" style="121" bestFit="1" customWidth="1"/>
    <col min="10462" max="10462" width="12.5703125" style="121" bestFit="1" customWidth="1"/>
    <col min="10463" max="10463" width="17.42578125" style="121" bestFit="1" customWidth="1"/>
    <col min="10464" max="10464" width="10.85546875" style="121" bestFit="1" customWidth="1"/>
    <col min="10465" max="10465" width="13.7109375" style="121" bestFit="1" customWidth="1"/>
    <col min="10466" max="10466" width="11" style="121" bestFit="1" customWidth="1"/>
    <col min="10467" max="10467" width="14.140625" style="121" bestFit="1" customWidth="1"/>
    <col min="10468" max="10468" width="17.42578125" style="121" bestFit="1" customWidth="1"/>
    <col min="10469" max="10469" width="8.85546875" style="121"/>
    <col min="10470" max="10470" width="10.42578125" style="121" bestFit="1" customWidth="1"/>
    <col min="10471" max="10713" width="8.85546875" style="121"/>
    <col min="10714" max="10714" width="6" style="121" customWidth="1"/>
    <col min="10715" max="10715" width="44.28515625" style="121" customWidth="1"/>
    <col min="10716" max="10716" width="10.7109375" style="121" customWidth="1"/>
    <col min="10717" max="10717" width="11.5703125" style="121" bestFit="1" customWidth="1"/>
    <col min="10718" max="10718" width="12.5703125" style="121" bestFit="1" customWidth="1"/>
    <col min="10719" max="10719" width="17.42578125" style="121" bestFit="1" customWidth="1"/>
    <col min="10720" max="10720" width="10.85546875" style="121" bestFit="1" customWidth="1"/>
    <col min="10721" max="10721" width="13.7109375" style="121" bestFit="1" customWidth="1"/>
    <col min="10722" max="10722" width="11" style="121" bestFit="1" customWidth="1"/>
    <col min="10723" max="10723" width="14.140625" style="121" bestFit="1" customWidth="1"/>
    <col min="10724" max="10724" width="17.42578125" style="121" bestFit="1" customWidth="1"/>
    <col min="10725" max="10725" width="8.85546875" style="121"/>
    <col min="10726" max="10726" width="10.42578125" style="121" bestFit="1" customWidth="1"/>
    <col min="10727" max="10969" width="8.85546875" style="121"/>
    <col min="10970" max="10970" width="6" style="121" customWidth="1"/>
    <col min="10971" max="10971" width="44.28515625" style="121" customWidth="1"/>
    <col min="10972" max="10972" width="10.7109375" style="121" customWidth="1"/>
    <col min="10973" max="10973" width="11.5703125" style="121" bestFit="1" customWidth="1"/>
    <col min="10974" max="10974" width="12.5703125" style="121" bestFit="1" customWidth="1"/>
    <col min="10975" max="10975" width="17.42578125" style="121" bestFit="1" customWidth="1"/>
    <col min="10976" max="10976" width="10.85546875" style="121" bestFit="1" customWidth="1"/>
    <col min="10977" max="10977" width="13.7109375" style="121" bestFit="1" customWidth="1"/>
    <col min="10978" max="10978" width="11" style="121" bestFit="1" customWidth="1"/>
    <col min="10979" max="10979" width="14.140625" style="121" bestFit="1" customWidth="1"/>
    <col min="10980" max="10980" width="17.42578125" style="121" bestFit="1" customWidth="1"/>
    <col min="10981" max="10981" width="8.85546875" style="121"/>
    <col min="10982" max="10982" width="10.42578125" style="121" bestFit="1" customWidth="1"/>
    <col min="10983" max="11225" width="8.85546875" style="121"/>
    <col min="11226" max="11226" width="6" style="121" customWidth="1"/>
    <col min="11227" max="11227" width="44.28515625" style="121" customWidth="1"/>
    <col min="11228" max="11228" width="10.7109375" style="121" customWidth="1"/>
    <col min="11229" max="11229" width="11.5703125" style="121" bestFit="1" customWidth="1"/>
    <col min="11230" max="11230" width="12.5703125" style="121" bestFit="1" customWidth="1"/>
    <col min="11231" max="11231" width="17.42578125" style="121" bestFit="1" customWidth="1"/>
    <col min="11232" max="11232" width="10.85546875" style="121" bestFit="1" customWidth="1"/>
    <col min="11233" max="11233" width="13.7109375" style="121" bestFit="1" customWidth="1"/>
    <col min="11234" max="11234" width="11" style="121" bestFit="1" customWidth="1"/>
    <col min="11235" max="11235" width="14.140625" style="121" bestFit="1" customWidth="1"/>
    <col min="11236" max="11236" width="17.42578125" style="121" bestFit="1" customWidth="1"/>
    <col min="11237" max="11237" width="8.85546875" style="121"/>
    <col min="11238" max="11238" width="10.42578125" style="121" bestFit="1" customWidth="1"/>
    <col min="11239" max="11481" width="8.85546875" style="121"/>
    <col min="11482" max="11482" width="6" style="121" customWidth="1"/>
    <col min="11483" max="11483" width="44.28515625" style="121" customWidth="1"/>
    <col min="11484" max="11484" width="10.7109375" style="121" customWidth="1"/>
    <col min="11485" max="11485" width="11.5703125" style="121" bestFit="1" customWidth="1"/>
    <col min="11486" max="11486" width="12.5703125" style="121" bestFit="1" customWidth="1"/>
    <col min="11487" max="11487" width="17.42578125" style="121" bestFit="1" customWidth="1"/>
    <col min="11488" max="11488" width="10.85546875" style="121" bestFit="1" customWidth="1"/>
    <col min="11489" max="11489" width="13.7109375" style="121" bestFit="1" customWidth="1"/>
    <col min="11490" max="11490" width="11" style="121" bestFit="1" customWidth="1"/>
    <col min="11491" max="11491" width="14.140625" style="121" bestFit="1" customWidth="1"/>
    <col min="11492" max="11492" width="17.42578125" style="121" bestFit="1" customWidth="1"/>
    <col min="11493" max="11493" width="8.85546875" style="121"/>
    <col min="11494" max="11494" width="10.42578125" style="121" bestFit="1" customWidth="1"/>
    <col min="11495" max="11737" width="8.85546875" style="121"/>
    <col min="11738" max="11738" width="6" style="121" customWidth="1"/>
    <col min="11739" max="11739" width="44.28515625" style="121" customWidth="1"/>
    <col min="11740" max="11740" width="10.7109375" style="121" customWidth="1"/>
    <col min="11741" max="11741" width="11.5703125" style="121" bestFit="1" customWidth="1"/>
    <col min="11742" max="11742" width="12.5703125" style="121" bestFit="1" customWidth="1"/>
    <col min="11743" max="11743" width="17.42578125" style="121" bestFit="1" customWidth="1"/>
    <col min="11744" max="11744" width="10.85546875" style="121" bestFit="1" customWidth="1"/>
    <col min="11745" max="11745" width="13.7109375" style="121" bestFit="1" customWidth="1"/>
    <col min="11746" max="11746" width="11" style="121" bestFit="1" customWidth="1"/>
    <col min="11747" max="11747" width="14.140625" style="121" bestFit="1" customWidth="1"/>
    <col min="11748" max="11748" width="17.42578125" style="121" bestFit="1" customWidth="1"/>
    <col min="11749" max="11749" width="8.85546875" style="121"/>
    <col min="11750" max="11750" width="10.42578125" style="121" bestFit="1" customWidth="1"/>
    <col min="11751" max="11993" width="8.85546875" style="121"/>
    <col min="11994" max="11994" width="6" style="121" customWidth="1"/>
    <col min="11995" max="11995" width="44.28515625" style="121" customWidth="1"/>
    <col min="11996" max="11996" width="10.7109375" style="121" customWidth="1"/>
    <col min="11997" max="11997" width="11.5703125" style="121" bestFit="1" customWidth="1"/>
    <col min="11998" max="11998" width="12.5703125" style="121" bestFit="1" customWidth="1"/>
    <col min="11999" max="11999" width="17.42578125" style="121" bestFit="1" customWidth="1"/>
    <col min="12000" max="12000" width="10.85546875" style="121" bestFit="1" customWidth="1"/>
    <col min="12001" max="12001" width="13.7109375" style="121" bestFit="1" customWidth="1"/>
    <col min="12002" max="12002" width="11" style="121" bestFit="1" customWidth="1"/>
    <col min="12003" max="12003" width="14.140625" style="121" bestFit="1" customWidth="1"/>
    <col min="12004" max="12004" width="17.42578125" style="121" bestFit="1" customWidth="1"/>
    <col min="12005" max="12005" width="8.85546875" style="121"/>
    <col min="12006" max="12006" width="10.42578125" style="121" bestFit="1" customWidth="1"/>
    <col min="12007" max="12249" width="8.85546875" style="121"/>
    <col min="12250" max="12250" width="6" style="121" customWidth="1"/>
    <col min="12251" max="12251" width="44.28515625" style="121" customWidth="1"/>
    <col min="12252" max="12252" width="10.7109375" style="121" customWidth="1"/>
    <col min="12253" max="12253" width="11.5703125" style="121" bestFit="1" customWidth="1"/>
    <col min="12254" max="12254" width="12.5703125" style="121" bestFit="1" customWidth="1"/>
    <col min="12255" max="12255" width="17.42578125" style="121" bestFit="1" customWidth="1"/>
    <col min="12256" max="12256" width="10.85546875" style="121" bestFit="1" customWidth="1"/>
    <col min="12257" max="12257" width="13.7109375" style="121" bestFit="1" customWidth="1"/>
    <col min="12258" max="12258" width="11" style="121" bestFit="1" customWidth="1"/>
    <col min="12259" max="12259" width="14.140625" style="121" bestFit="1" customWidth="1"/>
    <col min="12260" max="12260" width="17.42578125" style="121" bestFit="1" customWidth="1"/>
    <col min="12261" max="12261" width="8.85546875" style="121"/>
    <col min="12262" max="12262" width="10.42578125" style="121" bestFit="1" customWidth="1"/>
    <col min="12263" max="12505" width="8.85546875" style="121"/>
    <col min="12506" max="12506" width="6" style="121" customWidth="1"/>
    <col min="12507" max="12507" width="44.28515625" style="121" customWidth="1"/>
    <col min="12508" max="12508" width="10.7109375" style="121" customWidth="1"/>
    <col min="12509" max="12509" width="11.5703125" style="121" bestFit="1" customWidth="1"/>
    <col min="12510" max="12510" width="12.5703125" style="121" bestFit="1" customWidth="1"/>
    <col min="12511" max="12511" width="17.42578125" style="121" bestFit="1" customWidth="1"/>
    <col min="12512" max="12512" width="10.85546875" style="121" bestFit="1" customWidth="1"/>
    <col min="12513" max="12513" width="13.7109375" style="121" bestFit="1" customWidth="1"/>
    <col min="12514" max="12514" width="11" style="121" bestFit="1" customWidth="1"/>
    <col min="12515" max="12515" width="14.140625" style="121" bestFit="1" customWidth="1"/>
    <col min="12516" max="12516" width="17.42578125" style="121" bestFit="1" customWidth="1"/>
    <col min="12517" max="12517" width="8.85546875" style="121"/>
    <col min="12518" max="12518" width="10.42578125" style="121" bestFit="1" customWidth="1"/>
    <col min="12519" max="12761" width="8.85546875" style="121"/>
    <col min="12762" max="12762" width="6" style="121" customWidth="1"/>
    <col min="12763" max="12763" width="44.28515625" style="121" customWidth="1"/>
    <col min="12764" max="12764" width="10.7109375" style="121" customWidth="1"/>
    <col min="12765" max="12765" width="11.5703125" style="121" bestFit="1" customWidth="1"/>
    <col min="12766" max="12766" width="12.5703125" style="121" bestFit="1" customWidth="1"/>
    <col min="12767" max="12767" width="17.42578125" style="121" bestFit="1" customWidth="1"/>
    <col min="12768" max="12768" width="10.85546875" style="121" bestFit="1" customWidth="1"/>
    <col min="12769" max="12769" width="13.7109375" style="121" bestFit="1" customWidth="1"/>
    <col min="12770" max="12770" width="11" style="121" bestFit="1" customWidth="1"/>
    <col min="12771" max="12771" width="14.140625" style="121" bestFit="1" customWidth="1"/>
    <col min="12772" max="12772" width="17.42578125" style="121" bestFit="1" customWidth="1"/>
    <col min="12773" max="12773" width="8.85546875" style="121"/>
    <col min="12774" max="12774" width="10.42578125" style="121" bestFit="1" customWidth="1"/>
    <col min="12775" max="13017" width="8.85546875" style="121"/>
    <col min="13018" max="13018" width="6" style="121" customWidth="1"/>
    <col min="13019" max="13019" width="44.28515625" style="121" customWidth="1"/>
    <col min="13020" max="13020" width="10.7109375" style="121" customWidth="1"/>
    <col min="13021" max="13021" width="11.5703125" style="121" bestFit="1" customWidth="1"/>
    <col min="13022" max="13022" width="12.5703125" style="121" bestFit="1" customWidth="1"/>
    <col min="13023" max="13023" width="17.42578125" style="121" bestFit="1" customWidth="1"/>
    <col min="13024" max="13024" width="10.85546875" style="121" bestFit="1" customWidth="1"/>
    <col min="13025" max="13025" width="13.7109375" style="121" bestFit="1" customWidth="1"/>
    <col min="13026" max="13026" width="11" style="121" bestFit="1" customWidth="1"/>
    <col min="13027" max="13027" width="14.140625" style="121" bestFit="1" customWidth="1"/>
    <col min="13028" max="13028" width="17.42578125" style="121" bestFit="1" customWidth="1"/>
    <col min="13029" max="13029" width="8.85546875" style="121"/>
    <col min="13030" max="13030" width="10.42578125" style="121" bestFit="1" customWidth="1"/>
    <col min="13031" max="13273" width="8.85546875" style="121"/>
    <col min="13274" max="13274" width="6" style="121" customWidth="1"/>
    <col min="13275" max="13275" width="44.28515625" style="121" customWidth="1"/>
    <col min="13276" max="13276" width="10.7109375" style="121" customWidth="1"/>
    <col min="13277" max="13277" width="11.5703125" style="121" bestFit="1" customWidth="1"/>
    <col min="13278" max="13278" width="12.5703125" style="121" bestFit="1" customWidth="1"/>
    <col min="13279" max="13279" width="17.42578125" style="121" bestFit="1" customWidth="1"/>
    <col min="13280" max="13280" width="10.85546875" style="121" bestFit="1" customWidth="1"/>
    <col min="13281" max="13281" width="13.7109375" style="121" bestFit="1" customWidth="1"/>
    <col min="13282" max="13282" width="11" style="121" bestFit="1" customWidth="1"/>
    <col min="13283" max="13283" width="14.140625" style="121" bestFit="1" customWidth="1"/>
    <col min="13284" max="13284" width="17.42578125" style="121" bestFit="1" customWidth="1"/>
    <col min="13285" max="13285" width="8.85546875" style="121"/>
    <col min="13286" max="13286" width="10.42578125" style="121" bestFit="1" customWidth="1"/>
    <col min="13287" max="13529" width="8.85546875" style="121"/>
    <col min="13530" max="13530" width="6" style="121" customWidth="1"/>
    <col min="13531" max="13531" width="44.28515625" style="121" customWidth="1"/>
    <col min="13532" max="13532" width="10.7109375" style="121" customWidth="1"/>
    <col min="13533" max="13533" width="11.5703125" style="121" bestFit="1" customWidth="1"/>
    <col min="13534" max="13534" width="12.5703125" style="121" bestFit="1" customWidth="1"/>
    <col min="13535" max="13535" width="17.42578125" style="121" bestFit="1" customWidth="1"/>
    <col min="13536" max="13536" width="10.85546875" style="121" bestFit="1" customWidth="1"/>
    <col min="13537" max="13537" width="13.7109375" style="121" bestFit="1" customWidth="1"/>
    <col min="13538" max="13538" width="11" style="121" bestFit="1" customWidth="1"/>
    <col min="13539" max="13539" width="14.140625" style="121" bestFit="1" customWidth="1"/>
    <col min="13540" max="13540" width="17.42578125" style="121" bestFit="1" customWidth="1"/>
    <col min="13541" max="13541" width="8.85546875" style="121"/>
    <col min="13542" max="13542" width="10.42578125" style="121" bestFit="1" customWidth="1"/>
    <col min="13543" max="13785" width="8.85546875" style="121"/>
    <col min="13786" max="13786" width="6" style="121" customWidth="1"/>
    <col min="13787" max="13787" width="44.28515625" style="121" customWidth="1"/>
    <col min="13788" max="13788" width="10.7109375" style="121" customWidth="1"/>
    <col min="13789" max="13789" width="11.5703125" style="121" bestFit="1" customWidth="1"/>
    <col min="13790" max="13790" width="12.5703125" style="121" bestFit="1" customWidth="1"/>
    <col min="13791" max="13791" width="17.42578125" style="121" bestFit="1" customWidth="1"/>
    <col min="13792" max="13792" width="10.85546875" style="121" bestFit="1" customWidth="1"/>
    <col min="13793" max="13793" width="13.7109375" style="121" bestFit="1" customWidth="1"/>
    <col min="13794" max="13794" width="11" style="121" bestFit="1" customWidth="1"/>
    <col min="13795" max="13795" width="14.140625" style="121" bestFit="1" customWidth="1"/>
    <col min="13796" max="13796" width="17.42578125" style="121" bestFit="1" customWidth="1"/>
    <col min="13797" max="13797" width="8.85546875" style="121"/>
    <col min="13798" max="13798" width="10.42578125" style="121" bestFit="1" customWidth="1"/>
    <col min="13799" max="14041" width="8.85546875" style="121"/>
    <col min="14042" max="14042" width="6" style="121" customWidth="1"/>
    <col min="14043" max="14043" width="44.28515625" style="121" customWidth="1"/>
    <col min="14044" max="14044" width="10.7109375" style="121" customWidth="1"/>
    <col min="14045" max="14045" width="11.5703125" style="121" bestFit="1" customWidth="1"/>
    <col min="14046" max="14046" width="12.5703125" style="121" bestFit="1" customWidth="1"/>
    <col min="14047" max="14047" width="17.42578125" style="121" bestFit="1" customWidth="1"/>
    <col min="14048" max="14048" width="10.85546875" style="121" bestFit="1" customWidth="1"/>
    <col min="14049" max="14049" width="13.7109375" style="121" bestFit="1" customWidth="1"/>
    <col min="14050" max="14050" width="11" style="121" bestFit="1" customWidth="1"/>
    <col min="14051" max="14051" width="14.140625" style="121" bestFit="1" customWidth="1"/>
    <col min="14052" max="14052" width="17.42578125" style="121" bestFit="1" customWidth="1"/>
    <col min="14053" max="14053" width="8.85546875" style="121"/>
    <col min="14054" max="14054" width="10.42578125" style="121" bestFit="1" customWidth="1"/>
    <col min="14055" max="14297" width="8.85546875" style="121"/>
    <col min="14298" max="14298" width="6" style="121" customWidth="1"/>
    <col min="14299" max="14299" width="44.28515625" style="121" customWidth="1"/>
    <col min="14300" max="14300" width="10.7109375" style="121" customWidth="1"/>
    <col min="14301" max="14301" width="11.5703125" style="121" bestFit="1" customWidth="1"/>
    <col min="14302" max="14302" width="12.5703125" style="121" bestFit="1" customWidth="1"/>
    <col min="14303" max="14303" width="17.42578125" style="121" bestFit="1" customWidth="1"/>
    <col min="14304" max="14304" width="10.85546875" style="121" bestFit="1" customWidth="1"/>
    <col min="14305" max="14305" width="13.7109375" style="121" bestFit="1" customWidth="1"/>
    <col min="14306" max="14306" width="11" style="121" bestFit="1" customWidth="1"/>
    <col min="14307" max="14307" width="14.140625" style="121" bestFit="1" customWidth="1"/>
    <col min="14308" max="14308" width="17.42578125" style="121" bestFit="1" customWidth="1"/>
    <col min="14309" max="14309" width="8.85546875" style="121"/>
    <col min="14310" max="14310" width="10.42578125" style="121" bestFit="1" customWidth="1"/>
    <col min="14311" max="14553" width="8.85546875" style="121"/>
    <col min="14554" max="14554" width="6" style="121" customWidth="1"/>
    <col min="14555" max="14555" width="44.28515625" style="121" customWidth="1"/>
    <col min="14556" max="14556" width="10.7109375" style="121" customWidth="1"/>
    <col min="14557" max="14557" width="11.5703125" style="121" bestFit="1" customWidth="1"/>
    <col min="14558" max="14558" width="12.5703125" style="121" bestFit="1" customWidth="1"/>
    <col min="14559" max="14559" width="17.42578125" style="121" bestFit="1" customWidth="1"/>
    <col min="14560" max="14560" width="10.85546875" style="121" bestFit="1" customWidth="1"/>
    <col min="14561" max="14561" width="13.7109375" style="121" bestFit="1" customWidth="1"/>
    <col min="14562" max="14562" width="11" style="121" bestFit="1" customWidth="1"/>
    <col min="14563" max="14563" width="14.140625" style="121" bestFit="1" customWidth="1"/>
    <col min="14564" max="14564" width="17.42578125" style="121" bestFit="1" customWidth="1"/>
    <col min="14565" max="14565" width="8.85546875" style="121"/>
    <col min="14566" max="14566" width="10.42578125" style="121" bestFit="1" customWidth="1"/>
    <col min="14567" max="14809" width="8.85546875" style="121"/>
    <col min="14810" max="14810" width="6" style="121" customWidth="1"/>
    <col min="14811" max="14811" width="44.28515625" style="121" customWidth="1"/>
    <col min="14812" max="14812" width="10.7109375" style="121" customWidth="1"/>
    <col min="14813" max="14813" width="11.5703125" style="121" bestFit="1" customWidth="1"/>
    <col min="14814" max="14814" width="12.5703125" style="121" bestFit="1" customWidth="1"/>
    <col min="14815" max="14815" width="17.42578125" style="121" bestFit="1" customWidth="1"/>
    <col min="14816" max="14816" width="10.85546875" style="121" bestFit="1" customWidth="1"/>
    <col min="14817" max="14817" width="13.7109375" style="121" bestFit="1" customWidth="1"/>
    <col min="14818" max="14818" width="11" style="121" bestFit="1" customWidth="1"/>
    <col min="14819" max="14819" width="14.140625" style="121" bestFit="1" customWidth="1"/>
    <col min="14820" max="14820" width="17.42578125" style="121" bestFit="1" customWidth="1"/>
    <col min="14821" max="14821" width="8.85546875" style="121"/>
    <col min="14822" max="14822" width="10.42578125" style="121" bestFit="1" customWidth="1"/>
    <col min="14823" max="15065" width="8.85546875" style="121"/>
    <col min="15066" max="15066" width="6" style="121" customWidth="1"/>
    <col min="15067" max="15067" width="44.28515625" style="121" customWidth="1"/>
    <col min="15068" max="15068" width="10.7109375" style="121" customWidth="1"/>
    <col min="15069" max="15069" width="11.5703125" style="121" bestFit="1" customWidth="1"/>
    <col min="15070" max="15070" width="12.5703125" style="121" bestFit="1" customWidth="1"/>
    <col min="15071" max="15071" width="17.42578125" style="121" bestFit="1" customWidth="1"/>
    <col min="15072" max="15072" width="10.85546875" style="121" bestFit="1" customWidth="1"/>
    <col min="15073" max="15073" width="13.7109375" style="121" bestFit="1" customWidth="1"/>
    <col min="15074" max="15074" width="11" style="121" bestFit="1" customWidth="1"/>
    <col min="15075" max="15075" width="14.140625" style="121" bestFit="1" customWidth="1"/>
    <col min="15076" max="15076" width="17.42578125" style="121" bestFit="1" customWidth="1"/>
    <col min="15077" max="15077" width="8.85546875" style="121"/>
    <col min="15078" max="15078" width="10.42578125" style="121" bestFit="1" customWidth="1"/>
    <col min="15079" max="15321" width="8.85546875" style="121"/>
    <col min="15322" max="15322" width="6" style="121" customWidth="1"/>
    <col min="15323" max="15323" width="44.28515625" style="121" customWidth="1"/>
    <col min="15324" max="15324" width="10.7109375" style="121" customWidth="1"/>
    <col min="15325" max="15325" width="11.5703125" style="121" bestFit="1" customWidth="1"/>
    <col min="15326" max="15326" width="12.5703125" style="121" bestFit="1" customWidth="1"/>
    <col min="15327" max="15327" width="17.42578125" style="121" bestFit="1" customWidth="1"/>
    <col min="15328" max="15328" width="10.85546875" style="121" bestFit="1" customWidth="1"/>
    <col min="15329" max="15329" width="13.7109375" style="121" bestFit="1" customWidth="1"/>
    <col min="15330" max="15330" width="11" style="121" bestFit="1" customWidth="1"/>
    <col min="15331" max="15331" width="14.140625" style="121" bestFit="1" customWidth="1"/>
    <col min="15332" max="15332" width="17.42578125" style="121" bestFit="1" customWidth="1"/>
    <col min="15333" max="15333" width="8.85546875" style="121"/>
    <col min="15334" max="15334" width="10.42578125" style="121" bestFit="1" customWidth="1"/>
    <col min="15335" max="15577" width="8.85546875" style="121"/>
    <col min="15578" max="15578" width="6" style="121" customWidth="1"/>
    <col min="15579" max="15579" width="44.28515625" style="121" customWidth="1"/>
    <col min="15580" max="15580" width="10.7109375" style="121" customWidth="1"/>
    <col min="15581" max="15581" width="11.5703125" style="121" bestFit="1" customWidth="1"/>
    <col min="15582" max="15582" width="12.5703125" style="121" bestFit="1" customWidth="1"/>
    <col min="15583" max="15583" width="17.42578125" style="121" bestFit="1" customWidth="1"/>
    <col min="15584" max="15584" width="10.85546875" style="121" bestFit="1" customWidth="1"/>
    <col min="15585" max="15585" width="13.7109375" style="121" bestFit="1" customWidth="1"/>
    <col min="15586" max="15586" width="11" style="121" bestFit="1" customWidth="1"/>
    <col min="15587" max="15587" width="14.140625" style="121" bestFit="1" customWidth="1"/>
    <col min="15588" max="15588" width="17.42578125" style="121" bestFit="1" customWidth="1"/>
    <col min="15589" max="15589" width="8.85546875" style="121"/>
    <col min="15590" max="15590" width="10.42578125" style="121" bestFit="1" customWidth="1"/>
    <col min="15591" max="15833" width="8.85546875" style="121"/>
    <col min="15834" max="15834" width="6" style="121" customWidth="1"/>
    <col min="15835" max="15835" width="44.28515625" style="121" customWidth="1"/>
    <col min="15836" max="15836" width="10.7109375" style="121" customWidth="1"/>
    <col min="15837" max="15837" width="11.5703125" style="121" bestFit="1" customWidth="1"/>
    <col min="15838" max="15838" width="12.5703125" style="121" bestFit="1" customWidth="1"/>
    <col min="15839" max="15839" width="17.42578125" style="121" bestFit="1" customWidth="1"/>
    <col min="15840" max="15840" width="10.85546875" style="121" bestFit="1" customWidth="1"/>
    <col min="15841" max="15841" width="13.7109375" style="121" bestFit="1" customWidth="1"/>
    <col min="15842" max="15842" width="11" style="121" bestFit="1" customWidth="1"/>
    <col min="15843" max="15843" width="14.140625" style="121" bestFit="1" customWidth="1"/>
    <col min="15844" max="15844" width="17.42578125" style="121" bestFit="1" customWidth="1"/>
    <col min="15845" max="15845" width="8.85546875" style="121"/>
    <col min="15846" max="15846" width="10.42578125" style="121" bestFit="1" customWidth="1"/>
    <col min="15847" max="16089" width="8.85546875" style="121"/>
    <col min="16090" max="16090" width="6" style="121" customWidth="1"/>
    <col min="16091" max="16091" width="44.28515625" style="121" customWidth="1"/>
    <col min="16092" max="16092" width="10.7109375" style="121" customWidth="1"/>
    <col min="16093" max="16093" width="11.5703125" style="121" bestFit="1" customWidth="1"/>
    <col min="16094" max="16094" width="12.5703125" style="121" bestFit="1" customWidth="1"/>
    <col min="16095" max="16095" width="17.42578125" style="121" bestFit="1" customWidth="1"/>
    <col min="16096" max="16096" width="10.85546875" style="121" bestFit="1" customWidth="1"/>
    <col min="16097" max="16097" width="13.7109375" style="121" bestFit="1" customWidth="1"/>
    <col min="16098" max="16098" width="11" style="121" bestFit="1" customWidth="1"/>
    <col min="16099" max="16099" width="14.140625" style="121" bestFit="1" customWidth="1"/>
    <col min="16100" max="16100" width="17.42578125" style="121" bestFit="1" customWidth="1"/>
    <col min="16101" max="16101" width="8.85546875" style="121"/>
    <col min="16102" max="16102" width="10.42578125" style="121" bestFit="1" customWidth="1"/>
    <col min="16103" max="16384" width="8.85546875" style="121"/>
  </cols>
  <sheetData>
    <row r="1" spans="1:46" s="194" customFormat="1" ht="19.5">
      <c r="B1" s="195"/>
      <c r="C1" s="196"/>
      <c r="D1" s="197"/>
      <c r="E1" s="198"/>
      <c r="F1" s="199"/>
      <c r="G1" s="200" t="s">
        <v>250</v>
      </c>
      <c r="H1" s="200"/>
      <c r="I1" s="201">
        <f>I160</f>
        <v>0</v>
      </c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</row>
    <row r="2" spans="1:46" s="205" customFormat="1" ht="23.25">
      <c r="A2" s="203"/>
      <c r="B2" s="451"/>
      <c r="C2" s="452"/>
      <c r="D2" s="452"/>
      <c r="E2" s="452"/>
      <c r="F2" s="452"/>
      <c r="G2" s="452"/>
      <c r="H2" s="452"/>
      <c r="I2" s="453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</row>
    <row r="3" spans="1:46" s="207" customFormat="1" ht="19.5">
      <c r="A3" s="454" t="s">
        <v>79</v>
      </c>
      <c r="B3" s="456" t="s">
        <v>251</v>
      </c>
      <c r="C3" s="457" t="s">
        <v>252</v>
      </c>
      <c r="D3" s="206"/>
      <c r="E3" s="458" t="s">
        <v>253</v>
      </c>
      <c r="F3" s="458"/>
      <c r="G3" s="458" t="s">
        <v>254</v>
      </c>
      <c r="H3" s="458"/>
      <c r="I3" s="458" t="s">
        <v>228</v>
      </c>
    </row>
    <row r="4" spans="1:46" s="207" customFormat="1" ht="14.1" customHeight="1">
      <c r="A4" s="455"/>
      <c r="B4" s="456"/>
      <c r="C4" s="457"/>
      <c r="D4" s="206" t="s">
        <v>84</v>
      </c>
      <c r="E4" s="208" t="s">
        <v>26</v>
      </c>
      <c r="F4" s="209" t="s">
        <v>84</v>
      </c>
      <c r="G4" s="209" t="s">
        <v>26</v>
      </c>
      <c r="H4" s="209" t="s">
        <v>84</v>
      </c>
      <c r="I4" s="458"/>
    </row>
    <row r="5" spans="1:46" s="216" customFormat="1" ht="18">
      <c r="A5" s="210"/>
      <c r="B5" s="211" t="s">
        <v>255</v>
      </c>
      <c r="C5" s="212"/>
      <c r="D5" s="213"/>
      <c r="E5" s="214"/>
      <c r="F5" s="214"/>
      <c r="G5" s="214"/>
      <c r="H5" s="214"/>
      <c r="I5" s="214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</row>
    <row r="6" spans="1:46" s="216" customFormat="1" ht="18">
      <c r="A6" s="217">
        <v>1</v>
      </c>
      <c r="B6" s="218" t="s">
        <v>256</v>
      </c>
      <c r="C6" s="219" t="s">
        <v>135</v>
      </c>
      <c r="D6" s="220">
        <v>200</v>
      </c>
      <c r="E6" s="221"/>
      <c r="F6" s="221"/>
      <c r="G6" s="433"/>
      <c r="H6" s="221"/>
      <c r="I6" s="221"/>
      <c r="J6" s="222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</row>
    <row r="7" spans="1:46" s="216" customFormat="1" ht="18">
      <c r="A7" s="217">
        <v>2</v>
      </c>
      <c r="B7" s="218" t="s">
        <v>257</v>
      </c>
      <c r="C7" s="219" t="s">
        <v>135</v>
      </c>
      <c r="D7" s="220">
        <v>150</v>
      </c>
      <c r="E7" s="221"/>
      <c r="F7" s="221"/>
      <c r="G7" s="433"/>
      <c r="H7" s="221"/>
      <c r="I7" s="221"/>
      <c r="J7" s="222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</row>
    <row r="8" spans="1:46" s="216" customFormat="1" ht="18">
      <c r="A8" s="217">
        <v>3</v>
      </c>
      <c r="B8" s="218" t="s">
        <v>258</v>
      </c>
      <c r="C8" s="219" t="s">
        <v>135</v>
      </c>
      <c r="D8" s="220">
        <v>50</v>
      </c>
      <c r="E8" s="221"/>
      <c r="F8" s="221"/>
      <c r="G8" s="433"/>
      <c r="H8" s="221"/>
      <c r="I8" s="221"/>
      <c r="J8" s="222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</row>
    <row r="9" spans="1:46" s="216" customFormat="1" ht="18">
      <c r="A9" s="217">
        <v>4</v>
      </c>
      <c r="B9" s="218" t="s">
        <v>259</v>
      </c>
      <c r="C9" s="219" t="s">
        <v>135</v>
      </c>
      <c r="D9" s="220">
        <v>150</v>
      </c>
      <c r="E9" s="221"/>
      <c r="F9" s="221"/>
      <c r="G9" s="433"/>
      <c r="H9" s="221"/>
      <c r="I9" s="221"/>
      <c r="J9" s="222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</row>
    <row r="10" spans="1:46" s="216" customFormat="1" ht="18">
      <c r="A10" s="217">
        <v>5</v>
      </c>
      <c r="B10" s="223" t="s">
        <v>260</v>
      </c>
      <c r="C10" s="224" t="s">
        <v>135</v>
      </c>
      <c r="D10" s="225">
        <v>1200</v>
      </c>
      <c r="E10" s="221"/>
      <c r="F10" s="221"/>
      <c r="G10" s="433"/>
      <c r="H10" s="221"/>
      <c r="I10" s="221"/>
      <c r="J10" s="222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</row>
    <row r="11" spans="1:46" s="216" customFormat="1" ht="18">
      <c r="A11" s="217">
        <v>6</v>
      </c>
      <c r="B11" s="218" t="s">
        <v>261</v>
      </c>
      <c r="C11" s="219" t="s">
        <v>135</v>
      </c>
      <c r="D11" s="220">
        <v>2600</v>
      </c>
      <c r="E11" s="221"/>
      <c r="F11" s="221"/>
      <c r="G11" s="433"/>
      <c r="H11" s="221"/>
      <c r="I11" s="221"/>
      <c r="J11" s="222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</row>
    <row r="12" spans="1:46" s="216" customFormat="1" ht="29.25">
      <c r="A12" s="217">
        <v>7</v>
      </c>
      <c r="B12" s="218" t="s">
        <v>262</v>
      </c>
      <c r="C12" s="219" t="s">
        <v>135</v>
      </c>
      <c r="D12" s="220">
        <v>100</v>
      </c>
      <c r="E12" s="221"/>
      <c r="F12" s="221"/>
      <c r="G12" s="433"/>
      <c r="H12" s="221"/>
      <c r="I12" s="221"/>
      <c r="J12" s="222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</row>
    <row r="13" spans="1:46" s="216" customFormat="1" ht="29.25">
      <c r="A13" s="217">
        <v>8</v>
      </c>
      <c r="B13" s="218" t="s">
        <v>263</v>
      </c>
      <c r="C13" s="219" t="s">
        <v>135</v>
      </c>
      <c r="D13" s="220">
        <v>100</v>
      </c>
      <c r="E13" s="221"/>
      <c r="F13" s="221"/>
      <c r="G13" s="433"/>
      <c r="H13" s="221"/>
      <c r="I13" s="221"/>
      <c r="J13" s="222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</row>
    <row r="14" spans="1:46" s="216" customFormat="1" ht="18">
      <c r="A14" s="217">
        <v>9</v>
      </c>
      <c r="B14" s="218" t="s">
        <v>264</v>
      </c>
      <c r="C14" s="219" t="s">
        <v>135</v>
      </c>
      <c r="D14" s="220">
        <v>120</v>
      </c>
      <c r="E14" s="221"/>
      <c r="F14" s="221"/>
      <c r="G14" s="433"/>
      <c r="H14" s="221"/>
      <c r="I14" s="221"/>
      <c r="J14" s="222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</row>
    <row r="15" spans="1:46" s="216" customFormat="1" ht="18">
      <c r="A15" s="217">
        <v>10</v>
      </c>
      <c r="B15" s="218" t="s">
        <v>265</v>
      </c>
      <c r="C15" s="219" t="s">
        <v>135</v>
      </c>
      <c r="D15" s="220">
        <v>120</v>
      </c>
      <c r="E15" s="221"/>
      <c r="F15" s="221"/>
      <c r="G15" s="433"/>
      <c r="H15" s="221"/>
      <c r="I15" s="221"/>
      <c r="J15" s="222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</row>
    <row r="16" spans="1:46" s="216" customFormat="1" ht="18">
      <c r="A16" s="217">
        <v>11</v>
      </c>
      <c r="B16" s="218" t="s">
        <v>266</v>
      </c>
      <c r="C16" s="219" t="s">
        <v>135</v>
      </c>
      <c r="D16" s="220">
        <v>10</v>
      </c>
      <c r="E16" s="221"/>
      <c r="F16" s="221"/>
      <c r="G16" s="433"/>
      <c r="H16" s="221"/>
      <c r="I16" s="221"/>
      <c r="J16" s="222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</row>
    <row r="17" spans="1:46" s="216" customFormat="1" ht="18">
      <c r="A17" s="217">
        <v>12</v>
      </c>
      <c r="B17" s="218" t="s">
        <v>267</v>
      </c>
      <c r="C17" s="219" t="s">
        <v>135</v>
      </c>
      <c r="D17" s="220">
        <v>10</v>
      </c>
      <c r="E17" s="221"/>
      <c r="F17" s="221"/>
      <c r="G17" s="433"/>
      <c r="H17" s="221"/>
      <c r="I17" s="221"/>
      <c r="J17" s="222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</row>
    <row r="18" spans="1:46" s="216" customFormat="1" ht="18">
      <c r="A18" s="217">
        <v>13</v>
      </c>
      <c r="B18" s="218" t="s">
        <v>268</v>
      </c>
      <c r="C18" s="219" t="s">
        <v>135</v>
      </c>
      <c r="D18" s="220">
        <v>200</v>
      </c>
      <c r="E18" s="221"/>
      <c r="F18" s="221"/>
      <c r="G18" s="433"/>
      <c r="H18" s="221"/>
      <c r="I18" s="221"/>
      <c r="J18" s="222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</row>
    <row r="19" spans="1:46" s="216" customFormat="1" ht="18">
      <c r="A19" s="217">
        <v>13</v>
      </c>
      <c r="B19" s="218" t="s">
        <v>269</v>
      </c>
      <c r="C19" s="219" t="s">
        <v>135</v>
      </c>
      <c r="D19" s="220">
        <v>200</v>
      </c>
      <c r="E19" s="221"/>
      <c r="F19" s="221"/>
      <c r="G19" s="433"/>
      <c r="H19" s="221"/>
      <c r="I19" s="221"/>
      <c r="J19" s="222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</row>
    <row r="20" spans="1:46" s="216" customFormat="1" ht="18">
      <c r="A20" s="217">
        <v>14</v>
      </c>
      <c r="B20" s="218" t="s">
        <v>270</v>
      </c>
      <c r="C20" s="219" t="s">
        <v>135</v>
      </c>
      <c r="D20" s="220">
        <v>100</v>
      </c>
      <c r="E20" s="221"/>
      <c r="F20" s="221"/>
      <c r="G20" s="433"/>
      <c r="H20" s="221"/>
      <c r="I20" s="221"/>
      <c r="J20" s="222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</row>
    <row r="21" spans="1:46" s="216" customFormat="1" ht="18">
      <c r="A21" s="217">
        <v>15</v>
      </c>
      <c r="B21" s="223" t="s">
        <v>271</v>
      </c>
      <c r="C21" s="224" t="s">
        <v>135</v>
      </c>
      <c r="D21" s="225">
        <v>900</v>
      </c>
      <c r="E21" s="221"/>
      <c r="F21" s="221"/>
      <c r="G21" s="433"/>
      <c r="H21" s="221"/>
      <c r="I21" s="221"/>
      <c r="J21" s="222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</row>
    <row r="22" spans="1:46" s="216" customFormat="1" ht="18">
      <c r="A22" s="210"/>
      <c r="B22" s="211" t="s">
        <v>272</v>
      </c>
      <c r="C22" s="212"/>
      <c r="D22" s="213"/>
      <c r="E22" s="226"/>
      <c r="F22" s="226"/>
      <c r="G22" s="226"/>
      <c r="H22" s="226"/>
      <c r="I22" s="226"/>
      <c r="J22" s="222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</row>
    <row r="23" spans="1:46" s="216" customFormat="1" ht="18">
      <c r="A23" s="227">
        <v>1</v>
      </c>
      <c r="B23" s="228" t="s">
        <v>273</v>
      </c>
      <c r="C23" s="229" t="s">
        <v>109</v>
      </c>
      <c r="D23" s="230">
        <v>2</v>
      </c>
      <c r="E23" s="231"/>
      <c r="F23" s="231"/>
      <c r="G23" s="231"/>
      <c r="H23" s="231"/>
      <c r="I23" s="231"/>
      <c r="J23" s="222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</row>
    <row r="24" spans="1:46" s="216" customFormat="1" ht="18">
      <c r="A24" s="227">
        <v>2</v>
      </c>
      <c r="B24" s="228" t="s">
        <v>274</v>
      </c>
      <c r="C24" s="229" t="s">
        <v>109</v>
      </c>
      <c r="D24" s="230">
        <v>4</v>
      </c>
      <c r="E24" s="231"/>
      <c r="F24" s="231"/>
      <c r="G24" s="231"/>
      <c r="H24" s="231"/>
      <c r="I24" s="231"/>
      <c r="J24" s="222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</row>
    <row r="25" spans="1:46" s="216" customFormat="1" ht="18">
      <c r="A25" s="227">
        <v>3</v>
      </c>
      <c r="B25" s="228" t="s">
        <v>275</v>
      </c>
      <c r="C25" s="229" t="s">
        <v>109</v>
      </c>
      <c r="D25" s="230">
        <v>116</v>
      </c>
      <c r="E25" s="231"/>
      <c r="F25" s="231"/>
      <c r="G25" s="231"/>
      <c r="H25" s="231"/>
      <c r="I25" s="231"/>
      <c r="J25" s="222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</row>
    <row r="26" spans="1:46" s="216" customFormat="1" ht="18">
      <c r="A26" s="227">
        <v>4</v>
      </c>
      <c r="B26" s="228" t="s">
        <v>276</v>
      </c>
      <c r="C26" s="229" t="s">
        <v>109</v>
      </c>
      <c r="D26" s="230">
        <v>4</v>
      </c>
      <c r="E26" s="231"/>
      <c r="F26" s="231"/>
      <c r="G26" s="231"/>
      <c r="H26" s="231"/>
      <c r="I26" s="231"/>
      <c r="J26" s="222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</row>
    <row r="27" spans="1:46" s="216" customFormat="1" ht="18">
      <c r="A27" s="227">
        <v>5</v>
      </c>
      <c r="B27" s="228" t="s">
        <v>277</v>
      </c>
      <c r="C27" s="229" t="s">
        <v>109</v>
      </c>
      <c r="D27" s="230">
        <v>4</v>
      </c>
      <c r="E27" s="231"/>
      <c r="F27" s="231"/>
      <c r="G27" s="231"/>
      <c r="H27" s="231"/>
      <c r="I27" s="231"/>
      <c r="J27" s="222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</row>
    <row r="28" spans="1:46" s="216" customFormat="1" ht="18">
      <c r="A28" s="227">
        <v>6</v>
      </c>
      <c r="B28" s="232" t="s">
        <v>278</v>
      </c>
      <c r="C28" s="229" t="s">
        <v>279</v>
      </c>
      <c r="D28" s="230">
        <v>2</v>
      </c>
      <c r="E28" s="231"/>
      <c r="F28" s="231"/>
      <c r="G28" s="231"/>
      <c r="H28" s="231"/>
      <c r="I28" s="231"/>
      <c r="J28" s="222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</row>
    <row r="29" spans="1:46" s="216" customFormat="1" ht="18">
      <c r="A29" s="227">
        <v>7</v>
      </c>
      <c r="B29" s="232" t="s">
        <v>280</v>
      </c>
      <c r="C29" s="229" t="s">
        <v>279</v>
      </c>
      <c r="D29" s="230">
        <v>4</v>
      </c>
      <c r="E29" s="231"/>
      <c r="F29" s="231"/>
      <c r="G29" s="231"/>
      <c r="H29" s="231"/>
      <c r="I29" s="231"/>
      <c r="J29" s="222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</row>
    <row r="30" spans="1:46" s="216" customFormat="1" ht="18">
      <c r="A30" s="210"/>
      <c r="B30" s="211" t="s">
        <v>281</v>
      </c>
      <c r="C30" s="212"/>
      <c r="D30" s="213"/>
      <c r="E30" s="226"/>
      <c r="F30" s="226"/>
      <c r="G30" s="226"/>
      <c r="H30" s="226"/>
      <c r="I30" s="226"/>
      <c r="J30" s="222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</row>
    <row r="31" spans="1:46" s="216" customFormat="1" ht="67.5">
      <c r="A31" s="227">
        <v>1</v>
      </c>
      <c r="B31" s="233" t="s">
        <v>282</v>
      </c>
      <c r="C31" s="234" t="s">
        <v>109</v>
      </c>
      <c r="D31" s="235">
        <v>1</v>
      </c>
      <c r="E31" s="231"/>
      <c r="F31" s="231"/>
      <c r="G31" s="231"/>
      <c r="H31" s="231"/>
      <c r="I31" s="231"/>
      <c r="J31" s="222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</row>
    <row r="32" spans="1:46" s="216" customFormat="1" ht="18">
      <c r="A32" s="210"/>
      <c r="B32" s="211" t="s">
        <v>283</v>
      </c>
      <c r="C32" s="212"/>
      <c r="D32" s="213"/>
      <c r="E32" s="226"/>
      <c r="F32" s="226"/>
      <c r="G32" s="226"/>
      <c r="H32" s="226"/>
      <c r="I32" s="226"/>
      <c r="J32" s="222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</row>
    <row r="33" spans="1:46" s="216" customFormat="1" ht="18">
      <c r="A33" s="217">
        <v>1</v>
      </c>
      <c r="B33" s="236" t="s">
        <v>284</v>
      </c>
      <c r="C33" s="219" t="s">
        <v>109</v>
      </c>
      <c r="D33" s="220">
        <v>1</v>
      </c>
      <c r="E33" s="221"/>
      <c r="F33" s="221"/>
      <c r="G33" s="221"/>
      <c r="H33" s="221"/>
      <c r="I33" s="221"/>
      <c r="J33" s="222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</row>
    <row r="34" spans="1:46" s="216" customFormat="1" ht="18">
      <c r="A34" s="217">
        <v>2</v>
      </c>
      <c r="B34" s="237" t="s">
        <v>285</v>
      </c>
      <c r="C34" s="219" t="s">
        <v>279</v>
      </c>
      <c r="D34" s="220">
        <v>2</v>
      </c>
      <c r="E34" s="221"/>
      <c r="F34" s="221"/>
      <c r="G34" s="221"/>
      <c r="H34" s="221"/>
      <c r="I34" s="221"/>
      <c r="J34" s="222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</row>
    <row r="35" spans="1:46" s="216" customFormat="1" ht="18">
      <c r="A35" s="217">
        <v>3</v>
      </c>
      <c r="B35" s="237" t="s">
        <v>286</v>
      </c>
      <c r="C35" s="219" t="s">
        <v>279</v>
      </c>
      <c r="D35" s="220">
        <v>2</v>
      </c>
      <c r="E35" s="221"/>
      <c r="F35" s="221"/>
      <c r="G35" s="221"/>
      <c r="H35" s="221"/>
      <c r="I35" s="221"/>
      <c r="J35" s="222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</row>
    <row r="36" spans="1:46" s="216" customFormat="1" ht="18">
      <c r="A36" s="217">
        <v>4</v>
      </c>
      <c r="B36" s="237" t="s">
        <v>287</v>
      </c>
      <c r="C36" s="219" t="s">
        <v>279</v>
      </c>
      <c r="D36" s="220">
        <v>0</v>
      </c>
      <c r="E36" s="221"/>
      <c r="F36" s="221"/>
      <c r="G36" s="221"/>
      <c r="H36" s="221"/>
      <c r="I36" s="221"/>
      <c r="J36" s="222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</row>
    <row r="37" spans="1:46" s="216" customFormat="1" ht="18">
      <c r="A37" s="217">
        <v>5</v>
      </c>
      <c r="B37" s="237" t="s">
        <v>288</v>
      </c>
      <c r="C37" s="219" t="s">
        <v>279</v>
      </c>
      <c r="D37" s="220">
        <v>2</v>
      </c>
      <c r="E37" s="221"/>
      <c r="F37" s="221"/>
      <c r="G37" s="221"/>
      <c r="H37" s="221"/>
      <c r="I37" s="221"/>
      <c r="J37" s="222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</row>
    <row r="38" spans="1:46" s="216" customFormat="1" ht="18">
      <c r="A38" s="217">
        <v>5</v>
      </c>
      <c r="B38" s="237" t="s">
        <v>289</v>
      </c>
      <c r="C38" s="219" t="s">
        <v>279</v>
      </c>
      <c r="D38" s="220">
        <v>2</v>
      </c>
      <c r="E38" s="221"/>
      <c r="F38" s="221"/>
      <c r="G38" s="221"/>
      <c r="H38" s="221"/>
      <c r="I38" s="221"/>
      <c r="J38" s="222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</row>
    <row r="39" spans="1:46" s="216" customFormat="1" ht="18">
      <c r="A39" s="217">
        <v>6</v>
      </c>
      <c r="B39" s="237" t="s">
        <v>290</v>
      </c>
      <c r="C39" s="219" t="s">
        <v>279</v>
      </c>
      <c r="D39" s="220">
        <v>4</v>
      </c>
      <c r="E39" s="221"/>
      <c r="F39" s="221"/>
      <c r="G39" s="221"/>
      <c r="H39" s="221"/>
      <c r="I39" s="221"/>
      <c r="J39" s="222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</row>
    <row r="40" spans="1:46" s="216" customFormat="1" ht="18">
      <c r="A40" s="217">
        <v>7</v>
      </c>
      <c r="B40" s="238" t="s">
        <v>291</v>
      </c>
      <c r="C40" s="219" t="s">
        <v>279</v>
      </c>
      <c r="D40" s="220">
        <v>2</v>
      </c>
      <c r="E40" s="221"/>
      <c r="F40" s="221"/>
      <c r="G40" s="221"/>
      <c r="H40" s="221"/>
      <c r="I40" s="221"/>
      <c r="J40" s="222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</row>
    <row r="41" spans="1:46" s="216" customFormat="1" ht="18">
      <c r="A41" s="217">
        <v>7</v>
      </c>
      <c r="B41" s="238" t="s">
        <v>292</v>
      </c>
      <c r="C41" s="219" t="s">
        <v>279</v>
      </c>
      <c r="D41" s="220">
        <v>0</v>
      </c>
      <c r="E41" s="221"/>
      <c r="F41" s="221"/>
      <c r="G41" s="221"/>
      <c r="H41" s="221"/>
      <c r="I41" s="221"/>
      <c r="J41" s="222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</row>
    <row r="42" spans="1:46" s="216" customFormat="1" ht="18">
      <c r="A42" s="217">
        <v>8</v>
      </c>
      <c r="B42" s="238" t="s">
        <v>293</v>
      </c>
      <c r="C42" s="219" t="s">
        <v>279</v>
      </c>
      <c r="D42" s="220">
        <v>2</v>
      </c>
      <c r="E42" s="221"/>
      <c r="F42" s="221"/>
      <c r="G42" s="221"/>
      <c r="H42" s="221"/>
      <c r="I42" s="221"/>
      <c r="J42" s="222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</row>
    <row r="43" spans="1:46" s="216" customFormat="1" ht="18">
      <c r="A43" s="217">
        <v>9</v>
      </c>
      <c r="B43" s="238" t="s">
        <v>294</v>
      </c>
      <c r="C43" s="219" t="s">
        <v>279</v>
      </c>
      <c r="D43" s="220">
        <v>2</v>
      </c>
      <c r="E43" s="221"/>
      <c r="F43" s="221"/>
      <c r="G43" s="221"/>
      <c r="H43" s="221"/>
      <c r="I43" s="221"/>
      <c r="J43" s="222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</row>
    <row r="44" spans="1:46" s="216" customFormat="1" ht="18">
      <c r="A44" s="217">
        <v>9</v>
      </c>
      <c r="B44" s="238" t="s">
        <v>295</v>
      </c>
      <c r="C44" s="219" t="s">
        <v>279</v>
      </c>
      <c r="D44" s="220">
        <v>4</v>
      </c>
      <c r="E44" s="221"/>
      <c r="F44" s="221"/>
      <c r="G44" s="221"/>
      <c r="H44" s="221"/>
      <c r="I44" s="221"/>
      <c r="J44" s="222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</row>
    <row r="45" spans="1:46" s="216" customFormat="1" ht="18">
      <c r="A45" s="217">
        <v>10</v>
      </c>
      <c r="B45" s="238" t="s">
        <v>296</v>
      </c>
      <c r="C45" s="219" t="s">
        <v>279</v>
      </c>
      <c r="D45" s="220">
        <v>5</v>
      </c>
      <c r="E45" s="221"/>
      <c r="F45" s="221"/>
      <c r="G45" s="221"/>
      <c r="H45" s="221"/>
      <c r="I45" s="221"/>
      <c r="J45" s="222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</row>
    <row r="46" spans="1:46" s="216" customFormat="1" ht="18">
      <c r="A46" s="217">
        <v>11</v>
      </c>
      <c r="B46" s="238" t="s">
        <v>297</v>
      </c>
      <c r="C46" s="219" t="s">
        <v>279</v>
      </c>
      <c r="D46" s="220">
        <v>5</v>
      </c>
      <c r="E46" s="221"/>
      <c r="F46" s="221"/>
      <c r="G46" s="221"/>
      <c r="H46" s="221"/>
      <c r="I46" s="221"/>
      <c r="J46" s="222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</row>
    <row r="47" spans="1:46" s="216" customFormat="1" ht="18">
      <c r="A47" s="217">
        <v>13</v>
      </c>
      <c r="B47" s="238" t="s">
        <v>298</v>
      </c>
      <c r="C47" s="219" t="s">
        <v>279</v>
      </c>
      <c r="D47" s="220">
        <v>2</v>
      </c>
      <c r="E47" s="221"/>
      <c r="F47" s="221"/>
      <c r="G47" s="221"/>
      <c r="H47" s="221"/>
      <c r="I47" s="221"/>
      <c r="J47" s="222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</row>
    <row r="48" spans="1:46" s="216" customFormat="1" ht="18">
      <c r="A48" s="217">
        <v>12</v>
      </c>
      <c r="B48" s="238" t="s">
        <v>299</v>
      </c>
      <c r="C48" s="219" t="s">
        <v>279</v>
      </c>
      <c r="D48" s="220">
        <v>0</v>
      </c>
      <c r="E48" s="221"/>
      <c r="F48" s="221"/>
      <c r="G48" s="221"/>
      <c r="H48" s="221"/>
      <c r="I48" s="221"/>
      <c r="J48" s="222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</row>
    <row r="49" spans="1:46" s="216" customFormat="1" ht="18">
      <c r="A49" s="217">
        <v>13</v>
      </c>
      <c r="B49" s="238" t="s">
        <v>300</v>
      </c>
      <c r="C49" s="219" t="s">
        <v>279</v>
      </c>
      <c r="D49" s="220">
        <v>2</v>
      </c>
      <c r="E49" s="221"/>
      <c r="F49" s="221"/>
      <c r="G49" s="221"/>
      <c r="H49" s="221"/>
      <c r="I49" s="221"/>
      <c r="J49" s="222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</row>
    <row r="50" spans="1:46" s="216" customFormat="1" ht="18">
      <c r="A50" s="217">
        <v>15</v>
      </c>
      <c r="B50" s="238" t="s">
        <v>301</v>
      </c>
      <c r="C50" s="219" t="s">
        <v>279</v>
      </c>
      <c r="D50" s="220">
        <v>2</v>
      </c>
      <c r="E50" s="221"/>
      <c r="F50" s="221"/>
      <c r="G50" s="221"/>
      <c r="H50" s="221"/>
      <c r="I50" s="221"/>
      <c r="J50" s="222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</row>
    <row r="51" spans="1:46" s="216" customFormat="1" ht="18">
      <c r="A51" s="217">
        <v>14</v>
      </c>
      <c r="B51" s="238" t="s">
        <v>302</v>
      </c>
      <c r="C51" s="219" t="s">
        <v>279</v>
      </c>
      <c r="D51" s="220">
        <v>4</v>
      </c>
      <c r="E51" s="221"/>
      <c r="F51" s="221"/>
      <c r="G51" s="221"/>
      <c r="H51" s="221"/>
      <c r="I51" s="221"/>
      <c r="J51" s="222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</row>
    <row r="52" spans="1:46" s="216" customFormat="1" ht="18">
      <c r="A52" s="210"/>
      <c r="B52" s="211" t="s">
        <v>303</v>
      </c>
      <c r="C52" s="212"/>
      <c r="D52" s="213"/>
      <c r="E52" s="239"/>
      <c r="F52" s="226"/>
      <c r="G52" s="226"/>
      <c r="H52" s="226"/>
      <c r="I52" s="226"/>
      <c r="J52" s="222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</row>
    <row r="53" spans="1:46" s="216" customFormat="1" ht="18">
      <c r="A53" s="217">
        <v>1</v>
      </c>
      <c r="B53" s="240" t="s">
        <v>304</v>
      </c>
      <c r="C53" s="219" t="s">
        <v>109</v>
      </c>
      <c r="D53" s="220">
        <v>1</v>
      </c>
      <c r="E53" s="221"/>
      <c r="F53" s="221"/>
      <c r="G53" s="221"/>
      <c r="H53" s="221"/>
      <c r="I53" s="221"/>
      <c r="J53" s="222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</row>
    <row r="54" spans="1:46" s="216" customFormat="1" ht="18">
      <c r="A54" s="217">
        <v>2</v>
      </c>
      <c r="B54" s="218" t="s">
        <v>305</v>
      </c>
      <c r="C54" s="219" t="s">
        <v>135</v>
      </c>
      <c r="D54" s="220">
        <v>3</v>
      </c>
      <c r="E54" s="221"/>
      <c r="F54" s="221"/>
      <c r="G54" s="221"/>
      <c r="H54" s="221"/>
      <c r="I54" s="221"/>
      <c r="J54" s="222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</row>
    <row r="55" spans="1:46" s="216" customFormat="1" ht="18">
      <c r="A55" s="217">
        <v>3</v>
      </c>
      <c r="B55" s="218" t="s">
        <v>306</v>
      </c>
      <c r="C55" s="219" t="s">
        <v>307</v>
      </c>
      <c r="D55" s="220">
        <v>6</v>
      </c>
      <c r="E55" s="221"/>
      <c r="F55" s="221"/>
      <c r="G55" s="221"/>
      <c r="H55" s="221"/>
      <c r="I55" s="221"/>
      <c r="J55" s="222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</row>
    <row r="56" spans="1:46" s="216" customFormat="1" ht="18">
      <c r="A56" s="217">
        <v>4</v>
      </c>
      <c r="B56" s="237" t="s">
        <v>308</v>
      </c>
      <c r="C56" s="219" t="s">
        <v>279</v>
      </c>
      <c r="D56" s="220">
        <v>2</v>
      </c>
      <c r="E56" s="221"/>
      <c r="F56" s="221"/>
      <c r="G56" s="221"/>
      <c r="H56" s="221"/>
      <c r="I56" s="221"/>
      <c r="J56" s="222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</row>
    <row r="57" spans="1:46" s="216" customFormat="1" ht="18">
      <c r="A57" s="217">
        <v>5</v>
      </c>
      <c r="B57" s="237" t="s">
        <v>309</v>
      </c>
      <c r="C57" s="219" t="s">
        <v>279</v>
      </c>
      <c r="D57" s="220">
        <v>1</v>
      </c>
      <c r="E57" s="221"/>
      <c r="F57" s="221"/>
      <c r="G57" s="221"/>
      <c r="H57" s="221"/>
      <c r="I57" s="221"/>
      <c r="J57" s="222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</row>
    <row r="58" spans="1:46" s="216" customFormat="1" ht="18">
      <c r="A58" s="210"/>
      <c r="B58" s="211" t="s">
        <v>310</v>
      </c>
      <c r="C58" s="212"/>
      <c r="D58" s="213"/>
      <c r="E58" s="239"/>
      <c r="F58" s="226"/>
      <c r="G58" s="226"/>
      <c r="H58" s="226"/>
      <c r="I58" s="226"/>
      <c r="J58" s="222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</row>
    <row r="59" spans="1:46" s="216" customFormat="1" ht="18">
      <c r="A59" s="217">
        <v>1</v>
      </c>
      <c r="B59" s="236" t="s">
        <v>311</v>
      </c>
      <c r="C59" s="219" t="s">
        <v>109</v>
      </c>
      <c r="D59" s="220">
        <v>0</v>
      </c>
      <c r="E59" s="221"/>
      <c r="F59" s="221"/>
      <c r="G59" s="221"/>
      <c r="H59" s="221"/>
      <c r="I59" s="221"/>
      <c r="J59" s="222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</row>
    <row r="60" spans="1:46" s="216" customFormat="1" ht="18">
      <c r="A60" s="217">
        <v>1</v>
      </c>
      <c r="B60" s="236" t="s">
        <v>312</v>
      </c>
      <c r="C60" s="219" t="s">
        <v>109</v>
      </c>
      <c r="D60" s="220">
        <v>1</v>
      </c>
      <c r="E60" s="221"/>
      <c r="F60" s="221"/>
      <c r="G60" s="221"/>
      <c r="H60" s="221"/>
      <c r="I60" s="221"/>
      <c r="J60" s="222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</row>
    <row r="61" spans="1:46" s="216" customFormat="1" ht="18">
      <c r="A61" s="217">
        <v>2</v>
      </c>
      <c r="B61" s="241" t="s">
        <v>313</v>
      </c>
      <c r="C61" s="219" t="s">
        <v>279</v>
      </c>
      <c r="D61" s="220">
        <v>2</v>
      </c>
      <c r="E61" s="221"/>
      <c r="F61" s="221"/>
      <c r="G61" s="221"/>
      <c r="H61" s="221"/>
      <c r="I61" s="221"/>
      <c r="J61" s="222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</row>
    <row r="62" spans="1:46" s="216" customFormat="1" ht="18">
      <c r="A62" s="217">
        <v>3</v>
      </c>
      <c r="B62" s="241" t="s">
        <v>314</v>
      </c>
      <c r="C62" s="219" t="s">
        <v>279</v>
      </c>
      <c r="D62" s="220">
        <v>2</v>
      </c>
      <c r="E62" s="221"/>
      <c r="F62" s="221"/>
      <c r="G62" s="221"/>
      <c r="H62" s="221"/>
      <c r="I62" s="221"/>
      <c r="J62" s="222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</row>
    <row r="63" spans="1:46" s="216" customFormat="1" ht="18">
      <c r="A63" s="217">
        <v>4</v>
      </c>
      <c r="B63" s="241" t="s">
        <v>315</v>
      </c>
      <c r="C63" s="219" t="s">
        <v>279</v>
      </c>
      <c r="D63" s="220">
        <v>2</v>
      </c>
      <c r="E63" s="221"/>
      <c r="F63" s="221"/>
      <c r="G63" s="221"/>
      <c r="H63" s="221"/>
      <c r="I63" s="221"/>
      <c r="J63" s="222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</row>
    <row r="64" spans="1:46" s="216" customFormat="1" ht="18">
      <c r="A64" s="217">
        <v>5</v>
      </c>
      <c r="B64" s="241" t="s">
        <v>316</v>
      </c>
      <c r="C64" s="219" t="s">
        <v>279</v>
      </c>
      <c r="D64" s="220">
        <v>2</v>
      </c>
      <c r="E64" s="221"/>
      <c r="F64" s="221"/>
      <c r="G64" s="221"/>
      <c r="H64" s="221"/>
      <c r="I64" s="221"/>
      <c r="J64" s="222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</row>
    <row r="65" spans="1:46" s="216" customFormat="1" ht="18">
      <c r="A65" s="217">
        <v>6</v>
      </c>
      <c r="B65" s="237" t="s">
        <v>317</v>
      </c>
      <c r="C65" s="219" t="s">
        <v>279</v>
      </c>
      <c r="D65" s="220">
        <v>2</v>
      </c>
      <c r="E65" s="221"/>
      <c r="F65" s="221"/>
      <c r="G65" s="221"/>
      <c r="H65" s="221"/>
      <c r="I65" s="221"/>
      <c r="J65" s="222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</row>
    <row r="66" spans="1:46" s="216" customFormat="1" ht="18">
      <c r="A66" s="217">
        <v>7</v>
      </c>
      <c r="B66" s="241" t="s">
        <v>296</v>
      </c>
      <c r="C66" s="219" t="s">
        <v>279</v>
      </c>
      <c r="D66" s="220">
        <v>1</v>
      </c>
      <c r="E66" s="221"/>
      <c r="F66" s="221"/>
      <c r="G66" s="221"/>
      <c r="H66" s="221"/>
      <c r="I66" s="221"/>
      <c r="J66" s="222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</row>
    <row r="67" spans="1:46" s="216" customFormat="1" ht="18">
      <c r="A67" s="217">
        <v>8</v>
      </c>
      <c r="B67" s="241" t="s">
        <v>318</v>
      </c>
      <c r="C67" s="219" t="s">
        <v>279</v>
      </c>
      <c r="D67" s="220">
        <v>1</v>
      </c>
      <c r="E67" s="221"/>
      <c r="F67" s="221"/>
      <c r="G67" s="221"/>
      <c r="H67" s="221"/>
      <c r="I67" s="221"/>
      <c r="J67" s="222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</row>
    <row r="68" spans="1:46" s="216" customFormat="1" ht="18">
      <c r="A68" s="217">
        <v>9</v>
      </c>
      <c r="B68" s="218" t="s">
        <v>319</v>
      </c>
      <c r="C68" s="219" t="s">
        <v>279</v>
      </c>
      <c r="D68" s="220">
        <v>6</v>
      </c>
      <c r="E68" s="221"/>
      <c r="F68" s="221"/>
      <c r="G68" s="221"/>
      <c r="H68" s="221"/>
      <c r="I68" s="221"/>
      <c r="J68" s="222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</row>
    <row r="69" spans="1:46" s="216" customFormat="1" ht="18">
      <c r="A69" s="217">
        <v>10</v>
      </c>
      <c r="B69" s="218" t="s">
        <v>320</v>
      </c>
      <c r="C69" s="219" t="s">
        <v>279</v>
      </c>
      <c r="D69" s="220">
        <v>2</v>
      </c>
      <c r="E69" s="221"/>
      <c r="F69" s="221"/>
      <c r="G69" s="221"/>
      <c r="H69" s="221"/>
      <c r="I69" s="221"/>
      <c r="J69" s="222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</row>
    <row r="70" spans="1:46" s="216" customFormat="1" ht="18">
      <c r="A70" s="217">
        <v>11</v>
      </c>
      <c r="B70" s="238" t="s">
        <v>321</v>
      </c>
      <c r="C70" s="219" t="s">
        <v>279</v>
      </c>
      <c r="D70" s="220">
        <v>2</v>
      </c>
      <c r="E70" s="221"/>
      <c r="F70" s="221"/>
      <c r="G70" s="221"/>
      <c r="H70" s="221"/>
      <c r="I70" s="221"/>
      <c r="J70" s="222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</row>
    <row r="71" spans="1:46" s="216" customFormat="1" ht="18">
      <c r="A71" s="217">
        <v>12</v>
      </c>
      <c r="B71" s="238" t="s">
        <v>322</v>
      </c>
      <c r="C71" s="219" t="s">
        <v>279</v>
      </c>
      <c r="D71" s="220"/>
      <c r="E71" s="221"/>
      <c r="F71" s="221"/>
      <c r="G71" s="221"/>
      <c r="H71" s="221"/>
      <c r="I71" s="221"/>
      <c r="J71" s="222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</row>
    <row r="72" spans="1:46" s="216" customFormat="1" ht="18">
      <c r="A72" s="217">
        <v>13</v>
      </c>
      <c r="B72" s="238" t="s">
        <v>323</v>
      </c>
      <c r="C72" s="219" t="s">
        <v>279</v>
      </c>
      <c r="D72" s="220">
        <v>2</v>
      </c>
      <c r="E72" s="221"/>
      <c r="F72" s="221"/>
      <c r="G72" s="221"/>
      <c r="H72" s="221"/>
      <c r="I72" s="221"/>
      <c r="J72" s="222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</row>
    <row r="73" spans="1:46" s="216" customFormat="1" ht="18">
      <c r="A73" s="217">
        <v>14</v>
      </c>
      <c r="B73" s="242" t="s">
        <v>324</v>
      </c>
      <c r="C73" s="243" t="s">
        <v>279</v>
      </c>
      <c r="D73" s="220">
        <v>2</v>
      </c>
      <c r="E73" s="221"/>
      <c r="F73" s="221"/>
      <c r="G73" s="221"/>
      <c r="H73" s="221"/>
      <c r="I73" s="221"/>
      <c r="J73" s="222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</row>
    <row r="74" spans="1:46" s="216" customFormat="1" ht="18">
      <c r="A74" s="217">
        <v>15</v>
      </c>
      <c r="B74" s="242" t="s">
        <v>325</v>
      </c>
      <c r="C74" s="243" t="s">
        <v>279</v>
      </c>
      <c r="D74" s="220">
        <v>0</v>
      </c>
      <c r="E74" s="221"/>
      <c r="F74" s="221"/>
      <c r="G74" s="221"/>
      <c r="H74" s="221"/>
      <c r="I74" s="221"/>
      <c r="J74" s="222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5"/>
    </row>
    <row r="75" spans="1:46" s="216" customFormat="1" ht="18">
      <c r="A75" s="217">
        <v>16</v>
      </c>
      <c r="B75" s="237" t="s">
        <v>326</v>
      </c>
      <c r="C75" s="219" t="s">
        <v>279</v>
      </c>
      <c r="D75" s="220">
        <v>1</v>
      </c>
      <c r="E75" s="221"/>
      <c r="F75" s="221"/>
      <c r="G75" s="221"/>
      <c r="H75" s="221"/>
      <c r="I75" s="221"/>
      <c r="J75" s="222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</row>
    <row r="76" spans="1:46" s="216" customFormat="1" ht="18">
      <c r="A76" s="217">
        <v>17</v>
      </c>
      <c r="B76" s="237" t="s">
        <v>327</v>
      </c>
      <c r="C76" s="219" t="s">
        <v>279</v>
      </c>
      <c r="D76" s="220">
        <v>1</v>
      </c>
      <c r="E76" s="221"/>
      <c r="F76" s="221"/>
      <c r="G76" s="221"/>
      <c r="H76" s="221"/>
      <c r="I76" s="221"/>
      <c r="J76" s="222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  <c r="AQ76" s="215"/>
      <c r="AR76" s="215"/>
      <c r="AS76" s="215"/>
      <c r="AT76" s="215"/>
    </row>
    <row r="77" spans="1:46" s="216" customFormat="1" ht="18">
      <c r="A77" s="217">
        <v>16</v>
      </c>
      <c r="B77" s="237" t="s">
        <v>328</v>
      </c>
      <c r="C77" s="219" t="s">
        <v>279</v>
      </c>
      <c r="D77" s="220">
        <v>1</v>
      </c>
      <c r="E77" s="221"/>
      <c r="F77" s="221"/>
      <c r="G77" s="221"/>
      <c r="H77" s="221"/>
      <c r="I77" s="221"/>
      <c r="J77" s="222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</row>
    <row r="78" spans="1:46" s="216" customFormat="1" ht="18">
      <c r="A78" s="217">
        <v>18</v>
      </c>
      <c r="B78" s="237" t="s">
        <v>329</v>
      </c>
      <c r="C78" s="219" t="s">
        <v>279</v>
      </c>
      <c r="D78" s="220">
        <v>0</v>
      </c>
      <c r="E78" s="221"/>
      <c r="F78" s="221"/>
      <c r="G78" s="221"/>
      <c r="H78" s="221"/>
      <c r="I78" s="221"/>
      <c r="J78" s="222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</row>
    <row r="79" spans="1:46" s="216" customFormat="1" ht="18">
      <c r="A79" s="217">
        <v>19</v>
      </c>
      <c r="B79" s="244" t="s">
        <v>330</v>
      </c>
      <c r="C79" s="219" t="s">
        <v>109</v>
      </c>
      <c r="D79" s="245">
        <v>1</v>
      </c>
      <c r="E79" s="221"/>
      <c r="F79" s="221"/>
      <c r="G79" s="221"/>
      <c r="H79" s="221"/>
      <c r="I79" s="221"/>
      <c r="J79" s="222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</row>
    <row r="80" spans="1:46" s="216" customFormat="1" ht="18">
      <c r="A80" s="210"/>
      <c r="B80" s="211" t="s">
        <v>331</v>
      </c>
      <c r="C80" s="212"/>
      <c r="D80" s="213"/>
      <c r="E80" s="239"/>
      <c r="F80" s="226"/>
      <c r="G80" s="226"/>
      <c r="H80" s="226"/>
      <c r="I80" s="226"/>
      <c r="J80" s="222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</row>
    <row r="81" spans="1:46" s="216" customFormat="1" ht="18">
      <c r="A81" s="217">
        <v>1</v>
      </c>
      <c r="B81" s="236" t="s">
        <v>332</v>
      </c>
      <c r="C81" s="219" t="s">
        <v>109</v>
      </c>
      <c r="D81" s="220">
        <v>0</v>
      </c>
      <c r="E81" s="221"/>
      <c r="F81" s="221"/>
      <c r="G81" s="221"/>
      <c r="H81" s="221"/>
      <c r="I81" s="221"/>
      <c r="J81" s="222"/>
      <c r="K81" s="215"/>
      <c r="L81" s="215"/>
      <c r="M81" s="215"/>
      <c r="N81" s="215"/>
      <c r="O81" s="215"/>
      <c r="P81" s="215"/>
      <c r="Q81" s="215"/>
      <c r="R81" s="215"/>
      <c r="S81" s="215"/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</row>
    <row r="82" spans="1:46" s="216" customFormat="1" ht="18">
      <c r="A82" s="217">
        <v>2</v>
      </c>
      <c r="B82" s="236" t="s">
        <v>333</v>
      </c>
      <c r="C82" s="219" t="s">
        <v>109</v>
      </c>
      <c r="D82" s="220">
        <v>1</v>
      </c>
      <c r="E82" s="221"/>
      <c r="F82" s="221"/>
      <c r="G82" s="221"/>
      <c r="H82" s="221"/>
      <c r="I82" s="221"/>
      <c r="J82" s="222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215"/>
      <c r="AT82" s="215"/>
    </row>
    <row r="83" spans="1:46" s="216" customFormat="1" ht="18">
      <c r="A83" s="217">
        <v>2</v>
      </c>
      <c r="B83" s="241" t="s">
        <v>313</v>
      </c>
      <c r="C83" s="219" t="s">
        <v>279</v>
      </c>
      <c r="D83" s="220">
        <v>6</v>
      </c>
      <c r="E83" s="221"/>
      <c r="F83" s="221"/>
      <c r="G83" s="221"/>
      <c r="H83" s="221"/>
      <c r="I83" s="221"/>
      <c r="J83" s="222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215"/>
      <c r="AK83" s="215"/>
      <c r="AL83" s="215"/>
      <c r="AM83" s="215"/>
      <c r="AN83" s="215"/>
      <c r="AO83" s="215"/>
      <c r="AP83" s="215"/>
      <c r="AQ83" s="215"/>
      <c r="AR83" s="215"/>
      <c r="AS83" s="215"/>
      <c r="AT83" s="215"/>
    </row>
    <row r="84" spans="1:46" s="216" customFormat="1" ht="18">
      <c r="A84" s="217">
        <v>3</v>
      </c>
      <c r="B84" s="241" t="s">
        <v>314</v>
      </c>
      <c r="C84" s="219" t="s">
        <v>279</v>
      </c>
      <c r="D84" s="220">
        <v>6</v>
      </c>
      <c r="E84" s="221"/>
      <c r="F84" s="221"/>
      <c r="G84" s="221"/>
      <c r="H84" s="221"/>
      <c r="I84" s="221"/>
      <c r="J84" s="222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</row>
    <row r="85" spans="1:46" s="216" customFormat="1" ht="18">
      <c r="A85" s="217">
        <v>4</v>
      </c>
      <c r="B85" s="241" t="s">
        <v>315</v>
      </c>
      <c r="C85" s="219" t="s">
        <v>279</v>
      </c>
      <c r="D85" s="220">
        <v>6</v>
      </c>
      <c r="E85" s="221"/>
      <c r="F85" s="221"/>
      <c r="G85" s="221"/>
      <c r="H85" s="221"/>
      <c r="I85" s="221"/>
      <c r="J85" s="222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15"/>
      <c r="AT85" s="215"/>
    </row>
    <row r="86" spans="1:46" s="216" customFormat="1" ht="18">
      <c r="A86" s="217">
        <v>5</v>
      </c>
      <c r="B86" s="241" t="s">
        <v>316</v>
      </c>
      <c r="C86" s="219" t="s">
        <v>279</v>
      </c>
      <c r="D86" s="220">
        <v>6</v>
      </c>
      <c r="E86" s="221"/>
      <c r="F86" s="221"/>
      <c r="G86" s="221"/>
      <c r="H86" s="221"/>
      <c r="I86" s="221"/>
      <c r="J86" s="222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</row>
    <row r="87" spans="1:46" s="216" customFormat="1" ht="18">
      <c r="A87" s="217">
        <v>6</v>
      </c>
      <c r="B87" s="237" t="s">
        <v>317</v>
      </c>
      <c r="C87" s="219" t="s">
        <v>279</v>
      </c>
      <c r="D87" s="220">
        <v>6</v>
      </c>
      <c r="E87" s="221"/>
      <c r="F87" s="221"/>
      <c r="G87" s="221"/>
      <c r="H87" s="221"/>
      <c r="I87" s="221"/>
      <c r="J87" s="222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  <c r="AI87" s="215"/>
      <c r="AJ87" s="215"/>
      <c r="AK87" s="215"/>
      <c r="AL87" s="215"/>
      <c r="AM87" s="215"/>
      <c r="AN87" s="215"/>
      <c r="AO87" s="215"/>
      <c r="AP87" s="215"/>
      <c r="AQ87" s="215"/>
      <c r="AR87" s="215"/>
      <c r="AS87" s="215"/>
      <c r="AT87" s="215"/>
    </row>
    <row r="88" spans="1:46" s="216" customFormat="1" ht="18">
      <c r="A88" s="217">
        <v>7</v>
      </c>
      <c r="B88" s="241" t="s">
        <v>296</v>
      </c>
      <c r="C88" s="219" t="s">
        <v>279</v>
      </c>
      <c r="D88" s="220">
        <v>1</v>
      </c>
      <c r="E88" s="221"/>
      <c r="F88" s="221"/>
      <c r="G88" s="221"/>
      <c r="H88" s="221"/>
      <c r="I88" s="221"/>
      <c r="J88" s="222"/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  <c r="AS88" s="215"/>
      <c r="AT88" s="215"/>
    </row>
    <row r="89" spans="1:46" s="216" customFormat="1" ht="18">
      <c r="A89" s="217">
        <v>8</v>
      </c>
      <c r="B89" s="241" t="s">
        <v>334</v>
      </c>
      <c r="C89" s="219" t="s">
        <v>279</v>
      </c>
      <c r="D89" s="220">
        <v>1</v>
      </c>
      <c r="E89" s="221"/>
      <c r="F89" s="221"/>
      <c r="G89" s="221"/>
      <c r="H89" s="221"/>
      <c r="I89" s="221"/>
      <c r="J89" s="222"/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</row>
    <row r="90" spans="1:46" s="216" customFormat="1" ht="18">
      <c r="A90" s="217">
        <v>9</v>
      </c>
      <c r="B90" s="241" t="s">
        <v>318</v>
      </c>
      <c r="C90" s="219" t="s">
        <v>279</v>
      </c>
      <c r="D90" s="220">
        <v>1</v>
      </c>
      <c r="E90" s="221"/>
      <c r="F90" s="221"/>
      <c r="G90" s="221"/>
      <c r="H90" s="221"/>
      <c r="I90" s="221"/>
      <c r="J90" s="222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</row>
    <row r="91" spans="1:46" s="216" customFormat="1" ht="18">
      <c r="A91" s="217">
        <v>10</v>
      </c>
      <c r="B91" s="218" t="s">
        <v>335</v>
      </c>
      <c r="C91" s="219" t="s">
        <v>279</v>
      </c>
      <c r="D91" s="220">
        <v>6</v>
      </c>
      <c r="E91" s="221"/>
      <c r="F91" s="221"/>
      <c r="G91" s="221"/>
      <c r="H91" s="221"/>
      <c r="I91" s="221"/>
      <c r="J91" s="222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  <c r="AI91" s="215"/>
      <c r="AJ91" s="215"/>
      <c r="AK91" s="215"/>
      <c r="AL91" s="215"/>
      <c r="AM91" s="215"/>
      <c r="AN91" s="215"/>
      <c r="AO91" s="215"/>
      <c r="AP91" s="215"/>
      <c r="AQ91" s="215"/>
      <c r="AR91" s="215"/>
      <c r="AS91" s="215"/>
      <c r="AT91" s="215"/>
    </row>
    <row r="92" spans="1:46" s="216" customFormat="1" ht="18">
      <c r="A92" s="217">
        <v>11</v>
      </c>
      <c r="B92" s="218" t="s">
        <v>336</v>
      </c>
      <c r="C92" s="219" t="s">
        <v>279</v>
      </c>
      <c r="D92" s="220">
        <v>8</v>
      </c>
      <c r="E92" s="221"/>
      <c r="F92" s="221"/>
      <c r="G92" s="221"/>
      <c r="H92" s="221"/>
      <c r="I92" s="221"/>
      <c r="J92" s="222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  <c r="AI92" s="215"/>
      <c r="AJ92" s="215"/>
      <c r="AK92" s="215"/>
      <c r="AL92" s="215"/>
      <c r="AM92" s="215"/>
      <c r="AN92" s="215"/>
      <c r="AO92" s="215"/>
      <c r="AP92" s="215"/>
      <c r="AQ92" s="215"/>
      <c r="AR92" s="215"/>
      <c r="AS92" s="215"/>
      <c r="AT92" s="215"/>
    </row>
    <row r="93" spans="1:46" s="216" customFormat="1" ht="18">
      <c r="A93" s="217">
        <v>12</v>
      </c>
      <c r="B93" s="218" t="s">
        <v>337</v>
      </c>
      <c r="C93" s="219" t="s">
        <v>279</v>
      </c>
      <c r="D93" s="220">
        <v>4</v>
      </c>
      <c r="E93" s="221"/>
      <c r="F93" s="221"/>
      <c r="G93" s="221"/>
      <c r="H93" s="221"/>
      <c r="I93" s="221"/>
      <c r="J93" s="222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5"/>
      <c r="AI93" s="215"/>
      <c r="AJ93" s="215"/>
      <c r="AK93" s="215"/>
      <c r="AL93" s="215"/>
      <c r="AM93" s="215"/>
      <c r="AN93" s="215"/>
      <c r="AO93" s="215"/>
      <c r="AP93" s="215"/>
      <c r="AQ93" s="215"/>
      <c r="AR93" s="215"/>
      <c r="AS93" s="215"/>
      <c r="AT93" s="215"/>
    </row>
    <row r="94" spans="1:46" s="216" customFormat="1" ht="18">
      <c r="A94" s="217">
        <v>13</v>
      </c>
      <c r="B94" s="218" t="s">
        <v>338</v>
      </c>
      <c r="C94" s="219" t="s">
        <v>279</v>
      </c>
      <c r="D94" s="220">
        <v>6</v>
      </c>
      <c r="E94" s="221"/>
      <c r="F94" s="221"/>
      <c r="G94" s="221"/>
      <c r="H94" s="221"/>
      <c r="I94" s="221"/>
      <c r="J94" s="222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215"/>
      <c r="AD94" s="215"/>
      <c r="AE94" s="215"/>
      <c r="AF94" s="215"/>
      <c r="AG94" s="215"/>
      <c r="AH94" s="215"/>
      <c r="AI94" s="215"/>
      <c r="AJ94" s="215"/>
      <c r="AK94" s="215"/>
      <c r="AL94" s="215"/>
      <c r="AM94" s="215"/>
      <c r="AN94" s="215"/>
      <c r="AO94" s="215"/>
      <c r="AP94" s="215"/>
      <c r="AQ94" s="215"/>
      <c r="AR94" s="215"/>
      <c r="AS94" s="215"/>
      <c r="AT94" s="215"/>
    </row>
    <row r="95" spans="1:46" s="216" customFormat="1" ht="18">
      <c r="A95" s="217">
        <v>14</v>
      </c>
      <c r="B95" s="218" t="s">
        <v>339</v>
      </c>
      <c r="C95" s="219" t="s">
        <v>279</v>
      </c>
      <c r="D95" s="220">
        <v>2</v>
      </c>
      <c r="E95" s="221"/>
      <c r="F95" s="221"/>
      <c r="G95" s="221"/>
      <c r="H95" s="221"/>
      <c r="I95" s="221"/>
      <c r="J95" s="222"/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  <c r="AG95" s="215"/>
      <c r="AH95" s="215"/>
      <c r="AI95" s="215"/>
      <c r="AJ95" s="215"/>
      <c r="AK95" s="215"/>
      <c r="AL95" s="215"/>
      <c r="AM95" s="215"/>
      <c r="AN95" s="215"/>
      <c r="AO95" s="215"/>
      <c r="AP95" s="215"/>
      <c r="AQ95" s="215"/>
      <c r="AR95" s="215"/>
      <c r="AS95" s="215"/>
      <c r="AT95" s="215"/>
    </row>
    <row r="96" spans="1:46" s="216" customFormat="1" ht="18">
      <c r="A96" s="217">
        <v>15</v>
      </c>
      <c r="B96" s="238" t="s">
        <v>295</v>
      </c>
      <c r="C96" s="219" t="s">
        <v>279</v>
      </c>
      <c r="D96" s="220">
        <v>2</v>
      </c>
      <c r="E96" s="221"/>
      <c r="F96" s="221"/>
      <c r="G96" s="221"/>
      <c r="H96" s="221"/>
      <c r="I96" s="221"/>
      <c r="J96" s="222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215"/>
      <c r="AG96" s="215"/>
      <c r="AH96" s="215"/>
      <c r="AI96" s="215"/>
      <c r="AJ96" s="215"/>
      <c r="AK96" s="215"/>
      <c r="AL96" s="215"/>
      <c r="AM96" s="215"/>
      <c r="AN96" s="215"/>
      <c r="AO96" s="215"/>
      <c r="AP96" s="215"/>
      <c r="AQ96" s="215"/>
      <c r="AR96" s="215"/>
      <c r="AS96" s="215"/>
      <c r="AT96" s="215"/>
    </row>
    <row r="97" spans="1:46" s="216" customFormat="1" ht="18">
      <c r="A97" s="217">
        <v>16</v>
      </c>
      <c r="B97" s="238" t="s">
        <v>321</v>
      </c>
      <c r="C97" s="219" t="s">
        <v>279</v>
      </c>
      <c r="D97" s="220">
        <v>2</v>
      </c>
      <c r="E97" s="221"/>
      <c r="F97" s="221"/>
      <c r="G97" s="221"/>
      <c r="H97" s="221"/>
      <c r="I97" s="221"/>
      <c r="J97" s="222"/>
      <c r="K97" s="215"/>
      <c r="L97" s="215"/>
      <c r="M97" s="215"/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5"/>
      <c r="AC97" s="215"/>
      <c r="AD97" s="215"/>
      <c r="AE97" s="215"/>
      <c r="AF97" s="215"/>
      <c r="AG97" s="215"/>
      <c r="AH97" s="215"/>
      <c r="AI97" s="215"/>
      <c r="AJ97" s="215"/>
      <c r="AK97" s="215"/>
      <c r="AL97" s="215"/>
      <c r="AM97" s="215"/>
      <c r="AN97" s="215"/>
      <c r="AO97" s="215"/>
      <c r="AP97" s="215"/>
      <c r="AQ97" s="215"/>
      <c r="AR97" s="215"/>
      <c r="AS97" s="215"/>
      <c r="AT97" s="215"/>
    </row>
    <row r="98" spans="1:46" s="216" customFormat="1" ht="18">
      <c r="A98" s="217">
        <v>17</v>
      </c>
      <c r="B98" s="238" t="s">
        <v>322</v>
      </c>
      <c r="C98" s="219" t="s">
        <v>279</v>
      </c>
      <c r="D98" s="220">
        <v>0</v>
      </c>
      <c r="E98" s="221"/>
      <c r="F98" s="221"/>
      <c r="G98" s="221"/>
      <c r="H98" s="221"/>
      <c r="I98" s="221"/>
      <c r="J98" s="222"/>
      <c r="K98" s="215"/>
      <c r="L98" s="215"/>
      <c r="M98" s="215"/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215"/>
      <c r="AG98" s="215"/>
      <c r="AH98" s="215"/>
      <c r="AI98" s="215"/>
      <c r="AJ98" s="215"/>
      <c r="AK98" s="215"/>
      <c r="AL98" s="215"/>
      <c r="AM98" s="215"/>
      <c r="AN98" s="215"/>
      <c r="AO98" s="215"/>
      <c r="AP98" s="215"/>
      <c r="AQ98" s="215"/>
      <c r="AR98" s="215"/>
      <c r="AS98" s="215"/>
      <c r="AT98" s="215"/>
    </row>
    <row r="99" spans="1:46" s="216" customFormat="1" ht="18">
      <c r="A99" s="217">
        <v>18</v>
      </c>
      <c r="B99" s="238" t="s">
        <v>294</v>
      </c>
      <c r="C99" s="219" t="s">
        <v>279</v>
      </c>
      <c r="D99" s="220">
        <v>0</v>
      </c>
      <c r="E99" s="221"/>
      <c r="F99" s="221"/>
      <c r="G99" s="221"/>
      <c r="H99" s="221"/>
      <c r="I99" s="221"/>
      <c r="J99" s="222"/>
      <c r="K99" s="215"/>
      <c r="L99" s="215"/>
      <c r="M99" s="215"/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5"/>
      <c r="AC99" s="215"/>
      <c r="AD99" s="215"/>
      <c r="AE99" s="215"/>
      <c r="AF99" s="215"/>
      <c r="AG99" s="215"/>
      <c r="AH99" s="215"/>
      <c r="AI99" s="215"/>
      <c r="AJ99" s="215"/>
      <c r="AK99" s="215"/>
      <c r="AL99" s="215"/>
      <c r="AM99" s="215"/>
      <c r="AN99" s="215"/>
      <c r="AO99" s="215"/>
      <c r="AP99" s="215"/>
      <c r="AQ99" s="215"/>
      <c r="AR99" s="215"/>
      <c r="AS99" s="215"/>
      <c r="AT99" s="215"/>
    </row>
    <row r="100" spans="1:46" s="216" customFormat="1" ht="18">
      <c r="A100" s="217">
        <v>17</v>
      </c>
      <c r="B100" s="238" t="s">
        <v>340</v>
      </c>
      <c r="C100" s="219" t="s">
        <v>279</v>
      </c>
      <c r="D100" s="220">
        <v>2</v>
      </c>
      <c r="E100" s="221"/>
      <c r="F100" s="221"/>
      <c r="G100" s="221"/>
      <c r="H100" s="221"/>
      <c r="I100" s="221"/>
      <c r="J100" s="222"/>
      <c r="K100" s="215"/>
      <c r="L100" s="215"/>
      <c r="M100" s="215"/>
      <c r="N100" s="215"/>
      <c r="O100" s="215"/>
      <c r="P100" s="215"/>
      <c r="Q100" s="215"/>
      <c r="R100" s="215"/>
      <c r="S100" s="215"/>
      <c r="T100" s="215"/>
      <c r="U100" s="215"/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5"/>
      <c r="AG100" s="215"/>
      <c r="AH100" s="215"/>
      <c r="AI100" s="215"/>
      <c r="AJ100" s="215"/>
      <c r="AK100" s="215"/>
      <c r="AL100" s="215"/>
      <c r="AM100" s="215"/>
      <c r="AN100" s="215"/>
      <c r="AO100" s="215"/>
      <c r="AP100" s="215"/>
      <c r="AQ100" s="215"/>
      <c r="AR100" s="215"/>
      <c r="AS100" s="215"/>
      <c r="AT100" s="215"/>
    </row>
    <row r="101" spans="1:46" s="216" customFormat="1" ht="18">
      <c r="A101" s="217">
        <v>19</v>
      </c>
      <c r="B101" s="238" t="s">
        <v>323</v>
      </c>
      <c r="C101" s="219" t="s">
        <v>279</v>
      </c>
      <c r="D101" s="220">
        <v>6</v>
      </c>
      <c r="E101" s="221"/>
      <c r="F101" s="221"/>
      <c r="G101" s="221"/>
      <c r="H101" s="221"/>
      <c r="I101" s="221"/>
      <c r="J101" s="222"/>
      <c r="K101" s="215"/>
      <c r="L101" s="215"/>
      <c r="M101" s="215"/>
      <c r="N101" s="215"/>
      <c r="O101" s="215"/>
      <c r="P101" s="215"/>
      <c r="Q101" s="215"/>
      <c r="R101" s="215"/>
      <c r="S101" s="215"/>
      <c r="T101" s="215"/>
      <c r="U101" s="215"/>
      <c r="V101" s="215"/>
      <c r="W101" s="215"/>
      <c r="X101" s="215"/>
      <c r="Y101" s="215"/>
      <c r="Z101" s="215"/>
      <c r="AA101" s="215"/>
      <c r="AB101" s="215"/>
      <c r="AC101" s="215"/>
      <c r="AD101" s="215"/>
      <c r="AE101" s="215"/>
      <c r="AF101" s="215"/>
      <c r="AG101" s="215"/>
      <c r="AH101" s="215"/>
      <c r="AI101" s="215"/>
      <c r="AJ101" s="215"/>
      <c r="AK101" s="215"/>
      <c r="AL101" s="215"/>
      <c r="AM101" s="215"/>
      <c r="AN101" s="215"/>
      <c r="AO101" s="215"/>
      <c r="AP101" s="215"/>
      <c r="AQ101" s="215"/>
      <c r="AR101" s="215"/>
      <c r="AS101" s="215"/>
      <c r="AT101" s="215"/>
    </row>
    <row r="102" spans="1:46" s="216" customFormat="1" ht="18">
      <c r="A102" s="217">
        <v>20</v>
      </c>
      <c r="B102" s="242" t="s">
        <v>341</v>
      </c>
      <c r="C102" s="243" t="s">
        <v>279</v>
      </c>
      <c r="D102" s="220">
        <v>4</v>
      </c>
      <c r="E102" s="221"/>
      <c r="F102" s="221"/>
      <c r="G102" s="221"/>
      <c r="H102" s="221"/>
      <c r="I102" s="221"/>
      <c r="J102" s="222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5"/>
      <c r="AK102" s="215"/>
      <c r="AL102" s="215"/>
      <c r="AM102" s="215"/>
      <c r="AN102" s="215"/>
      <c r="AO102" s="215"/>
      <c r="AP102" s="215"/>
      <c r="AQ102" s="215"/>
      <c r="AR102" s="215"/>
      <c r="AS102" s="215"/>
      <c r="AT102" s="215"/>
    </row>
    <row r="103" spans="1:46" s="216" customFormat="1" ht="18">
      <c r="A103" s="217">
        <v>21</v>
      </c>
      <c r="B103" s="242" t="s">
        <v>324</v>
      </c>
      <c r="C103" s="243" t="s">
        <v>279</v>
      </c>
      <c r="D103" s="220">
        <v>4</v>
      </c>
      <c r="E103" s="221"/>
      <c r="F103" s="221"/>
      <c r="G103" s="221"/>
      <c r="H103" s="221"/>
      <c r="I103" s="221"/>
      <c r="J103" s="222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  <c r="AD103" s="215"/>
      <c r="AE103" s="215"/>
      <c r="AF103" s="215"/>
      <c r="AG103" s="215"/>
      <c r="AH103" s="215"/>
      <c r="AI103" s="215"/>
      <c r="AJ103" s="215"/>
      <c r="AK103" s="215"/>
      <c r="AL103" s="215"/>
      <c r="AM103" s="215"/>
      <c r="AN103" s="215"/>
      <c r="AO103" s="215"/>
      <c r="AP103" s="215"/>
      <c r="AQ103" s="215"/>
      <c r="AR103" s="215"/>
      <c r="AS103" s="215"/>
      <c r="AT103" s="215"/>
    </row>
    <row r="104" spans="1:46" s="216" customFormat="1" ht="18">
      <c r="A104" s="217">
        <v>22</v>
      </c>
      <c r="B104" s="242" t="s">
        <v>325</v>
      </c>
      <c r="C104" s="243" t="s">
        <v>279</v>
      </c>
      <c r="D104" s="220">
        <v>2</v>
      </c>
      <c r="E104" s="221"/>
      <c r="F104" s="221"/>
      <c r="G104" s="221"/>
      <c r="H104" s="221"/>
      <c r="I104" s="221"/>
      <c r="J104" s="222"/>
      <c r="K104" s="215"/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5"/>
      <c r="W104" s="215"/>
      <c r="X104" s="215"/>
      <c r="Y104" s="215"/>
      <c r="Z104" s="215"/>
      <c r="AA104" s="215"/>
      <c r="AB104" s="215"/>
      <c r="AC104" s="215"/>
      <c r="AD104" s="215"/>
      <c r="AE104" s="215"/>
      <c r="AF104" s="215"/>
      <c r="AG104" s="215"/>
      <c r="AH104" s="215"/>
      <c r="AI104" s="215"/>
      <c r="AJ104" s="215"/>
      <c r="AK104" s="215"/>
      <c r="AL104" s="215"/>
      <c r="AM104" s="215"/>
      <c r="AN104" s="215"/>
      <c r="AO104" s="215"/>
      <c r="AP104" s="215"/>
      <c r="AQ104" s="215"/>
      <c r="AR104" s="215"/>
      <c r="AS104" s="215"/>
      <c r="AT104" s="215"/>
    </row>
    <row r="105" spans="1:46" s="216" customFormat="1" ht="18">
      <c r="A105" s="217">
        <v>23</v>
      </c>
      <c r="B105" s="242" t="s">
        <v>342</v>
      </c>
      <c r="C105" s="243" t="s">
        <v>279</v>
      </c>
      <c r="D105" s="220">
        <v>2</v>
      </c>
      <c r="E105" s="221"/>
      <c r="F105" s="221"/>
      <c r="G105" s="221"/>
      <c r="H105" s="221"/>
      <c r="I105" s="221"/>
      <c r="J105" s="222"/>
      <c r="K105" s="215"/>
      <c r="L105" s="215"/>
      <c r="M105" s="215"/>
      <c r="N105" s="215"/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5"/>
      <c r="AG105" s="215"/>
      <c r="AH105" s="215"/>
      <c r="AI105" s="215"/>
      <c r="AJ105" s="215"/>
      <c r="AK105" s="215"/>
      <c r="AL105" s="215"/>
      <c r="AM105" s="215"/>
      <c r="AN105" s="215"/>
      <c r="AO105" s="215"/>
      <c r="AP105" s="215"/>
      <c r="AQ105" s="215"/>
      <c r="AR105" s="215"/>
      <c r="AS105" s="215"/>
      <c r="AT105" s="215"/>
    </row>
    <row r="106" spans="1:46" s="216" customFormat="1" ht="18">
      <c r="A106" s="217">
        <v>24</v>
      </c>
      <c r="B106" s="237" t="s">
        <v>286</v>
      </c>
      <c r="C106" s="219" t="s">
        <v>279</v>
      </c>
      <c r="D106" s="220">
        <v>1</v>
      </c>
      <c r="E106" s="221"/>
      <c r="F106" s="221"/>
      <c r="G106" s="221"/>
      <c r="H106" s="221"/>
      <c r="I106" s="221"/>
      <c r="J106" s="222"/>
      <c r="K106" s="215"/>
      <c r="L106" s="215"/>
      <c r="M106" s="215"/>
      <c r="N106" s="215"/>
      <c r="O106" s="215"/>
      <c r="P106" s="215"/>
      <c r="Q106" s="215"/>
      <c r="R106" s="215"/>
      <c r="S106" s="215"/>
      <c r="T106" s="215"/>
      <c r="U106" s="215"/>
      <c r="V106" s="215"/>
      <c r="W106" s="215"/>
      <c r="X106" s="215"/>
      <c r="Y106" s="215"/>
      <c r="Z106" s="215"/>
      <c r="AA106" s="215"/>
      <c r="AB106" s="215"/>
      <c r="AC106" s="215"/>
      <c r="AD106" s="215"/>
      <c r="AE106" s="215"/>
      <c r="AF106" s="215"/>
      <c r="AG106" s="215"/>
      <c r="AH106" s="215"/>
      <c r="AI106" s="215"/>
      <c r="AJ106" s="215"/>
      <c r="AK106" s="215"/>
      <c r="AL106" s="215"/>
      <c r="AM106" s="215"/>
      <c r="AN106" s="215"/>
      <c r="AO106" s="215"/>
      <c r="AP106" s="215"/>
      <c r="AQ106" s="215"/>
      <c r="AR106" s="215"/>
      <c r="AS106" s="215"/>
      <c r="AT106" s="215"/>
    </row>
    <row r="107" spans="1:46" s="216" customFormat="1" ht="18">
      <c r="A107" s="217">
        <v>25</v>
      </c>
      <c r="B107" s="244" t="s">
        <v>330</v>
      </c>
      <c r="C107" s="219" t="s">
        <v>109</v>
      </c>
      <c r="D107" s="245">
        <v>1</v>
      </c>
      <c r="E107" s="221"/>
      <c r="F107" s="221"/>
      <c r="G107" s="221"/>
      <c r="H107" s="221"/>
      <c r="I107" s="221"/>
      <c r="J107" s="222"/>
      <c r="K107" s="215"/>
      <c r="L107" s="215"/>
      <c r="M107" s="215"/>
      <c r="N107" s="215"/>
      <c r="O107" s="215"/>
      <c r="P107" s="215"/>
      <c r="Q107" s="215"/>
      <c r="R107" s="215"/>
      <c r="S107" s="215"/>
      <c r="T107" s="215"/>
      <c r="U107" s="215"/>
      <c r="V107" s="215"/>
      <c r="W107" s="215"/>
      <c r="X107" s="215"/>
      <c r="Y107" s="215"/>
      <c r="Z107" s="215"/>
      <c r="AA107" s="215"/>
      <c r="AB107" s="215"/>
      <c r="AC107" s="215"/>
      <c r="AD107" s="215"/>
      <c r="AE107" s="215"/>
      <c r="AF107" s="215"/>
      <c r="AG107" s="215"/>
      <c r="AH107" s="215"/>
      <c r="AI107" s="215"/>
      <c r="AJ107" s="215"/>
      <c r="AK107" s="215"/>
      <c r="AL107" s="215"/>
      <c r="AM107" s="215"/>
      <c r="AN107" s="215"/>
      <c r="AO107" s="215"/>
      <c r="AP107" s="215"/>
      <c r="AQ107" s="215"/>
      <c r="AR107" s="215"/>
      <c r="AS107" s="215"/>
      <c r="AT107" s="215"/>
    </row>
    <row r="108" spans="1:46" s="216" customFormat="1" ht="18">
      <c r="A108" s="210"/>
      <c r="B108" s="211" t="s">
        <v>343</v>
      </c>
      <c r="C108" s="212"/>
      <c r="D108" s="213"/>
      <c r="E108" s="239"/>
      <c r="F108" s="226"/>
      <c r="G108" s="226"/>
      <c r="H108" s="226"/>
      <c r="I108" s="226"/>
      <c r="J108" s="222"/>
      <c r="K108" s="215"/>
      <c r="L108" s="215"/>
      <c r="M108" s="215"/>
      <c r="N108" s="215"/>
      <c r="O108" s="215"/>
      <c r="P108" s="215"/>
      <c r="Q108" s="215"/>
      <c r="R108" s="215"/>
      <c r="S108" s="215"/>
      <c r="T108" s="215"/>
      <c r="U108" s="215"/>
      <c r="V108" s="215"/>
      <c r="W108" s="215"/>
      <c r="X108" s="215"/>
      <c r="Y108" s="215"/>
      <c r="Z108" s="215"/>
      <c r="AA108" s="215"/>
      <c r="AB108" s="215"/>
      <c r="AC108" s="215"/>
      <c r="AD108" s="215"/>
      <c r="AE108" s="215"/>
      <c r="AF108" s="215"/>
      <c r="AG108" s="215"/>
      <c r="AH108" s="215"/>
      <c r="AI108" s="215"/>
    </row>
    <row r="109" spans="1:46" s="216" customFormat="1" ht="18">
      <c r="A109" s="217">
        <v>1</v>
      </c>
      <c r="B109" s="246" t="s">
        <v>344</v>
      </c>
      <c r="C109" s="247" t="s">
        <v>279</v>
      </c>
      <c r="D109" s="225">
        <v>11</v>
      </c>
      <c r="E109" s="221"/>
      <c r="F109" s="221"/>
      <c r="G109" s="221"/>
      <c r="H109" s="221"/>
      <c r="I109" s="221"/>
      <c r="J109" s="222"/>
      <c r="K109" s="215"/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  <c r="Y109" s="215"/>
      <c r="Z109" s="215"/>
      <c r="AA109" s="215"/>
      <c r="AB109" s="215"/>
      <c r="AC109" s="215"/>
      <c r="AD109" s="215"/>
      <c r="AE109" s="215"/>
      <c r="AF109" s="215"/>
      <c r="AG109" s="215"/>
      <c r="AH109" s="215"/>
      <c r="AI109" s="215"/>
      <c r="AJ109" s="215"/>
      <c r="AK109" s="215"/>
      <c r="AL109" s="215"/>
      <c r="AM109" s="215"/>
      <c r="AN109" s="215"/>
      <c r="AO109" s="215"/>
      <c r="AP109" s="215"/>
      <c r="AQ109" s="215"/>
      <c r="AR109" s="215"/>
      <c r="AS109" s="215"/>
      <c r="AT109" s="215"/>
    </row>
    <row r="110" spans="1:46" s="216" customFormat="1" ht="18">
      <c r="A110" s="217">
        <v>2</v>
      </c>
      <c r="B110" s="246" t="s">
        <v>345</v>
      </c>
      <c r="C110" s="247" t="s">
        <v>279</v>
      </c>
      <c r="D110" s="225">
        <v>3</v>
      </c>
      <c r="E110" s="221"/>
      <c r="F110" s="221"/>
      <c r="G110" s="221"/>
      <c r="H110" s="221"/>
      <c r="I110" s="221"/>
      <c r="J110" s="222"/>
      <c r="K110" s="215"/>
      <c r="L110" s="215"/>
      <c r="M110" s="215"/>
      <c r="N110" s="215"/>
      <c r="O110" s="215"/>
      <c r="P110" s="215"/>
      <c r="Q110" s="215"/>
      <c r="R110" s="215"/>
      <c r="S110" s="215"/>
      <c r="T110" s="215"/>
      <c r="U110" s="215"/>
      <c r="V110" s="215"/>
      <c r="W110" s="215"/>
      <c r="X110" s="215"/>
      <c r="Y110" s="215"/>
      <c r="Z110" s="215"/>
      <c r="AA110" s="215"/>
      <c r="AB110" s="215"/>
      <c r="AC110" s="215"/>
      <c r="AD110" s="215"/>
      <c r="AE110" s="215"/>
      <c r="AF110" s="215"/>
      <c r="AG110" s="215"/>
      <c r="AH110" s="215"/>
      <c r="AI110" s="215"/>
      <c r="AJ110" s="215"/>
      <c r="AK110" s="215"/>
      <c r="AL110" s="215"/>
      <c r="AM110" s="215"/>
      <c r="AN110" s="215"/>
      <c r="AO110" s="215"/>
      <c r="AP110" s="215"/>
      <c r="AQ110" s="215"/>
      <c r="AR110" s="215"/>
      <c r="AS110" s="215"/>
      <c r="AT110" s="215"/>
    </row>
    <row r="111" spans="1:46" s="216" customFormat="1" ht="18">
      <c r="A111" s="217">
        <v>3</v>
      </c>
      <c r="B111" s="246" t="s">
        <v>346</v>
      </c>
      <c r="C111" s="247" t="s">
        <v>279</v>
      </c>
      <c r="D111" s="225">
        <v>58</v>
      </c>
      <c r="E111" s="221"/>
      <c r="F111" s="221"/>
      <c r="G111" s="221"/>
      <c r="H111" s="221"/>
      <c r="I111" s="221"/>
      <c r="J111" s="222"/>
      <c r="K111" s="215"/>
      <c r="L111" s="215"/>
      <c r="M111" s="215"/>
      <c r="N111" s="215"/>
      <c r="O111" s="215"/>
      <c r="P111" s="215"/>
      <c r="Q111" s="215"/>
      <c r="R111" s="215"/>
      <c r="S111" s="215"/>
      <c r="T111" s="215"/>
      <c r="U111" s="215"/>
      <c r="V111" s="215"/>
      <c r="W111" s="215"/>
      <c r="X111" s="215"/>
      <c r="Y111" s="215"/>
      <c r="Z111" s="215"/>
      <c r="AA111" s="215"/>
      <c r="AB111" s="215"/>
      <c r="AC111" s="215"/>
      <c r="AD111" s="215"/>
      <c r="AE111" s="215"/>
      <c r="AF111" s="215"/>
      <c r="AG111" s="215"/>
      <c r="AH111" s="215"/>
      <c r="AI111" s="215"/>
      <c r="AJ111" s="215"/>
      <c r="AK111" s="215"/>
      <c r="AL111" s="215"/>
      <c r="AM111" s="215"/>
      <c r="AN111" s="215"/>
      <c r="AO111" s="215"/>
      <c r="AP111" s="215"/>
      <c r="AQ111" s="215"/>
      <c r="AR111" s="215"/>
      <c r="AS111" s="215"/>
      <c r="AT111" s="215"/>
    </row>
    <row r="112" spans="1:46" s="216" customFormat="1" ht="18">
      <c r="A112" s="217">
        <v>4</v>
      </c>
      <c r="B112" s="246" t="s">
        <v>347</v>
      </c>
      <c r="C112" s="247" t="s">
        <v>279</v>
      </c>
      <c r="D112" s="225">
        <v>100</v>
      </c>
      <c r="E112" s="221"/>
      <c r="F112" s="221"/>
      <c r="G112" s="221"/>
      <c r="H112" s="221"/>
      <c r="I112" s="221"/>
      <c r="J112" s="222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15"/>
      <c r="Z112" s="215"/>
      <c r="AA112" s="215"/>
      <c r="AB112" s="215"/>
      <c r="AC112" s="215"/>
      <c r="AD112" s="215"/>
      <c r="AE112" s="215"/>
      <c r="AF112" s="215"/>
      <c r="AG112" s="215"/>
      <c r="AH112" s="215"/>
      <c r="AI112" s="215"/>
      <c r="AJ112" s="215"/>
      <c r="AK112" s="215"/>
      <c r="AL112" s="215"/>
      <c r="AM112" s="215"/>
      <c r="AN112" s="215"/>
      <c r="AO112" s="215"/>
      <c r="AP112" s="215"/>
      <c r="AQ112" s="215"/>
      <c r="AR112" s="215"/>
      <c r="AS112" s="215"/>
      <c r="AT112" s="215"/>
    </row>
    <row r="113" spans="1:46" s="216" customFormat="1" ht="18">
      <c r="A113" s="217">
        <v>5</v>
      </c>
      <c r="B113" s="246" t="s">
        <v>348</v>
      </c>
      <c r="C113" s="247" t="s">
        <v>279</v>
      </c>
      <c r="D113" s="225">
        <v>23</v>
      </c>
      <c r="E113" s="221"/>
      <c r="F113" s="221"/>
      <c r="G113" s="221"/>
      <c r="H113" s="221"/>
      <c r="I113" s="221"/>
      <c r="J113" s="222"/>
      <c r="K113" s="215"/>
      <c r="L113" s="215"/>
      <c r="M113" s="215"/>
      <c r="N113" s="215"/>
      <c r="O113" s="215"/>
      <c r="P113" s="215"/>
      <c r="Q113" s="215"/>
      <c r="R113" s="215"/>
      <c r="S113" s="215"/>
      <c r="T113" s="215"/>
      <c r="U113" s="215"/>
      <c r="V113" s="215"/>
      <c r="W113" s="215"/>
      <c r="X113" s="215"/>
      <c r="Y113" s="215"/>
      <c r="Z113" s="215"/>
      <c r="AA113" s="215"/>
      <c r="AB113" s="215"/>
      <c r="AC113" s="215"/>
      <c r="AD113" s="215"/>
      <c r="AE113" s="215"/>
      <c r="AF113" s="215"/>
      <c r="AG113" s="215"/>
      <c r="AH113" s="215"/>
      <c r="AI113" s="215"/>
      <c r="AJ113" s="215"/>
      <c r="AK113" s="215"/>
      <c r="AL113" s="215"/>
      <c r="AM113" s="215"/>
      <c r="AN113" s="215"/>
      <c r="AO113" s="215"/>
      <c r="AP113" s="215"/>
      <c r="AQ113" s="215"/>
      <c r="AR113" s="215"/>
      <c r="AS113" s="215"/>
      <c r="AT113" s="215"/>
    </row>
    <row r="114" spans="1:46" s="216" customFormat="1" ht="18">
      <c r="A114" s="210"/>
      <c r="B114" s="211" t="s">
        <v>349</v>
      </c>
      <c r="C114" s="212"/>
      <c r="D114" s="213"/>
      <c r="E114" s="239"/>
      <c r="F114" s="226"/>
      <c r="G114" s="226"/>
      <c r="H114" s="226"/>
      <c r="I114" s="226"/>
      <c r="J114" s="222"/>
      <c r="K114" s="215"/>
      <c r="L114" s="215"/>
      <c r="M114" s="215"/>
      <c r="N114" s="215"/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  <c r="Y114" s="215"/>
      <c r="Z114" s="215"/>
      <c r="AA114" s="215"/>
      <c r="AB114" s="215"/>
      <c r="AC114" s="215"/>
      <c r="AD114" s="215"/>
      <c r="AE114" s="215"/>
      <c r="AF114" s="215"/>
      <c r="AG114" s="215"/>
      <c r="AH114" s="215"/>
      <c r="AI114" s="215"/>
    </row>
    <row r="115" spans="1:46" s="216" customFormat="1" ht="18">
      <c r="A115" s="217">
        <v>1</v>
      </c>
      <c r="B115" s="237" t="s">
        <v>350</v>
      </c>
      <c r="C115" s="219" t="s">
        <v>279</v>
      </c>
      <c r="D115" s="220">
        <v>0</v>
      </c>
      <c r="E115" s="221"/>
      <c r="F115" s="221"/>
      <c r="G115" s="221"/>
      <c r="H115" s="221"/>
      <c r="I115" s="221"/>
      <c r="J115" s="222"/>
      <c r="K115" s="215"/>
      <c r="L115" s="215"/>
      <c r="M115" s="215"/>
      <c r="N115" s="215"/>
      <c r="O115" s="215"/>
      <c r="P115" s="215"/>
      <c r="Q115" s="215"/>
      <c r="R115" s="215"/>
      <c r="S115" s="215"/>
      <c r="T115" s="215"/>
      <c r="U115" s="215"/>
      <c r="V115" s="215"/>
      <c r="W115" s="215"/>
      <c r="X115" s="215"/>
      <c r="Y115" s="215"/>
      <c r="Z115" s="215"/>
      <c r="AA115" s="215"/>
      <c r="AB115" s="215"/>
      <c r="AC115" s="215"/>
      <c r="AD115" s="215"/>
      <c r="AE115" s="215"/>
      <c r="AF115" s="215"/>
      <c r="AG115" s="215"/>
      <c r="AH115" s="215"/>
      <c r="AI115" s="215"/>
      <c r="AJ115" s="215"/>
      <c r="AK115" s="215"/>
      <c r="AL115" s="215"/>
      <c r="AM115" s="215"/>
      <c r="AN115" s="215"/>
      <c r="AO115" s="215"/>
      <c r="AP115" s="215"/>
      <c r="AQ115" s="215"/>
      <c r="AR115" s="215"/>
      <c r="AS115" s="215"/>
      <c r="AT115" s="215"/>
    </row>
    <row r="116" spans="1:46" s="216" customFormat="1" ht="18">
      <c r="A116" s="217">
        <v>2</v>
      </c>
      <c r="B116" s="248" t="s">
        <v>351</v>
      </c>
      <c r="C116" s="224" t="s">
        <v>279</v>
      </c>
      <c r="D116" s="225">
        <v>4</v>
      </c>
      <c r="E116" s="221"/>
      <c r="F116" s="221"/>
      <c r="G116" s="221"/>
      <c r="H116" s="221"/>
      <c r="I116" s="221"/>
      <c r="J116" s="222"/>
      <c r="K116" s="215"/>
      <c r="L116" s="215"/>
      <c r="M116" s="215"/>
      <c r="N116" s="215"/>
      <c r="O116" s="215"/>
      <c r="P116" s="215"/>
      <c r="Q116" s="215"/>
      <c r="R116" s="215"/>
      <c r="S116" s="215"/>
      <c r="T116" s="215"/>
      <c r="U116" s="215"/>
      <c r="V116" s="215"/>
      <c r="W116" s="215"/>
      <c r="X116" s="215"/>
      <c r="Y116" s="215"/>
      <c r="Z116" s="215"/>
      <c r="AA116" s="215"/>
      <c r="AB116" s="215"/>
      <c r="AC116" s="215"/>
      <c r="AD116" s="215"/>
      <c r="AE116" s="215"/>
      <c r="AF116" s="215"/>
      <c r="AG116" s="215"/>
      <c r="AH116" s="215"/>
      <c r="AI116" s="215"/>
      <c r="AJ116" s="215"/>
      <c r="AK116" s="215"/>
      <c r="AL116" s="215"/>
      <c r="AM116" s="215"/>
      <c r="AN116" s="215"/>
      <c r="AO116" s="215"/>
      <c r="AP116" s="215"/>
      <c r="AQ116" s="215"/>
      <c r="AR116" s="215"/>
      <c r="AS116" s="215"/>
      <c r="AT116" s="215"/>
    </row>
    <row r="117" spans="1:46" s="216" customFormat="1" ht="18">
      <c r="A117" s="217">
        <v>3</v>
      </c>
      <c r="B117" s="248" t="s">
        <v>352</v>
      </c>
      <c r="C117" s="224" t="s">
        <v>279</v>
      </c>
      <c r="D117" s="225">
        <v>88</v>
      </c>
      <c r="E117" s="221"/>
      <c r="F117" s="221"/>
      <c r="G117" s="221"/>
      <c r="H117" s="221"/>
      <c r="I117" s="221"/>
      <c r="J117" s="222"/>
      <c r="K117" s="215"/>
      <c r="L117" s="215"/>
      <c r="M117" s="215"/>
      <c r="N117" s="215"/>
      <c r="O117" s="215"/>
      <c r="P117" s="215"/>
      <c r="Q117" s="215"/>
      <c r="R117" s="215"/>
      <c r="S117" s="215"/>
      <c r="T117" s="215"/>
      <c r="U117" s="215"/>
      <c r="V117" s="215"/>
      <c r="W117" s="215"/>
      <c r="X117" s="215"/>
      <c r="Y117" s="215"/>
      <c r="Z117" s="215"/>
      <c r="AA117" s="215"/>
      <c r="AB117" s="215"/>
      <c r="AC117" s="215"/>
      <c r="AD117" s="215"/>
      <c r="AE117" s="215"/>
      <c r="AF117" s="215"/>
      <c r="AG117" s="215"/>
      <c r="AH117" s="215"/>
      <c r="AI117" s="215"/>
      <c r="AJ117" s="215"/>
      <c r="AK117" s="215"/>
      <c r="AL117" s="215"/>
      <c r="AM117" s="215"/>
      <c r="AN117" s="215"/>
      <c r="AO117" s="215"/>
      <c r="AP117" s="215"/>
      <c r="AQ117" s="215"/>
      <c r="AR117" s="215"/>
      <c r="AS117" s="215"/>
      <c r="AT117" s="215"/>
    </row>
    <row r="118" spans="1:46" s="216" customFormat="1" ht="18">
      <c r="A118" s="210"/>
      <c r="B118" s="211" t="s">
        <v>353</v>
      </c>
      <c r="C118" s="212"/>
      <c r="D118" s="213"/>
      <c r="E118" s="239"/>
      <c r="F118" s="226"/>
      <c r="G118" s="226"/>
      <c r="H118" s="226"/>
      <c r="I118" s="226"/>
      <c r="J118" s="222"/>
      <c r="K118" s="215"/>
      <c r="L118" s="215"/>
      <c r="M118" s="215"/>
      <c r="N118" s="215"/>
      <c r="O118" s="215"/>
      <c r="P118" s="215"/>
      <c r="Q118" s="215"/>
      <c r="R118" s="215"/>
      <c r="S118" s="215"/>
      <c r="T118" s="215"/>
      <c r="U118" s="215"/>
      <c r="V118" s="215"/>
      <c r="W118" s="215"/>
      <c r="X118" s="215"/>
      <c r="Y118" s="215"/>
      <c r="Z118" s="215"/>
      <c r="AA118" s="215"/>
      <c r="AB118" s="215"/>
      <c r="AC118" s="215"/>
      <c r="AD118" s="215"/>
      <c r="AE118" s="215"/>
      <c r="AF118" s="215"/>
      <c r="AG118" s="215"/>
      <c r="AH118" s="215"/>
      <c r="AI118" s="215"/>
      <c r="AJ118" s="215"/>
      <c r="AK118" s="215"/>
      <c r="AL118" s="215"/>
      <c r="AM118" s="215"/>
      <c r="AN118" s="215"/>
      <c r="AO118" s="215"/>
      <c r="AP118" s="215"/>
      <c r="AQ118" s="215"/>
      <c r="AR118" s="215"/>
      <c r="AS118" s="215"/>
      <c r="AT118" s="215"/>
    </row>
    <row r="119" spans="1:46" s="216" customFormat="1" ht="18">
      <c r="A119" s="217">
        <v>1</v>
      </c>
      <c r="B119" s="237" t="s">
        <v>354</v>
      </c>
      <c r="C119" s="249" t="s">
        <v>279</v>
      </c>
      <c r="D119" s="250">
        <v>4</v>
      </c>
      <c r="E119" s="221"/>
      <c r="F119" s="221"/>
      <c r="G119" s="221"/>
      <c r="H119" s="221"/>
      <c r="I119" s="221"/>
      <c r="J119" s="222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5"/>
      <c r="AT119" s="215"/>
    </row>
    <row r="120" spans="1:46" s="216" customFormat="1" ht="18">
      <c r="A120" s="217">
        <v>2</v>
      </c>
      <c r="B120" s="237" t="s">
        <v>355</v>
      </c>
      <c r="C120" s="249" t="s">
        <v>279</v>
      </c>
      <c r="D120" s="250">
        <v>10</v>
      </c>
      <c r="E120" s="221"/>
      <c r="F120" s="221"/>
      <c r="G120" s="221"/>
      <c r="H120" s="221"/>
      <c r="I120" s="221"/>
      <c r="J120" s="222"/>
      <c r="K120" s="215"/>
      <c r="L120" s="215"/>
      <c r="M120" s="215"/>
      <c r="N120" s="215"/>
      <c r="O120" s="215"/>
      <c r="P120" s="215"/>
      <c r="Q120" s="215"/>
      <c r="R120" s="215"/>
      <c r="S120" s="215"/>
      <c r="T120" s="215"/>
      <c r="U120" s="215"/>
      <c r="V120" s="215"/>
      <c r="W120" s="215"/>
      <c r="X120" s="215"/>
      <c r="Y120" s="215"/>
      <c r="Z120" s="215"/>
      <c r="AA120" s="215"/>
      <c r="AB120" s="215"/>
      <c r="AC120" s="215"/>
      <c r="AD120" s="215"/>
      <c r="AE120" s="215"/>
      <c r="AF120" s="215"/>
      <c r="AG120" s="215"/>
      <c r="AH120" s="215"/>
      <c r="AI120" s="215"/>
      <c r="AJ120" s="215"/>
      <c r="AK120" s="215"/>
      <c r="AL120" s="215"/>
      <c r="AM120" s="215"/>
      <c r="AN120" s="215"/>
      <c r="AO120" s="215"/>
      <c r="AP120" s="215"/>
      <c r="AQ120" s="215"/>
      <c r="AR120" s="215"/>
      <c r="AS120" s="215"/>
      <c r="AT120" s="215"/>
    </row>
    <row r="121" spans="1:46" s="216" customFormat="1" ht="18">
      <c r="A121" s="217">
        <v>3</v>
      </c>
      <c r="B121" s="218" t="s">
        <v>356</v>
      </c>
      <c r="C121" s="249" t="s">
        <v>135</v>
      </c>
      <c r="D121" s="250">
        <v>700</v>
      </c>
      <c r="E121" s="221"/>
      <c r="F121" s="221"/>
      <c r="G121" s="221"/>
      <c r="H121" s="221"/>
      <c r="I121" s="221"/>
      <c r="J121" s="222"/>
      <c r="K121" s="215"/>
      <c r="L121" s="215"/>
      <c r="M121" s="215"/>
      <c r="N121" s="215"/>
      <c r="O121" s="215"/>
      <c r="P121" s="215"/>
      <c r="Q121" s="215"/>
      <c r="R121" s="215"/>
      <c r="S121" s="215"/>
      <c r="T121" s="215"/>
      <c r="U121" s="215"/>
      <c r="V121" s="215"/>
      <c r="W121" s="215"/>
      <c r="X121" s="215"/>
      <c r="Y121" s="215"/>
      <c r="Z121" s="215"/>
      <c r="AA121" s="215"/>
      <c r="AB121" s="215"/>
      <c r="AC121" s="215"/>
      <c r="AD121" s="215"/>
      <c r="AE121" s="215"/>
      <c r="AF121" s="215"/>
      <c r="AG121" s="215"/>
      <c r="AH121" s="215"/>
      <c r="AI121" s="215"/>
      <c r="AJ121" s="215"/>
      <c r="AK121" s="215"/>
      <c r="AL121" s="215"/>
      <c r="AM121" s="215"/>
      <c r="AN121" s="215"/>
      <c r="AO121" s="215"/>
      <c r="AP121" s="215"/>
      <c r="AQ121" s="215"/>
      <c r="AR121" s="215"/>
      <c r="AS121" s="215"/>
      <c r="AT121" s="215"/>
    </row>
    <row r="122" spans="1:46" s="216" customFormat="1" ht="18">
      <c r="A122" s="217">
        <v>4</v>
      </c>
      <c r="B122" s="218" t="s">
        <v>357</v>
      </c>
      <c r="C122" s="249" t="s">
        <v>135</v>
      </c>
      <c r="D122" s="250">
        <v>800</v>
      </c>
      <c r="E122" s="221"/>
      <c r="F122" s="221"/>
      <c r="G122" s="221"/>
      <c r="H122" s="221"/>
      <c r="I122" s="221"/>
      <c r="J122" s="222"/>
      <c r="K122" s="215"/>
      <c r="L122" s="215"/>
      <c r="M122" s="215"/>
      <c r="N122" s="215"/>
      <c r="O122" s="215"/>
      <c r="P122" s="215"/>
      <c r="Q122" s="215"/>
      <c r="R122" s="215"/>
      <c r="S122" s="215"/>
      <c r="T122" s="215"/>
      <c r="U122" s="215"/>
      <c r="V122" s="215"/>
      <c r="W122" s="215"/>
      <c r="X122" s="215"/>
      <c r="Y122" s="215"/>
      <c r="Z122" s="215"/>
      <c r="AA122" s="215"/>
      <c r="AB122" s="215"/>
      <c r="AC122" s="215"/>
      <c r="AD122" s="215"/>
      <c r="AE122" s="215"/>
      <c r="AF122" s="215"/>
      <c r="AG122" s="215"/>
      <c r="AH122" s="215"/>
      <c r="AI122" s="215"/>
      <c r="AJ122" s="215"/>
      <c r="AK122" s="215"/>
      <c r="AL122" s="215"/>
      <c r="AM122" s="215"/>
      <c r="AN122" s="215"/>
      <c r="AO122" s="215"/>
      <c r="AP122" s="215"/>
      <c r="AQ122" s="215"/>
      <c r="AR122" s="215"/>
      <c r="AS122" s="215"/>
      <c r="AT122" s="215"/>
    </row>
    <row r="123" spans="1:46" s="216" customFormat="1" ht="18">
      <c r="A123" s="217">
        <v>5</v>
      </c>
      <c r="B123" s="218" t="s">
        <v>358</v>
      </c>
      <c r="C123" s="249" t="s">
        <v>135</v>
      </c>
      <c r="D123" s="250">
        <v>500</v>
      </c>
      <c r="E123" s="221"/>
      <c r="F123" s="221"/>
      <c r="G123" s="221"/>
      <c r="H123" s="221"/>
      <c r="I123" s="221"/>
      <c r="J123" s="222"/>
      <c r="K123" s="215"/>
      <c r="L123" s="215"/>
      <c r="M123" s="215"/>
      <c r="N123" s="215"/>
      <c r="O123" s="215"/>
      <c r="P123" s="215"/>
      <c r="Q123" s="215"/>
      <c r="R123" s="215"/>
      <c r="S123" s="215"/>
      <c r="T123" s="215"/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  <c r="AF123" s="215"/>
      <c r="AG123" s="215"/>
      <c r="AH123" s="215"/>
      <c r="AI123" s="215"/>
      <c r="AJ123" s="215"/>
      <c r="AK123" s="215"/>
      <c r="AL123" s="215"/>
      <c r="AM123" s="215"/>
      <c r="AN123" s="215"/>
      <c r="AO123" s="215"/>
      <c r="AP123" s="215"/>
      <c r="AQ123" s="215"/>
      <c r="AR123" s="215"/>
      <c r="AS123" s="215"/>
      <c r="AT123" s="215"/>
    </row>
    <row r="124" spans="1:46" s="216" customFormat="1" ht="18">
      <c r="A124" s="217">
        <v>6</v>
      </c>
      <c r="B124" s="218" t="s">
        <v>359</v>
      </c>
      <c r="C124" s="249" t="s">
        <v>135</v>
      </c>
      <c r="D124" s="250">
        <v>200</v>
      </c>
      <c r="E124" s="221"/>
      <c r="F124" s="221"/>
      <c r="G124" s="221"/>
      <c r="H124" s="221"/>
      <c r="I124" s="221"/>
      <c r="J124" s="222"/>
      <c r="K124" s="215"/>
      <c r="L124" s="215"/>
      <c r="M124" s="215"/>
      <c r="N124" s="215"/>
      <c r="O124" s="215"/>
      <c r="P124" s="215"/>
      <c r="Q124" s="215"/>
      <c r="R124" s="215"/>
      <c r="S124" s="215"/>
      <c r="T124" s="215"/>
      <c r="U124" s="215"/>
      <c r="V124" s="215"/>
      <c r="W124" s="215"/>
      <c r="X124" s="215"/>
      <c r="Y124" s="215"/>
      <c r="Z124" s="215"/>
      <c r="AA124" s="215"/>
      <c r="AB124" s="215"/>
      <c r="AC124" s="215"/>
      <c r="AD124" s="215"/>
      <c r="AE124" s="215"/>
      <c r="AF124" s="215"/>
      <c r="AG124" s="215"/>
      <c r="AH124" s="215"/>
      <c r="AI124" s="215"/>
      <c r="AJ124" s="215"/>
      <c r="AK124" s="215"/>
      <c r="AL124" s="215"/>
      <c r="AM124" s="215"/>
      <c r="AN124" s="215"/>
      <c r="AO124" s="215"/>
      <c r="AP124" s="215"/>
      <c r="AQ124" s="215"/>
      <c r="AR124" s="215"/>
      <c r="AS124" s="215"/>
      <c r="AT124" s="215"/>
    </row>
    <row r="125" spans="1:46" s="216" customFormat="1" ht="18">
      <c r="A125" s="217">
        <v>7</v>
      </c>
      <c r="B125" s="244" t="s">
        <v>360</v>
      </c>
      <c r="C125" s="249" t="s">
        <v>135</v>
      </c>
      <c r="D125" s="251">
        <v>250</v>
      </c>
      <c r="E125" s="221"/>
      <c r="F125" s="221"/>
      <c r="G125" s="221"/>
      <c r="H125" s="221"/>
      <c r="I125" s="221"/>
      <c r="J125" s="222"/>
      <c r="K125" s="215"/>
      <c r="L125" s="215"/>
      <c r="M125" s="215"/>
      <c r="N125" s="215"/>
      <c r="O125" s="215"/>
      <c r="P125" s="215"/>
      <c r="Q125" s="215"/>
      <c r="R125" s="215"/>
      <c r="S125" s="215"/>
      <c r="T125" s="215"/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  <c r="AF125" s="215"/>
      <c r="AG125" s="215"/>
      <c r="AH125" s="215"/>
      <c r="AI125" s="215"/>
      <c r="AJ125" s="215"/>
      <c r="AK125" s="215"/>
      <c r="AL125" s="215"/>
      <c r="AM125" s="215"/>
      <c r="AN125" s="215"/>
      <c r="AO125" s="215"/>
      <c r="AP125" s="215"/>
      <c r="AQ125" s="215"/>
      <c r="AR125" s="215"/>
      <c r="AS125" s="215"/>
      <c r="AT125" s="215"/>
    </row>
    <row r="126" spans="1:46" s="216" customFormat="1" ht="18">
      <c r="A126" s="217">
        <v>8</v>
      </c>
      <c r="B126" s="244" t="s">
        <v>361</v>
      </c>
      <c r="C126" s="249" t="s">
        <v>135</v>
      </c>
      <c r="D126" s="251">
        <v>0</v>
      </c>
      <c r="E126" s="221"/>
      <c r="F126" s="221"/>
      <c r="G126" s="221"/>
      <c r="H126" s="221"/>
      <c r="I126" s="221"/>
      <c r="J126" s="222"/>
      <c r="K126" s="215"/>
      <c r="L126" s="215"/>
      <c r="M126" s="215"/>
      <c r="N126" s="215"/>
      <c r="O126" s="215"/>
      <c r="P126" s="215"/>
      <c r="Q126" s="215"/>
      <c r="R126" s="215"/>
      <c r="S126" s="215"/>
      <c r="T126" s="215"/>
      <c r="U126" s="215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  <c r="AI126" s="215"/>
      <c r="AJ126" s="215"/>
      <c r="AK126" s="215"/>
      <c r="AL126" s="215"/>
      <c r="AM126" s="215"/>
      <c r="AN126" s="215"/>
      <c r="AO126" s="215"/>
      <c r="AP126" s="215"/>
      <c r="AQ126" s="215"/>
      <c r="AR126" s="215"/>
      <c r="AS126" s="215"/>
      <c r="AT126" s="215"/>
    </row>
    <row r="127" spans="1:46" s="216" customFormat="1" ht="18">
      <c r="A127" s="217">
        <v>9</v>
      </c>
      <c r="B127" s="244" t="s">
        <v>362</v>
      </c>
      <c r="C127" s="249" t="s">
        <v>135</v>
      </c>
      <c r="D127" s="251">
        <v>80</v>
      </c>
      <c r="E127" s="221"/>
      <c r="F127" s="221"/>
      <c r="G127" s="221"/>
      <c r="H127" s="221"/>
      <c r="I127" s="221"/>
      <c r="J127" s="222"/>
      <c r="K127" s="215"/>
      <c r="L127" s="215"/>
      <c r="M127" s="215"/>
      <c r="N127" s="215"/>
      <c r="O127" s="215"/>
      <c r="P127" s="215"/>
      <c r="Q127" s="215"/>
      <c r="R127" s="215"/>
      <c r="S127" s="215"/>
      <c r="T127" s="215"/>
      <c r="U127" s="215"/>
      <c r="V127" s="215"/>
      <c r="W127" s="215"/>
      <c r="X127" s="215"/>
      <c r="Y127" s="215"/>
      <c r="Z127" s="215"/>
      <c r="AA127" s="215"/>
      <c r="AB127" s="215"/>
      <c r="AC127" s="215"/>
      <c r="AD127" s="215"/>
      <c r="AE127" s="215"/>
      <c r="AF127" s="215"/>
      <c r="AG127" s="215"/>
      <c r="AH127" s="215"/>
      <c r="AI127" s="215"/>
      <c r="AJ127" s="215"/>
      <c r="AK127" s="215"/>
      <c r="AL127" s="215"/>
      <c r="AM127" s="215"/>
      <c r="AN127" s="215"/>
      <c r="AO127" s="215"/>
      <c r="AP127" s="215"/>
      <c r="AQ127" s="215"/>
      <c r="AR127" s="215"/>
      <c r="AS127" s="215"/>
      <c r="AT127" s="215"/>
    </row>
    <row r="128" spans="1:46" s="216" customFormat="1" ht="18">
      <c r="A128" s="217">
        <v>10</v>
      </c>
      <c r="B128" s="244" t="s">
        <v>363</v>
      </c>
      <c r="C128" s="219" t="s">
        <v>109</v>
      </c>
      <c r="D128" s="245">
        <v>5</v>
      </c>
      <c r="E128" s="221"/>
      <c r="F128" s="221"/>
      <c r="G128" s="221"/>
      <c r="H128" s="221"/>
      <c r="I128" s="221"/>
      <c r="J128" s="222"/>
      <c r="K128" s="215"/>
      <c r="L128" s="215"/>
      <c r="M128" s="215"/>
      <c r="N128" s="215"/>
      <c r="O128" s="215"/>
      <c r="P128" s="215"/>
      <c r="Q128" s="215"/>
      <c r="R128" s="215"/>
      <c r="S128" s="215"/>
      <c r="T128" s="215"/>
      <c r="U128" s="215"/>
      <c r="V128" s="215"/>
      <c r="W128" s="215"/>
      <c r="X128" s="215"/>
      <c r="Y128" s="215"/>
      <c r="Z128" s="215"/>
      <c r="AA128" s="215"/>
      <c r="AB128" s="215"/>
      <c r="AC128" s="215"/>
      <c r="AD128" s="215"/>
      <c r="AE128" s="215"/>
      <c r="AF128" s="215"/>
      <c r="AG128" s="215"/>
      <c r="AH128" s="215"/>
      <c r="AI128" s="215"/>
      <c r="AJ128" s="215"/>
      <c r="AK128" s="215"/>
      <c r="AL128" s="215"/>
      <c r="AM128" s="215"/>
      <c r="AN128" s="215"/>
      <c r="AO128" s="215"/>
      <c r="AP128" s="215"/>
      <c r="AQ128" s="215"/>
      <c r="AR128" s="215"/>
      <c r="AS128" s="215"/>
      <c r="AT128" s="215"/>
    </row>
    <row r="129" spans="1:46" s="216" customFormat="1" ht="18">
      <c r="A129" s="210"/>
      <c r="B129" s="211" t="s">
        <v>364</v>
      </c>
      <c r="C129" s="212"/>
      <c r="D129" s="213"/>
      <c r="E129" s="239"/>
      <c r="F129" s="226"/>
      <c r="G129" s="226"/>
      <c r="H129" s="226"/>
      <c r="I129" s="226"/>
      <c r="J129" s="222"/>
      <c r="K129" s="215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215"/>
      <c r="AD129" s="215"/>
      <c r="AE129" s="215"/>
      <c r="AF129" s="215"/>
      <c r="AG129" s="215"/>
      <c r="AH129" s="215"/>
      <c r="AI129" s="215"/>
      <c r="AJ129" s="215"/>
      <c r="AK129" s="215"/>
      <c r="AL129" s="215"/>
      <c r="AM129" s="215"/>
      <c r="AN129" s="215"/>
      <c r="AO129" s="215"/>
      <c r="AP129" s="215"/>
      <c r="AQ129" s="215"/>
      <c r="AR129" s="215"/>
      <c r="AS129" s="215"/>
      <c r="AT129" s="215"/>
    </row>
    <row r="130" spans="1:46" s="216" customFormat="1" ht="18">
      <c r="A130" s="217">
        <v>1</v>
      </c>
      <c r="B130" s="252" t="s">
        <v>365</v>
      </c>
      <c r="C130" s="253" t="s">
        <v>135</v>
      </c>
      <c r="D130" s="220">
        <v>70</v>
      </c>
      <c r="E130" s="221"/>
      <c r="F130" s="221"/>
      <c r="G130" s="221"/>
      <c r="H130" s="221"/>
      <c r="I130" s="221"/>
      <c r="J130" s="222"/>
      <c r="K130" s="215"/>
      <c r="L130" s="215"/>
      <c r="M130" s="215"/>
      <c r="N130" s="215"/>
      <c r="O130" s="215"/>
      <c r="P130" s="215"/>
      <c r="Q130" s="215"/>
      <c r="R130" s="215"/>
      <c r="S130" s="215"/>
      <c r="T130" s="215"/>
      <c r="U130" s="215"/>
      <c r="V130" s="215"/>
      <c r="W130" s="215"/>
      <c r="X130" s="215"/>
      <c r="Y130" s="215"/>
      <c r="Z130" s="215"/>
      <c r="AA130" s="215"/>
      <c r="AB130" s="215"/>
      <c r="AC130" s="215"/>
      <c r="AD130" s="215"/>
      <c r="AE130" s="215"/>
      <c r="AF130" s="215"/>
      <c r="AG130" s="215"/>
      <c r="AH130" s="215"/>
      <c r="AI130" s="215"/>
      <c r="AJ130" s="215"/>
      <c r="AK130" s="215"/>
      <c r="AL130" s="215"/>
      <c r="AM130" s="215"/>
      <c r="AN130" s="215"/>
      <c r="AO130" s="215"/>
      <c r="AP130" s="215"/>
      <c r="AQ130" s="215"/>
      <c r="AR130" s="215"/>
      <c r="AS130" s="215"/>
      <c r="AT130" s="215"/>
    </row>
    <row r="131" spans="1:46" s="216" customFormat="1" ht="18">
      <c r="A131" s="217">
        <v>2</v>
      </c>
      <c r="B131" s="240" t="s">
        <v>366</v>
      </c>
      <c r="C131" s="243" t="s">
        <v>279</v>
      </c>
      <c r="D131" s="220">
        <v>6</v>
      </c>
      <c r="E131" s="221"/>
      <c r="F131" s="221"/>
      <c r="G131" s="221"/>
      <c r="H131" s="221"/>
      <c r="I131" s="221"/>
      <c r="J131" s="222"/>
      <c r="K131" s="215"/>
      <c r="L131" s="215"/>
      <c r="M131" s="215"/>
      <c r="N131" s="215"/>
      <c r="O131" s="215"/>
      <c r="P131" s="215"/>
      <c r="Q131" s="215"/>
      <c r="R131" s="215"/>
      <c r="S131" s="215"/>
      <c r="T131" s="215"/>
      <c r="U131" s="215"/>
      <c r="V131" s="215"/>
      <c r="W131" s="215"/>
      <c r="X131" s="215"/>
      <c r="Y131" s="215"/>
      <c r="Z131" s="215"/>
      <c r="AA131" s="215"/>
      <c r="AB131" s="215"/>
      <c r="AC131" s="215"/>
      <c r="AD131" s="215"/>
      <c r="AE131" s="215"/>
      <c r="AF131" s="215"/>
      <c r="AG131" s="215"/>
      <c r="AH131" s="215"/>
      <c r="AI131" s="215"/>
      <c r="AJ131" s="215"/>
      <c r="AK131" s="215"/>
      <c r="AL131" s="215"/>
      <c r="AM131" s="215"/>
      <c r="AN131" s="215"/>
      <c r="AO131" s="215"/>
      <c r="AP131" s="215"/>
      <c r="AQ131" s="215"/>
      <c r="AR131" s="215"/>
      <c r="AS131" s="215"/>
      <c r="AT131" s="215"/>
    </row>
    <row r="132" spans="1:46" s="216" customFormat="1" ht="18">
      <c r="A132" s="217">
        <v>3</v>
      </c>
      <c r="B132" s="252" t="s">
        <v>367</v>
      </c>
      <c r="C132" s="243" t="s">
        <v>279</v>
      </c>
      <c r="D132" s="220">
        <v>5</v>
      </c>
      <c r="E132" s="221"/>
      <c r="F132" s="221"/>
      <c r="G132" s="221"/>
      <c r="H132" s="221"/>
      <c r="I132" s="221"/>
      <c r="J132" s="222"/>
      <c r="K132" s="215"/>
      <c r="L132" s="215"/>
      <c r="M132" s="215"/>
      <c r="N132" s="215"/>
      <c r="O132" s="215"/>
      <c r="P132" s="215"/>
      <c r="Q132" s="215"/>
      <c r="R132" s="215"/>
      <c r="S132" s="215"/>
      <c r="T132" s="215"/>
      <c r="U132" s="215"/>
      <c r="V132" s="215"/>
      <c r="W132" s="215"/>
      <c r="X132" s="215"/>
      <c r="Y132" s="215"/>
      <c r="Z132" s="215"/>
      <c r="AA132" s="215"/>
      <c r="AB132" s="215"/>
      <c r="AC132" s="215"/>
      <c r="AD132" s="215"/>
      <c r="AE132" s="215"/>
      <c r="AF132" s="215"/>
      <c r="AG132" s="215"/>
      <c r="AH132" s="215"/>
      <c r="AI132" s="215"/>
      <c r="AJ132" s="215"/>
      <c r="AK132" s="215"/>
      <c r="AL132" s="215"/>
      <c r="AM132" s="215"/>
      <c r="AN132" s="215"/>
      <c r="AO132" s="215"/>
      <c r="AP132" s="215"/>
      <c r="AQ132" s="215"/>
      <c r="AR132" s="215"/>
      <c r="AS132" s="215"/>
      <c r="AT132" s="215"/>
    </row>
    <row r="133" spans="1:46" s="216" customFormat="1" ht="18">
      <c r="A133" s="217">
        <v>4</v>
      </c>
      <c r="B133" s="252" t="s">
        <v>368</v>
      </c>
      <c r="C133" s="243" t="s">
        <v>279</v>
      </c>
      <c r="D133" s="220">
        <v>1</v>
      </c>
      <c r="E133" s="221"/>
      <c r="F133" s="221"/>
      <c r="G133" s="221"/>
      <c r="H133" s="221"/>
      <c r="I133" s="221"/>
      <c r="J133" s="222"/>
      <c r="K133" s="215"/>
      <c r="L133" s="215"/>
      <c r="M133" s="215"/>
      <c r="N133" s="215"/>
      <c r="O133" s="215"/>
      <c r="P133" s="215"/>
      <c r="Q133" s="215"/>
      <c r="R133" s="215"/>
      <c r="S133" s="215"/>
      <c r="T133" s="215"/>
      <c r="U133" s="215"/>
      <c r="V133" s="215"/>
      <c r="W133" s="215"/>
      <c r="X133" s="215"/>
      <c r="Y133" s="215"/>
      <c r="Z133" s="215"/>
      <c r="AA133" s="215"/>
      <c r="AB133" s="215"/>
      <c r="AC133" s="215"/>
      <c r="AD133" s="215"/>
      <c r="AE133" s="215"/>
      <c r="AF133" s="215"/>
      <c r="AG133" s="215"/>
      <c r="AH133" s="215"/>
      <c r="AI133" s="215"/>
      <c r="AJ133" s="215"/>
      <c r="AK133" s="215"/>
      <c r="AL133" s="215"/>
      <c r="AM133" s="215"/>
      <c r="AN133" s="215"/>
      <c r="AO133" s="215"/>
      <c r="AP133" s="215"/>
      <c r="AQ133" s="215"/>
      <c r="AR133" s="215"/>
      <c r="AS133" s="215"/>
      <c r="AT133" s="215"/>
    </row>
    <row r="134" spans="1:46" s="216" customFormat="1" ht="18">
      <c r="A134" s="210"/>
      <c r="B134" s="211" t="s">
        <v>369</v>
      </c>
      <c r="C134" s="212"/>
      <c r="D134" s="213"/>
      <c r="E134" s="239"/>
      <c r="F134" s="226"/>
      <c r="G134" s="226"/>
      <c r="H134" s="226"/>
      <c r="I134" s="226"/>
      <c r="J134" s="222"/>
      <c r="K134" s="215"/>
      <c r="L134" s="215"/>
      <c r="M134" s="215"/>
      <c r="N134" s="215"/>
      <c r="O134" s="215"/>
      <c r="P134" s="215"/>
      <c r="Q134" s="215"/>
      <c r="R134" s="215"/>
      <c r="S134" s="215"/>
      <c r="T134" s="215"/>
      <c r="U134" s="215"/>
      <c r="V134" s="215"/>
      <c r="W134" s="215"/>
      <c r="X134" s="215"/>
      <c r="Y134" s="215"/>
      <c r="Z134" s="215"/>
      <c r="AA134" s="215"/>
      <c r="AB134" s="215"/>
      <c r="AC134" s="215"/>
      <c r="AD134" s="215"/>
      <c r="AE134" s="215"/>
      <c r="AF134" s="215"/>
      <c r="AG134" s="215"/>
      <c r="AH134" s="215"/>
      <c r="AI134" s="215"/>
      <c r="AJ134" s="215"/>
      <c r="AK134" s="215"/>
      <c r="AL134" s="215"/>
      <c r="AM134" s="215"/>
      <c r="AN134" s="215"/>
      <c r="AO134" s="215"/>
      <c r="AP134" s="215"/>
      <c r="AQ134" s="215"/>
      <c r="AR134" s="215"/>
      <c r="AS134" s="215"/>
      <c r="AT134" s="215"/>
    </row>
    <row r="135" spans="1:46" s="216" customFormat="1" ht="18">
      <c r="A135" s="217">
        <v>1</v>
      </c>
      <c r="B135" s="254" t="s">
        <v>370</v>
      </c>
      <c r="C135" s="243" t="s">
        <v>279</v>
      </c>
      <c r="D135" s="250"/>
      <c r="E135" s="221"/>
      <c r="F135" s="221"/>
      <c r="G135" s="221"/>
      <c r="H135" s="221"/>
      <c r="I135" s="221"/>
      <c r="J135" s="222"/>
      <c r="K135" s="215"/>
      <c r="L135" s="215"/>
      <c r="M135" s="215"/>
      <c r="N135" s="215"/>
      <c r="O135" s="215"/>
      <c r="P135" s="215"/>
      <c r="Q135" s="215"/>
      <c r="R135" s="215"/>
      <c r="S135" s="215"/>
      <c r="T135" s="215"/>
      <c r="U135" s="215"/>
      <c r="V135" s="215"/>
      <c r="W135" s="215"/>
      <c r="X135" s="215"/>
      <c r="Y135" s="215"/>
      <c r="Z135" s="215"/>
      <c r="AA135" s="215"/>
      <c r="AB135" s="215"/>
      <c r="AC135" s="215"/>
      <c r="AD135" s="215"/>
      <c r="AE135" s="215"/>
      <c r="AF135" s="215"/>
      <c r="AG135" s="215"/>
      <c r="AH135" s="215"/>
      <c r="AI135" s="215"/>
      <c r="AJ135" s="215"/>
      <c r="AK135" s="215"/>
      <c r="AL135" s="215"/>
      <c r="AM135" s="215"/>
      <c r="AN135" s="215"/>
      <c r="AO135" s="215"/>
      <c r="AP135" s="215"/>
      <c r="AQ135" s="215"/>
      <c r="AR135" s="215"/>
      <c r="AS135" s="215"/>
      <c r="AT135" s="215"/>
    </row>
    <row r="136" spans="1:46" s="216" customFormat="1" ht="18">
      <c r="A136" s="217">
        <v>2</v>
      </c>
      <c r="B136" s="254" t="s">
        <v>371</v>
      </c>
      <c r="C136" s="243" t="s">
        <v>135</v>
      </c>
      <c r="D136" s="250"/>
      <c r="E136" s="221"/>
      <c r="F136" s="221"/>
      <c r="G136" s="221"/>
      <c r="H136" s="221"/>
      <c r="I136" s="221"/>
      <c r="J136" s="222"/>
      <c r="K136" s="215"/>
      <c r="L136" s="215"/>
      <c r="M136" s="215"/>
      <c r="N136" s="215"/>
      <c r="O136" s="215"/>
      <c r="P136" s="215"/>
      <c r="Q136" s="215"/>
      <c r="R136" s="215"/>
      <c r="S136" s="215"/>
      <c r="T136" s="215"/>
      <c r="U136" s="215"/>
      <c r="V136" s="215"/>
      <c r="W136" s="215"/>
      <c r="X136" s="215"/>
      <c r="Y136" s="215"/>
      <c r="Z136" s="215"/>
      <c r="AA136" s="215"/>
      <c r="AB136" s="215"/>
      <c r="AC136" s="215"/>
      <c r="AD136" s="215"/>
      <c r="AE136" s="215"/>
      <c r="AF136" s="215"/>
      <c r="AG136" s="215"/>
      <c r="AH136" s="215"/>
      <c r="AI136" s="215"/>
      <c r="AJ136" s="215"/>
      <c r="AK136" s="215"/>
      <c r="AL136" s="215"/>
      <c r="AM136" s="215"/>
      <c r="AN136" s="215"/>
      <c r="AO136" s="215"/>
      <c r="AP136" s="215"/>
      <c r="AQ136" s="215"/>
      <c r="AR136" s="215"/>
      <c r="AS136" s="215"/>
      <c r="AT136" s="215"/>
    </row>
    <row r="137" spans="1:46" s="216" customFormat="1" ht="18">
      <c r="A137" s="217">
        <v>3</v>
      </c>
      <c r="B137" s="254" t="s">
        <v>372</v>
      </c>
      <c r="C137" s="243" t="s">
        <v>279</v>
      </c>
      <c r="D137" s="250"/>
      <c r="E137" s="221"/>
      <c r="F137" s="221"/>
      <c r="G137" s="221"/>
      <c r="H137" s="221"/>
      <c r="I137" s="221"/>
      <c r="J137" s="222"/>
      <c r="K137" s="215"/>
      <c r="L137" s="215"/>
      <c r="M137" s="215"/>
      <c r="N137" s="215"/>
      <c r="O137" s="215"/>
      <c r="P137" s="215"/>
      <c r="Q137" s="215"/>
      <c r="R137" s="215"/>
      <c r="S137" s="215"/>
      <c r="T137" s="215"/>
      <c r="U137" s="215"/>
      <c r="V137" s="215"/>
      <c r="W137" s="215"/>
      <c r="X137" s="215"/>
      <c r="Y137" s="215"/>
      <c r="Z137" s="215"/>
      <c r="AA137" s="215"/>
      <c r="AB137" s="215"/>
      <c r="AC137" s="215"/>
      <c r="AD137" s="215"/>
      <c r="AE137" s="215"/>
      <c r="AF137" s="215"/>
      <c r="AG137" s="215"/>
      <c r="AH137" s="215"/>
      <c r="AI137" s="215"/>
      <c r="AJ137" s="215"/>
      <c r="AK137" s="215"/>
      <c r="AL137" s="215"/>
      <c r="AM137" s="215"/>
      <c r="AN137" s="215"/>
      <c r="AO137" s="215"/>
      <c r="AP137" s="215"/>
      <c r="AQ137" s="215"/>
      <c r="AR137" s="215"/>
      <c r="AS137" s="215"/>
      <c r="AT137" s="215"/>
    </row>
    <row r="138" spans="1:46" s="216" customFormat="1" ht="18">
      <c r="A138" s="217">
        <v>4</v>
      </c>
      <c r="B138" s="254" t="s">
        <v>373</v>
      </c>
      <c r="C138" s="243" t="s">
        <v>279</v>
      </c>
      <c r="D138" s="250"/>
      <c r="E138" s="221"/>
      <c r="F138" s="221"/>
      <c r="G138" s="221"/>
      <c r="H138" s="221"/>
      <c r="I138" s="221"/>
      <c r="J138" s="222"/>
      <c r="K138" s="215"/>
      <c r="L138" s="215"/>
      <c r="M138" s="215"/>
      <c r="N138" s="215"/>
      <c r="O138" s="215"/>
      <c r="P138" s="215"/>
      <c r="Q138" s="215"/>
      <c r="R138" s="215"/>
      <c r="S138" s="215"/>
      <c r="T138" s="215"/>
      <c r="U138" s="215"/>
      <c r="V138" s="215"/>
      <c r="W138" s="215"/>
      <c r="X138" s="215"/>
      <c r="Y138" s="215"/>
      <c r="Z138" s="215"/>
      <c r="AA138" s="215"/>
      <c r="AB138" s="215"/>
      <c r="AC138" s="215"/>
      <c r="AD138" s="215"/>
      <c r="AE138" s="215"/>
      <c r="AF138" s="215"/>
      <c r="AG138" s="215"/>
      <c r="AH138" s="215"/>
      <c r="AI138" s="215"/>
      <c r="AJ138" s="215"/>
      <c r="AK138" s="215"/>
      <c r="AL138" s="215"/>
      <c r="AM138" s="215"/>
      <c r="AN138" s="215"/>
      <c r="AO138" s="215"/>
      <c r="AP138" s="215"/>
      <c r="AQ138" s="215"/>
      <c r="AR138" s="215"/>
      <c r="AS138" s="215"/>
      <c r="AT138" s="215"/>
    </row>
    <row r="139" spans="1:46" s="216" customFormat="1" ht="18">
      <c r="A139" s="217">
        <v>5</v>
      </c>
      <c r="B139" s="254" t="s">
        <v>374</v>
      </c>
      <c r="C139" s="243" t="s">
        <v>135</v>
      </c>
      <c r="D139" s="250"/>
      <c r="E139" s="221"/>
      <c r="F139" s="221"/>
      <c r="G139" s="221"/>
      <c r="H139" s="221"/>
      <c r="I139" s="221"/>
      <c r="J139" s="222"/>
      <c r="K139" s="215"/>
      <c r="L139" s="215"/>
      <c r="M139" s="215"/>
      <c r="N139" s="215"/>
      <c r="O139" s="215"/>
      <c r="P139" s="215"/>
      <c r="Q139" s="215"/>
      <c r="R139" s="215"/>
      <c r="S139" s="215"/>
      <c r="T139" s="215"/>
      <c r="U139" s="215"/>
      <c r="V139" s="215"/>
      <c r="W139" s="215"/>
      <c r="X139" s="215"/>
      <c r="Y139" s="215"/>
      <c r="Z139" s="215"/>
      <c r="AA139" s="215"/>
      <c r="AB139" s="215"/>
      <c r="AC139" s="215"/>
      <c r="AD139" s="215"/>
      <c r="AE139" s="215"/>
      <c r="AF139" s="215"/>
      <c r="AG139" s="215"/>
      <c r="AH139" s="215"/>
      <c r="AI139" s="215"/>
      <c r="AJ139" s="215"/>
      <c r="AK139" s="215"/>
      <c r="AL139" s="215"/>
      <c r="AM139" s="215"/>
      <c r="AN139" s="215"/>
      <c r="AO139" s="215"/>
      <c r="AP139" s="215"/>
      <c r="AQ139" s="215"/>
      <c r="AR139" s="215"/>
      <c r="AS139" s="215"/>
      <c r="AT139" s="215"/>
    </row>
    <row r="140" spans="1:46" s="216" customFormat="1" ht="18">
      <c r="A140" s="217">
        <v>6</v>
      </c>
      <c r="B140" s="254" t="s">
        <v>375</v>
      </c>
      <c r="C140" s="243" t="s">
        <v>279</v>
      </c>
      <c r="D140" s="250"/>
      <c r="E140" s="221"/>
      <c r="F140" s="221"/>
      <c r="G140" s="221"/>
      <c r="H140" s="221"/>
      <c r="I140" s="221"/>
      <c r="J140" s="222"/>
      <c r="K140" s="215"/>
      <c r="L140" s="215"/>
      <c r="M140" s="215"/>
      <c r="N140" s="215"/>
      <c r="O140" s="215"/>
      <c r="P140" s="215"/>
      <c r="Q140" s="215"/>
      <c r="R140" s="215"/>
      <c r="S140" s="215"/>
      <c r="T140" s="215"/>
      <c r="U140" s="215"/>
      <c r="V140" s="215"/>
      <c r="W140" s="215"/>
      <c r="X140" s="215"/>
      <c r="Y140" s="215"/>
      <c r="Z140" s="215"/>
      <c r="AA140" s="215"/>
      <c r="AB140" s="215"/>
      <c r="AC140" s="215"/>
      <c r="AD140" s="215"/>
      <c r="AE140" s="215"/>
      <c r="AF140" s="215"/>
      <c r="AG140" s="215"/>
      <c r="AH140" s="215"/>
      <c r="AI140" s="215"/>
      <c r="AJ140" s="215"/>
      <c r="AK140" s="215"/>
      <c r="AL140" s="215"/>
      <c r="AM140" s="215"/>
      <c r="AN140" s="215"/>
      <c r="AO140" s="215"/>
      <c r="AP140" s="215"/>
      <c r="AQ140" s="215"/>
      <c r="AR140" s="215"/>
      <c r="AS140" s="215"/>
      <c r="AT140" s="215"/>
    </row>
    <row r="141" spans="1:46" s="216" customFormat="1" ht="18">
      <c r="A141" s="217">
        <v>7</v>
      </c>
      <c r="B141" s="254" t="s">
        <v>376</v>
      </c>
      <c r="C141" s="243" t="s">
        <v>279</v>
      </c>
      <c r="D141" s="250"/>
      <c r="E141" s="221"/>
      <c r="F141" s="221"/>
      <c r="G141" s="221"/>
      <c r="H141" s="221"/>
      <c r="I141" s="221"/>
      <c r="J141" s="222"/>
      <c r="K141" s="215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5"/>
      <c r="AB141" s="215"/>
      <c r="AC141" s="215"/>
      <c r="AD141" s="215"/>
      <c r="AE141" s="215"/>
      <c r="AF141" s="215"/>
      <c r="AG141" s="215"/>
      <c r="AH141" s="215"/>
      <c r="AI141" s="215"/>
      <c r="AJ141" s="215"/>
      <c r="AK141" s="215"/>
      <c r="AL141" s="215"/>
      <c r="AM141" s="215"/>
      <c r="AN141" s="215"/>
      <c r="AO141" s="215"/>
      <c r="AP141" s="215"/>
      <c r="AQ141" s="215"/>
      <c r="AR141" s="215"/>
      <c r="AS141" s="215"/>
      <c r="AT141" s="215"/>
    </row>
    <row r="142" spans="1:46" s="216" customFormat="1" ht="18">
      <c r="A142" s="217">
        <v>8</v>
      </c>
      <c r="B142" s="254" t="s">
        <v>377</v>
      </c>
      <c r="C142" s="243" t="s">
        <v>135</v>
      </c>
      <c r="D142" s="250"/>
      <c r="E142" s="221"/>
      <c r="F142" s="221"/>
      <c r="G142" s="221"/>
      <c r="H142" s="221"/>
      <c r="I142" s="221"/>
      <c r="J142" s="222"/>
      <c r="K142" s="215"/>
      <c r="L142" s="215"/>
      <c r="M142" s="215"/>
      <c r="N142" s="215"/>
      <c r="O142" s="215"/>
      <c r="P142" s="215"/>
      <c r="Q142" s="215"/>
      <c r="R142" s="215"/>
      <c r="S142" s="215"/>
      <c r="T142" s="215"/>
      <c r="U142" s="215"/>
      <c r="V142" s="215"/>
      <c r="W142" s="215"/>
      <c r="X142" s="215"/>
      <c r="Y142" s="215"/>
      <c r="Z142" s="215"/>
      <c r="AA142" s="215"/>
      <c r="AB142" s="215"/>
      <c r="AC142" s="215"/>
      <c r="AD142" s="215"/>
      <c r="AE142" s="215"/>
      <c r="AF142" s="215"/>
      <c r="AG142" s="215"/>
      <c r="AH142" s="215"/>
      <c r="AI142" s="215"/>
      <c r="AJ142" s="215"/>
      <c r="AK142" s="215"/>
      <c r="AL142" s="215"/>
      <c r="AM142" s="215"/>
      <c r="AN142" s="215"/>
      <c r="AO142" s="215"/>
      <c r="AP142" s="215"/>
      <c r="AQ142" s="215"/>
      <c r="AR142" s="215"/>
      <c r="AS142" s="215"/>
      <c r="AT142" s="215"/>
    </row>
    <row r="143" spans="1:46" s="216" customFormat="1" ht="18">
      <c r="A143" s="217">
        <v>9</v>
      </c>
      <c r="B143" s="254" t="s">
        <v>378</v>
      </c>
      <c r="C143" s="243" t="s">
        <v>279</v>
      </c>
      <c r="D143" s="250"/>
      <c r="E143" s="221"/>
      <c r="F143" s="221"/>
      <c r="G143" s="221"/>
      <c r="H143" s="221"/>
      <c r="I143" s="221"/>
      <c r="J143" s="222"/>
      <c r="K143" s="215"/>
      <c r="L143" s="215"/>
      <c r="M143" s="215"/>
      <c r="N143" s="215"/>
      <c r="O143" s="215"/>
      <c r="P143" s="215"/>
      <c r="Q143" s="215"/>
      <c r="R143" s="215"/>
      <c r="S143" s="215"/>
      <c r="T143" s="215"/>
      <c r="U143" s="215"/>
      <c r="V143" s="215"/>
      <c r="W143" s="215"/>
      <c r="X143" s="215"/>
      <c r="Y143" s="215"/>
      <c r="Z143" s="215"/>
      <c r="AA143" s="215"/>
      <c r="AB143" s="215"/>
      <c r="AC143" s="215"/>
      <c r="AD143" s="215"/>
      <c r="AE143" s="215"/>
      <c r="AF143" s="215"/>
      <c r="AG143" s="215"/>
      <c r="AH143" s="215"/>
      <c r="AI143" s="215"/>
      <c r="AJ143" s="215"/>
      <c r="AK143" s="215"/>
      <c r="AL143" s="215"/>
      <c r="AM143" s="215"/>
      <c r="AN143" s="215"/>
      <c r="AO143" s="215"/>
      <c r="AP143" s="215"/>
      <c r="AQ143" s="215"/>
      <c r="AR143" s="215"/>
      <c r="AS143" s="215"/>
      <c r="AT143" s="215"/>
    </row>
    <row r="144" spans="1:46" s="216" customFormat="1" ht="18">
      <c r="A144" s="217">
        <v>10</v>
      </c>
      <c r="B144" s="254" t="s">
        <v>379</v>
      </c>
      <c r="C144" s="243" t="s">
        <v>279</v>
      </c>
      <c r="D144" s="250"/>
      <c r="E144" s="221"/>
      <c r="F144" s="221"/>
      <c r="G144" s="221"/>
      <c r="H144" s="221"/>
      <c r="I144" s="221"/>
      <c r="J144" s="222"/>
      <c r="K144" s="215"/>
      <c r="L144" s="215"/>
      <c r="M144" s="215"/>
      <c r="N144" s="215"/>
      <c r="O144" s="215"/>
      <c r="P144" s="215"/>
      <c r="Q144" s="215"/>
      <c r="R144" s="215"/>
      <c r="S144" s="215"/>
      <c r="T144" s="215"/>
      <c r="U144" s="215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5"/>
      <c r="AK144" s="215"/>
      <c r="AL144" s="215"/>
      <c r="AM144" s="215"/>
      <c r="AN144" s="215"/>
      <c r="AO144" s="215"/>
      <c r="AP144" s="215"/>
      <c r="AQ144" s="215"/>
      <c r="AR144" s="215"/>
      <c r="AS144" s="215"/>
      <c r="AT144" s="215"/>
    </row>
    <row r="145" spans="1:46" s="216" customFormat="1" ht="18">
      <c r="A145" s="217">
        <v>11</v>
      </c>
      <c r="B145" s="254" t="s">
        <v>380</v>
      </c>
      <c r="C145" s="243" t="s">
        <v>279</v>
      </c>
      <c r="D145" s="250"/>
      <c r="E145" s="221"/>
      <c r="F145" s="221"/>
      <c r="G145" s="221"/>
      <c r="H145" s="221"/>
      <c r="I145" s="221"/>
      <c r="J145" s="222"/>
      <c r="K145" s="215"/>
      <c r="L145" s="215"/>
      <c r="M145" s="215"/>
      <c r="N145" s="215"/>
      <c r="O145" s="215"/>
      <c r="P145" s="215"/>
      <c r="Q145" s="215"/>
      <c r="R145" s="215"/>
      <c r="S145" s="215"/>
      <c r="T145" s="215"/>
      <c r="U145" s="215"/>
      <c r="V145" s="215"/>
      <c r="W145" s="215"/>
      <c r="X145" s="215"/>
      <c r="Y145" s="215"/>
      <c r="Z145" s="215"/>
      <c r="AA145" s="215"/>
      <c r="AB145" s="215"/>
      <c r="AC145" s="215"/>
      <c r="AD145" s="215"/>
      <c r="AE145" s="215"/>
      <c r="AF145" s="215"/>
      <c r="AG145" s="215"/>
      <c r="AH145" s="215"/>
      <c r="AI145" s="215"/>
      <c r="AJ145" s="215"/>
      <c r="AK145" s="215"/>
      <c r="AL145" s="215"/>
      <c r="AM145" s="215"/>
      <c r="AN145" s="215"/>
      <c r="AO145" s="215"/>
      <c r="AP145" s="215"/>
      <c r="AQ145" s="215"/>
      <c r="AR145" s="215"/>
      <c r="AS145" s="215"/>
      <c r="AT145" s="215"/>
    </row>
    <row r="146" spans="1:46" s="216" customFormat="1" ht="18">
      <c r="A146" s="217">
        <v>12</v>
      </c>
      <c r="B146" s="254" t="s">
        <v>381</v>
      </c>
      <c r="C146" s="243" t="s">
        <v>279</v>
      </c>
      <c r="D146" s="250"/>
      <c r="E146" s="221"/>
      <c r="F146" s="221"/>
      <c r="G146" s="221"/>
      <c r="H146" s="221"/>
      <c r="I146" s="221"/>
      <c r="J146" s="222"/>
      <c r="K146" s="215"/>
      <c r="L146" s="215"/>
      <c r="M146" s="215"/>
      <c r="N146" s="215"/>
      <c r="O146" s="215"/>
      <c r="P146" s="215"/>
      <c r="Q146" s="215"/>
      <c r="R146" s="215"/>
      <c r="S146" s="215"/>
      <c r="T146" s="215"/>
      <c r="U146" s="215"/>
      <c r="V146" s="215"/>
      <c r="W146" s="215"/>
      <c r="X146" s="215"/>
      <c r="Y146" s="215"/>
      <c r="Z146" s="215"/>
      <c r="AA146" s="215"/>
      <c r="AB146" s="215"/>
      <c r="AC146" s="215"/>
      <c r="AD146" s="215"/>
      <c r="AE146" s="215"/>
      <c r="AF146" s="215"/>
      <c r="AG146" s="215"/>
      <c r="AH146" s="215"/>
      <c r="AI146" s="215"/>
      <c r="AJ146" s="215"/>
      <c r="AK146" s="215"/>
      <c r="AL146" s="215"/>
      <c r="AM146" s="215"/>
      <c r="AN146" s="215"/>
      <c r="AO146" s="215"/>
      <c r="AP146" s="215"/>
      <c r="AQ146" s="215"/>
      <c r="AR146" s="215"/>
      <c r="AS146" s="215"/>
      <c r="AT146" s="215"/>
    </row>
    <row r="147" spans="1:46" s="216" customFormat="1" ht="18">
      <c r="A147" s="217">
        <v>13</v>
      </c>
      <c r="B147" s="254" t="s">
        <v>382</v>
      </c>
      <c r="C147" s="243" t="s">
        <v>279</v>
      </c>
      <c r="D147" s="250"/>
      <c r="E147" s="221"/>
      <c r="F147" s="221"/>
      <c r="G147" s="221"/>
      <c r="H147" s="221"/>
      <c r="I147" s="221"/>
      <c r="J147" s="222"/>
      <c r="K147" s="215"/>
      <c r="L147" s="215"/>
      <c r="M147" s="215"/>
      <c r="N147" s="215"/>
      <c r="O147" s="215"/>
      <c r="P147" s="215"/>
      <c r="Q147" s="215"/>
      <c r="R147" s="215"/>
      <c r="S147" s="215"/>
      <c r="T147" s="215"/>
      <c r="U147" s="215"/>
      <c r="V147" s="215"/>
      <c r="W147" s="215"/>
      <c r="X147" s="215"/>
      <c r="Y147" s="215"/>
      <c r="Z147" s="215"/>
      <c r="AA147" s="215"/>
      <c r="AB147" s="215"/>
      <c r="AC147" s="215"/>
      <c r="AD147" s="215"/>
      <c r="AE147" s="215"/>
      <c r="AF147" s="215"/>
      <c r="AG147" s="215"/>
      <c r="AH147" s="215"/>
      <c r="AI147" s="215"/>
      <c r="AJ147" s="215"/>
      <c r="AK147" s="215"/>
      <c r="AL147" s="215"/>
      <c r="AM147" s="215"/>
      <c r="AN147" s="215"/>
      <c r="AO147" s="215"/>
      <c r="AP147" s="215"/>
      <c r="AQ147" s="215"/>
      <c r="AR147" s="215"/>
      <c r="AS147" s="215"/>
      <c r="AT147" s="215"/>
    </row>
    <row r="148" spans="1:46" s="216" customFormat="1" ht="18">
      <c r="A148" s="217">
        <v>14</v>
      </c>
      <c r="B148" s="254" t="s">
        <v>383</v>
      </c>
      <c r="C148" s="243" t="s">
        <v>279</v>
      </c>
      <c r="D148" s="250"/>
      <c r="E148" s="221"/>
      <c r="F148" s="221"/>
      <c r="G148" s="221"/>
      <c r="H148" s="221"/>
      <c r="I148" s="221"/>
      <c r="J148" s="222"/>
      <c r="K148" s="215"/>
      <c r="L148" s="215"/>
      <c r="M148" s="215"/>
      <c r="N148" s="215"/>
      <c r="O148" s="215"/>
      <c r="P148" s="215"/>
      <c r="Q148" s="215"/>
      <c r="R148" s="215"/>
      <c r="S148" s="215"/>
      <c r="T148" s="215"/>
      <c r="U148" s="215"/>
      <c r="V148" s="215"/>
      <c r="W148" s="215"/>
      <c r="X148" s="215"/>
      <c r="Y148" s="215"/>
      <c r="Z148" s="215"/>
      <c r="AA148" s="215"/>
      <c r="AB148" s="215"/>
      <c r="AC148" s="215"/>
      <c r="AD148" s="215"/>
      <c r="AE148" s="215"/>
      <c r="AF148" s="215"/>
      <c r="AG148" s="215"/>
      <c r="AH148" s="215"/>
      <c r="AI148" s="215"/>
      <c r="AJ148" s="215"/>
      <c r="AK148" s="215"/>
      <c r="AL148" s="215"/>
      <c r="AM148" s="215"/>
      <c r="AN148" s="215"/>
      <c r="AO148" s="215"/>
      <c r="AP148" s="215"/>
      <c r="AQ148" s="215"/>
      <c r="AR148" s="215"/>
      <c r="AS148" s="215"/>
      <c r="AT148" s="215"/>
    </row>
    <row r="149" spans="1:46" s="215" customFormat="1" ht="18">
      <c r="A149" s="217"/>
      <c r="B149" s="255"/>
      <c r="C149" s="256"/>
      <c r="D149" s="257"/>
      <c r="E149" s="221"/>
      <c r="F149" s="221"/>
      <c r="G149" s="221"/>
      <c r="H149" s="221"/>
      <c r="I149" s="221"/>
    </row>
    <row r="150" spans="1:46" s="264" customFormat="1" ht="18">
      <c r="A150" s="258"/>
      <c r="B150" s="259" t="s">
        <v>228</v>
      </c>
      <c r="C150" s="260"/>
      <c r="D150" s="261"/>
      <c r="E150" s="262"/>
      <c r="F150" s="263"/>
      <c r="G150" s="262"/>
      <c r="H150" s="263"/>
      <c r="I150" s="263"/>
    </row>
    <row r="151" spans="1:46" s="216" customFormat="1" ht="18">
      <c r="A151" s="217"/>
      <c r="B151" s="265" t="s">
        <v>384</v>
      </c>
      <c r="C151" s="266"/>
      <c r="D151" s="261"/>
      <c r="E151" s="267"/>
      <c r="F151" s="221"/>
      <c r="G151" s="221"/>
      <c r="H151" s="221"/>
      <c r="I151" s="263"/>
      <c r="J151" s="215"/>
      <c r="K151" s="215"/>
      <c r="L151" s="215"/>
      <c r="M151" s="215"/>
      <c r="N151" s="215"/>
      <c r="O151" s="215"/>
      <c r="P151" s="215"/>
      <c r="Q151" s="215"/>
      <c r="R151" s="215"/>
      <c r="S151" s="215"/>
      <c r="T151" s="215"/>
      <c r="U151" s="215"/>
      <c r="V151" s="215"/>
      <c r="W151" s="215"/>
      <c r="X151" s="215"/>
      <c r="Y151" s="215"/>
      <c r="Z151" s="215"/>
      <c r="AA151" s="215"/>
      <c r="AB151" s="215"/>
      <c r="AC151" s="215"/>
      <c r="AD151" s="215"/>
      <c r="AE151" s="215"/>
      <c r="AF151" s="215"/>
      <c r="AG151" s="215"/>
      <c r="AH151" s="215"/>
      <c r="AI151" s="215"/>
      <c r="AJ151" s="215"/>
      <c r="AK151" s="215"/>
      <c r="AL151" s="215"/>
      <c r="AM151" s="215"/>
      <c r="AN151" s="215"/>
      <c r="AO151" s="215"/>
      <c r="AP151" s="215"/>
      <c r="AQ151" s="215"/>
      <c r="AR151" s="215"/>
      <c r="AS151" s="215"/>
      <c r="AT151" s="215"/>
    </row>
    <row r="152" spans="1:46" s="264" customFormat="1" ht="18">
      <c r="A152" s="258"/>
      <c r="B152" s="259" t="s">
        <v>228</v>
      </c>
      <c r="C152" s="268"/>
      <c r="D152" s="261"/>
      <c r="E152" s="269"/>
      <c r="F152" s="263"/>
      <c r="G152" s="262"/>
      <c r="H152" s="263"/>
      <c r="I152" s="263">
        <f>I151+I150</f>
        <v>0</v>
      </c>
    </row>
    <row r="153" spans="1:46" s="272" customFormat="1" ht="15" customHeight="1">
      <c r="A153" s="270"/>
      <c r="B153" s="259" t="s">
        <v>385</v>
      </c>
      <c r="C153" s="266"/>
      <c r="D153" s="261"/>
      <c r="E153" s="267"/>
      <c r="F153" s="271"/>
      <c r="G153" s="262"/>
      <c r="H153" s="262"/>
      <c r="I153" s="263"/>
    </row>
    <row r="154" spans="1:46" s="272" customFormat="1" ht="15" customHeight="1">
      <c r="A154" s="270"/>
      <c r="B154" s="259" t="s">
        <v>228</v>
      </c>
      <c r="C154" s="266"/>
      <c r="D154" s="261"/>
      <c r="E154" s="267"/>
      <c r="F154" s="262"/>
      <c r="G154" s="262"/>
      <c r="H154" s="262"/>
      <c r="I154" s="263">
        <f>I152+I153</f>
        <v>0</v>
      </c>
    </row>
    <row r="155" spans="1:46" s="272" customFormat="1" ht="15" customHeight="1">
      <c r="A155" s="270"/>
      <c r="B155" s="265" t="s">
        <v>13</v>
      </c>
      <c r="C155" s="266"/>
      <c r="D155" s="261"/>
      <c r="E155" s="267"/>
      <c r="F155" s="262"/>
      <c r="G155" s="262"/>
      <c r="H155" s="262"/>
      <c r="I155" s="263">
        <f>I154*C155</f>
        <v>0</v>
      </c>
    </row>
    <row r="156" spans="1:46" s="272" customFormat="1" ht="15" customHeight="1">
      <c r="A156" s="270"/>
      <c r="B156" s="265" t="s">
        <v>228</v>
      </c>
      <c r="C156" s="266"/>
      <c r="D156" s="261"/>
      <c r="E156" s="267"/>
      <c r="F156" s="262"/>
      <c r="G156" s="262"/>
      <c r="H156" s="262"/>
      <c r="I156" s="263">
        <f>I154+I155</f>
        <v>0</v>
      </c>
    </row>
    <row r="157" spans="1:46" s="272" customFormat="1" ht="15" customHeight="1">
      <c r="A157" s="270"/>
      <c r="B157" s="265" t="s">
        <v>386</v>
      </c>
      <c r="C157" s="266"/>
      <c r="D157" s="261"/>
      <c r="E157" s="267"/>
      <c r="F157" s="262"/>
      <c r="G157" s="262"/>
      <c r="H157" s="262"/>
      <c r="I157" s="263">
        <f>I156*C157</f>
        <v>0</v>
      </c>
    </row>
    <row r="158" spans="1:46" s="272" customFormat="1" ht="15" customHeight="1">
      <c r="A158" s="270"/>
      <c r="B158" s="265" t="s">
        <v>228</v>
      </c>
      <c r="C158" s="266"/>
      <c r="D158" s="261"/>
      <c r="E158" s="267"/>
      <c r="F158" s="262"/>
      <c r="G158" s="262"/>
      <c r="H158" s="262"/>
      <c r="I158" s="263">
        <f>I156+I157</f>
        <v>0</v>
      </c>
    </row>
    <row r="159" spans="1:46" ht="18">
      <c r="A159" s="270"/>
      <c r="B159" s="259" t="s">
        <v>387</v>
      </c>
      <c r="C159" s="266"/>
      <c r="D159" s="261"/>
      <c r="E159" s="267"/>
      <c r="F159" s="273"/>
      <c r="G159" s="273"/>
      <c r="H159" s="273"/>
      <c r="I159" s="263">
        <f>I158*C159</f>
        <v>0</v>
      </c>
    </row>
    <row r="160" spans="1:46" ht="18">
      <c r="A160" s="270"/>
      <c r="B160" s="259" t="s">
        <v>228</v>
      </c>
      <c r="C160" s="268"/>
      <c r="D160" s="261"/>
      <c r="E160" s="262"/>
      <c r="F160" s="262"/>
      <c r="G160" s="262"/>
      <c r="H160" s="262"/>
      <c r="I160" s="263">
        <f>I158+I159</f>
        <v>0</v>
      </c>
      <c r="J160" s="275"/>
    </row>
    <row r="161" spans="1:9">
      <c r="A161" s="121"/>
      <c r="C161" s="121"/>
      <c r="D161" s="276"/>
      <c r="E161" s="121"/>
      <c r="F161" s="121"/>
      <c r="G161" s="121"/>
      <c r="H161" s="121"/>
      <c r="I161" s="121"/>
    </row>
    <row r="162" spans="1:9">
      <c r="A162" s="121"/>
      <c r="C162" s="121"/>
      <c r="D162" s="276"/>
      <c r="E162" s="121"/>
      <c r="F162" s="121"/>
      <c r="G162" s="121"/>
      <c r="H162" s="121"/>
      <c r="I162" s="121"/>
    </row>
  </sheetData>
  <mergeCells count="7">
    <mergeCell ref="B2:I2"/>
    <mergeCell ref="A3:A4"/>
    <mergeCell ref="B3:B4"/>
    <mergeCell ref="C3:C4"/>
    <mergeCell ref="E3:F3"/>
    <mergeCell ref="G3:H3"/>
    <mergeCell ref="I3:I4"/>
  </mergeCells>
  <pageMargins left="0.7" right="0.7" top="0.75" bottom="0.75" header="0.3" footer="0.3"/>
  <pageSetup paperSize="9" scale="22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E432A-ED61-489E-A68F-FBFE4266B099}">
  <sheetPr>
    <tabColor rgb="FF00B0F0"/>
  </sheetPr>
  <dimension ref="A1:AV71"/>
  <sheetViews>
    <sheetView view="pageBreakPreview" zoomScale="70" zoomScaleNormal="40" zoomScaleSheetLayoutView="70" workbookViewId="0">
      <pane ySplit="1" topLeftCell="A2" activePane="bottomLeft" state="frozen"/>
      <selection activeCell="B133" sqref="B133"/>
      <selection pane="bottomLeft" activeCell="C65" sqref="C65:C71"/>
    </sheetView>
  </sheetViews>
  <sheetFormatPr defaultColWidth="9.140625" defaultRowHeight="12.75"/>
  <cols>
    <col min="1" max="1" width="6.7109375" style="351" customWidth="1"/>
    <col min="2" max="2" width="120.7109375" style="352" customWidth="1"/>
    <col min="3" max="3" width="8.28515625" style="352" bestFit="1" customWidth="1"/>
    <col min="4" max="4" width="12.140625" style="353" bestFit="1" customWidth="1"/>
    <col min="5" max="5" width="13" style="312" customWidth="1"/>
    <col min="6" max="6" width="15.42578125" style="312" bestFit="1" customWidth="1"/>
    <col min="7" max="7" width="10.28515625" style="312" bestFit="1" customWidth="1"/>
    <col min="8" max="8" width="14.7109375" style="312" bestFit="1" customWidth="1"/>
    <col min="9" max="9" width="17.5703125" style="312" bestFit="1" customWidth="1"/>
    <col min="10" max="255" width="9.140625" style="312"/>
    <col min="256" max="256" width="6.7109375" style="312" customWidth="1"/>
    <col min="257" max="257" width="120.7109375" style="312" customWidth="1"/>
    <col min="258" max="259" width="10.7109375" style="312" customWidth="1"/>
    <col min="260" max="511" width="9.140625" style="312"/>
    <col min="512" max="512" width="6.7109375" style="312" customWidth="1"/>
    <col min="513" max="513" width="120.7109375" style="312" customWidth="1"/>
    <col min="514" max="515" width="10.7109375" style="312" customWidth="1"/>
    <col min="516" max="767" width="9.140625" style="312"/>
    <col min="768" max="768" width="6.7109375" style="312" customWidth="1"/>
    <col min="769" max="769" width="120.7109375" style="312" customWidth="1"/>
    <col min="770" max="771" width="10.7109375" style="312" customWidth="1"/>
    <col min="772" max="1023" width="9.140625" style="312"/>
    <col min="1024" max="1024" width="6.7109375" style="312" customWidth="1"/>
    <col min="1025" max="1025" width="120.7109375" style="312" customWidth="1"/>
    <col min="1026" max="1027" width="10.7109375" style="312" customWidth="1"/>
    <col min="1028" max="1279" width="9.140625" style="312"/>
    <col min="1280" max="1280" width="6.7109375" style="312" customWidth="1"/>
    <col min="1281" max="1281" width="120.7109375" style="312" customWidth="1"/>
    <col min="1282" max="1283" width="10.7109375" style="312" customWidth="1"/>
    <col min="1284" max="1535" width="9.140625" style="312"/>
    <col min="1536" max="1536" width="6.7109375" style="312" customWidth="1"/>
    <col min="1537" max="1537" width="120.7109375" style="312" customWidth="1"/>
    <col min="1538" max="1539" width="10.7109375" style="312" customWidth="1"/>
    <col min="1540" max="1791" width="9.140625" style="312"/>
    <col min="1792" max="1792" width="6.7109375" style="312" customWidth="1"/>
    <col min="1793" max="1793" width="120.7109375" style="312" customWidth="1"/>
    <col min="1794" max="1795" width="10.7109375" style="312" customWidth="1"/>
    <col min="1796" max="2047" width="9.140625" style="312"/>
    <col min="2048" max="2048" width="6.7109375" style="312" customWidth="1"/>
    <col min="2049" max="2049" width="120.7109375" style="312" customWidth="1"/>
    <col min="2050" max="2051" width="10.7109375" style="312" customWidth="1"/>
    <col min="2052" max="2303" width="9.140625" style="312"/>
    <col min="2304" max="2304" width="6.7109375" style="312" customWidth="1"/>
    <col min="2305" max="2305" width="120.7109375" style="312" customWidth="1"/>
    <col min="2306" max="2307" width="10.7109375" style="312" customWidth="1"/>
    <col min="2308" max="2559" width="9.140625" style="312"/>
    <col min="2560" max="2560" width="6.7109375" style="312" customWidth="1"/>
    <col min="2561" max="2561" width="120.7109375" style="312" customWidth="1"/>
    <col min="2562" max="2563" width="10.7109375" style="312" customWidth="1"/>
    <col min="2564" max="2815" width="9.140625" style="312"/>
    <col min="2816" max="2816" width="6.7109375" style="312" customWidth="1"/>
    <col min="2817" max="2817" width="120.7109375" style="312" customWidth="1"/>
    <col min="2818" max="2819" width="10.7109375" style="312" customWidth="1"/>
    <col min="2820" max="3071" width="9.140625" style="312"/>
    <col min="3072" max="3072" width="6.7109375" style="312" customWidth="1"/>
    <col min="3073" max="3073" width="120.7109375" style="312" customWidth="1"/>
    <col min="3074" max="3075" width="10.7109375" style="312" customWidth="1"/>
    <col min="3076" max="3327" width="9.140625" style="312"/>
    <col min="3328" max="3328" width="6.7109375" style="312" customWidth="1"/>
    <col min="3329" max="3329" width="120.7109375" style="312" customWidth="1"/>
    <col min="3330" max="3331" width="10.7109375" style="312" customWidth="1"/>
    <col min="3332" max="3583" width="9.140625" style="312"/>
    <col min="3584" max="3584" width="6.7109375" style="312" customWidth="1"/>
    <col min="3585" max="3585" width="120.7109375" style="312" customWidth="1"/>
    <col min="3586" max="3587" width="10.7109375" style="312" customWidth="1"/>
    <col min="3588" max="3839" width="9.140625" style="312"/>
    <col min="3840" max="3840" width="6.7109375" style="312" customWidth="1"/>
    <col min="3841" max="3841" width="120.7109375" style="312" customWidth="1"/>
    <col min="3842" max="3843" width="10.7109375" style="312" customWidth="1"/>
    <col min="3844" max="4095" width="9.140625" style="312"/>
    <col min="4096" max="4096" width="6.7109375" style="312" customWidth="1"/>
    <col min="4097" max="4097" width="120.7109375" style="312" customWidth="1"/>
    <col min="4098" max="4099" width="10.7109375" style="312" customWidth="1"/>
    <col min="4100" max="4351" width="9.140625" style="312"/>
    <col min="4352" max="4352" width="6.7109375" style="312" customWidth="1"/>
    <col min="4353" max="4353" width="120.7109375" style="312" customWidth="1"/>
    <col min="4354" max="4355" width="10.7109375" style="312" customWidth="1"/>
    <col min="4356" max="4607" width="9.140625" style="312"/>
    <col min="4608" max="4608" width="6.7109375" style="312" customWidth="1"/>
    <col min="4609" max="4609" width="120.7109375" style="312" customWidth="1"/>
    <col min="4610" max="4611" width="10.7109375" style="312" customWidth="1"/>
    <col min="4612" max="4863" width="9.140625" style="312"/>
    <col min="4864" max="4864" width="6.7109375" style="312" customWidth="1"/>
    <col min="4865" max="4865" width="120.7109375" style="312" customWidth="1"/>
    <col min="4866" max="4867" width="10.7109375" style="312" customWidth="1"/>
    <col min="4868" max="5119" width="9.140625" style="312"/>
    <col min="5120" max="5120" width="6.7109375" style="312" customWidth="1"/>
    <col min="5121" max="5121" width="120.7109375" style="312" customWidth="1"/>
    <col min="5122" max="5123" width="10.7109375" style="312" customWidth="1"/>
    <col min="5124" max="5375" width="9.140625" style="312"/>
    <col min="5376" max="5376" width="6.7109375" style="312" customWidth="1"/>
    <col min="5377" max="5377" width="120.7109375" style="312" customWidth="1"/>
    <col min="5378" max="5379" width="10.7109375" style="312" customWidth="1"/>
    <col min="5380" max="5631" width="9.140625" style="312"/>
    <col min="5632" max="5632" width="6.7109375" style="312" customWidth="1"/>
    <col min="5633" max="5633" width="120.7109375" style="312" customWidth="1"/>
    <col min="5634" max="5635" width="10.7109375" style="312" customWidth="1"/>
    <col min="5636" max="5887" width="9.140625" style="312"/>
    <col min="5888" max="5888" width="6.7109375" style="312" customWidth="1"/>
    <col min="5889" max="5889" width="120.7109375" style="312" customWidth="1"/>
    <col min="5890" max="5891" width="10.7109375" style="312" customWidth="1"/>
    <col min="5892" max="6143" width="9.140625" style="312"/>
    <col min="6144" max="6144" width="6.7109375" style="312" customWidth="1"/>
    <col min="6145" max="6145" width="120.7109375" style="312" customWidth="1"/>
    <col min="6146" max="6147" width="10.7109375" style="312" customWidth="1"/>
    <col min="6148" max="6399" width="9.140625" style="312"/>
    <col min="6400" max="6400" width="6.7109375" style="312" customWidth="1"/>
    <col min="6401" max="6401" width="120.7109375" style="312" customWidth="1"/>
    <col min="6402" max="6403" width="10.7109375" style="312" customWidth="1"/>
    <col min="6404" max="6655" width="9.140625" style="312"/>
    <col min="6656" max="6656" width="6.7109375" style="312" customWidth="1"/>
    <col min="6657" max="6657" width="120.7109375" style="312" customWidth="1"/>
    <col min="6658" max="6659" width="10.7109375" style="312" customWidth="1"/>
    <col min="6660" max="6911" width="9.140625" style="312"/>
    <col min="6912" max="6912" width="6.7109375" style="312" customWidth="1"/>
    <col min="6913" max="6913" width="120.7109375" style="312" customWidth="1"/>
    <col min="6914" max="6915" width="10.7109375" style="312" customWidth="1"/>
    <col min="6916" max="7167" width="9.140625" style="312"/>
    <col min="7168" max="7168" width="6.7109375" style="312" customWidth="1"/>
    <col min="7169" max="7169" width="120.7109375" style="312" customWidth="1"/>
    <col min="7170" max="7171" width="10.7109375" style="312" customWidth="1"/>
    <col min="7172" max="7423" width="9.140625" style="312"/>
    <col min="7424" max="7424" width="6.7109375" style="312" customWidth="1"/>
    <col min="7425" max="7425" width="120.7109375" style="312" customWidth="1"/>
    <col min="7426" max="7427" width="10.7109375" style="312" customWidth="1"/>
    <col min="7428" max="7679" width="9.140625" style="312"/>
    <col min="7680" max="7680" width="6.7109375" style="312" customWidth="1"/>
    <col min="7681" max="7681" width="120.7109375" style="312" customWidth="1"/>
    <col min="7682" max="7683" width="10.7109375" style="312" customWidth="1"/>
    <col min="7684" max="7935" width="9.140625" style="312"/>
    <col min="7936" max="7936" width="6.7109375" style="312" customWidth="1"/>
    <col min="7937" max="7937" width="120.7109375" style="312" customWidth="1"/>
    <col min="7938" max="7939" width="10.7109375" style="312" customWidth="1"/>
    <col min="7940" max="8191" width="9.140625" style="312"/>
    <col min="8192" max="8192" width="6.7109375" style="312" customWidth="1"/>
    <col min="8193" max="8193" width="120.7109375" style="312" customWidth="1"/>
    <col min="8194" max="8195" width="10.7109375" style="312" customWidth="1"/>
    <col min="8196" max="8447" width="9.140625" style="312"/>
    <col min="8448" max="8448" width="6.7109375" style="312" customWidth="1"/>
    <col min="8449" max="8449" width="120.7109375" style="312" customWidth="1"/>
    <col min="8450" max="8451" width="10.7109375" style="312" customWidth="1"/>
    <col min="8452" max="8703" width="9.140625" style="312"/>
    <col min="8704" max="8704" width="6.7109375" style="312" customWidth="1"/>
    <col min="8705" max="8705" width="120.7109375" style="312" customWidth="1"/>
    <col min="8706" max="8707" width="10.7109375" style="312" customWidth="1"/>
    <col min="8708" max="8959" width="9.140625" style="312"/>
    <col min="8960" max="8960" width="6.7109375" style="312" customWidth="1"/>
    <col min="8961" max="8961" width="120.7109375" style="312" customWidth="1"/>
    <col min="8962" max="8963" width="10.7109375" style="312" customWidth="1"/>
    <col min="8964" max="9215" width="9.140625" style="312"/>
    <col min="9216" max="9216" width="6.7109375" style="312" customWidth="1"/>
    <col min="9217" max="9217" width="120.7109375" style="312" customWidth="1"/>
    <col min="9218" max="9219" width="10.7109375" style="312" customWidth="1"/>
    <col min="9220" max="9471" width="9.140625" style="312"/>
    <col min="9472" max="9472" width="6.7109375" style="312" customWidth="1"/>
    <col min="9473" max="9473" width="120.7109375" style="312" customWidth="1"/>
    <col min="9474" max="9475" width="10.7109375" style="312" customWidth="1"/>
    <col min="9476" max="9727" width="9.140625" style="312"/>
    <col min="9728" max="9728" width="6.7109375" style="312" customWidth="1"/>
    <col min="9729" max="9729" width="120.7109375" style="312" customWidth="1"/>
    <col min="9730" max="9731" width="10.7109375" style="312" customWidth="1"/>
    <col min="9732" max="9983" width="9.140625" style="312"/>
    <col min="9984" max="9984" width="6.7109375" style="312" customWidth="1"/>
    <col min="9985" max="9985" width="120.7109375" style="312" customWidth="1"/>
    <col min="9986" max="9987" width="10.7109375" style="312" customWidth="1"/>
    <col min="9988" max="10239" width="9.140625" style="312"/>
    <col min="10240" max="10240" width="6.7109375" style="312" customWidth="1"/>
    <col min="10241" max="10241" width="120.7109375" style="312" customWidth="1"/>
    <col min="10242" max="10243" width="10.7109375" style="312" customWidth="1"/>
    <col min="10244" max="10495" width="9.140625" style="312"/>
    <col min="10496" max="10496" width="6.7109375" style="312" customWidth="1"/>
    <col min="10497" max="10497" width="120.7109375" style="312" customWidth="1"/>
    <col min="10498" max="10499" width="10.7109375" style="312" customWidth="1"/>
    <col min="10500" max="10751" width="9.140625" style="312"/>
    <col min="10752" max="10752" width="6.7109375" style="312" customWidth="1"/>
    <col min="10753" max="10753" width="120.7109375" style="312" customWidth="1"/>
    <col min="10754" max="10755" width="10.7109375" style="312" customWidth="1"/>
    <col min="10756" max="11007" width="9.140625" style="312"/>
    <col min="11008" max="11008" width="6.7109375" style="312" customWidth="1"/>
    <col min="11009" max="11009" width="120.7109375" style="312" customWidth="1"/>
    <col min="11010" max="11011" width="10.7109375" style="312" customWidth="1"/>
    <col min="11012" max="11263" width="9.140625" style="312"/>
    <col min="11264" max="11264" width="6.7109375" style="312" customWidth="1"/>
    <col min="11265" max="11265" width="120.7109375" style="312" customWidth="1"/>
    <col min="11266" max="11267" width="10.7109375" style="312" customWidth="1"/>
    <col min="11268" max="11519" width="9.140625" style="312"/>
    <col min="11520" max="11520" width="6.7109375" style="312" customWidth="1"/>
    <col min="11521" max="11521" width="120.7109375" style="312" customWidth="1"/>
    <col min="11522" max="11523" width="10.7109375" style="312" customWidth="1"/>
    <col min="11524" max="11775" width="9.140625" style="312"/>
    <col min="11776" max="11776" width="6.7109375" style="312" customWidth="1"/>
    <col min="11777" max="11777" width="120.7109375" style="312" customWidth="1"/>
    <col min="11778" max="11779" width="10.7109375" style="312" customWidth="1"/>
    <col min="11780" max="12031" width="9.140625" style="312"/>
    <col min="12032" max="12032" width="6.7109375" style="312" customWidth="1"/>
    <col min="12033" max="12033" width="120.7109375" style="312" customWidth="1"/>
    <col min="12034" max="12035" width="10.7109375" style="312" customWidth="1"/>
    <col min="12036" max="12287" width="9.140625" style="312"/>
    <col min="12288" max="12288" width="6.7109375" style="312" customWidth="1"/>
    <col min="12289" max="12289" width="120.7109375" style="312" customWidth="1"/>
    <col min="12290" max="12291" width="10.7109375" style="312" customWidth="1"/>
    <col min="12292" max="12543" width="9.140625" style="312"/>
    <col min="12544" max="12544" width="6.7109375" style="312" customWidth="1"/>
    <col min="12545" max="12545" width="120.7109375" style="312" customWidth="1"/>
    <col min="12546" max="12547" width="10.7109375" style="312" customWidth="1"/>
    <col min="12548" max="12799" width="9.140625" style="312"/>
    <col min="12800" max="12800" width="6.7109375" style="312" customWidth="1"/>
    <col min="12801" max="12801" width="120.7109375" style="312" customWidth="1"/>
    <col min="12802" max="12803" width="10.7109375" style="312" customWidth="1"/>
    <col min="12804" max="13055" width="9.140625" style="312"/>
    <col min="13056" max="13056" width="6.7109375" style="312" customWidth="1"/>
    <col min="13057" max="13057" width="120.7109375" style="312" customWidth="1"/>
    <col min="13058" max="13059" width="10.7109375" style="312" customWidth="1"/>
    <col min="13060" max="13311" width="9.140625" style="312"/>
    <col min="13312" max="13312" width="6.7109375" style="312" customWidth="1"/>
    <col min="13313" max="13313" width="120.7109375" style="312" customWidth="1"/>
    <col min="13314" max="13315" width="10.7109375" style="312" customWidth="1"/>
    <col min="13316" max="13567" width="9.140625" style="312"/>
    <col min="13568" max="13568" width="6.7109375" style="312" customWidth="1"/>
    <col min="13569" max="13569" width="120.7109375" style="312" customWidth="1"/>
    <col min="13570" max="13571" width="10.7109375" style="312" customWidth="1"/>
    <col min="13572" max="13823" width="9.140625" style="312"/>
    <col min="13824" max="13824" width="6.7109375" style="312" customWidth="1"/>
    <col min="13825" max="13825" width="120.7109375" style="312" customWidth="1"/>
    <col min="13826" max="13827" width="10.7109375" style="312" customWidth="1"/>
    <col min="13828" max="14079" width="9.140625" style="312"/>
    <col min="14080" max="14080" width="6.7109375" style="312" customWidth="1"/>
    <col min="14081" max="14081" width="120.7109375" style="312" customWidth="1"/>
    <col min="14082" max="14083" width="10.7109375" style="312" customWidth="1"/>
    <col min="14084" max="14335" width="9.140625" style="312"/>
    <col min="14336" max="14336" width="6.7109375" style="312" customWidth="1"/>
    <col min="14337" max="14337" width="120.7109375" style="312" customWidth="1"/>
    <col min="14338" max="14339" width="10.7109375" style="312" customWidth="1"/>
    <col min="14340" max="14591" width="9.140625" style="312"/>
    <col min="14592" max="14592" width="6.7109375" style="312" customWidth="1"/>
    <col min="14593" max="14593" width="120.7109375" style="312" customWidth="1"/>
    <col min="14594" max="14595" width="10.7109375" style="312" customWidth="1"/>
    <col min="14596" max="14847" width="9.140625" style="312"/>
    <col min="14848" max="14848" width="6.7109375" style="312" customWidth="1"/>
    <col min="14849" max="14849" width="120.7109375" style="312" customWidth="1"/>
    <col min="14850" max="14851" width="10.7109375" style="312" customWidth="1"/>
    <col min="14852" max="15103" width="9.140625" style="312"/>
    <col min="15104" max="15104" width="6.7109375" style="312" customWidth="1"/>
    <col min="15105" max="15105" width="120.7109375" style="312" customWidth="1"/>
    <col min="15106" max="15107" width="10.7109375" style="312" customWidth="1"/>
    <col min="15108" max="15359" width="9.140625" style="312"/>
    <col min="15360" max="15360" width="6.7109375" style="312" customWidth="1"/>
    <col min="15361" max="15361" width="120.7109375" style="312" customWidth="1"/>
    <col min="15362" max="15363" width="10.7109375" style="312" customWidth="1"/>
    <col min="15364" max="15615" width="9.140625" style="312"/>
    <col min="15616" max="15616" width="6.7109375" style="312" customWidth="1"/>
    <col min="15617" max="15617" width="120.7109375" style="312" customWidth="1"/>
    <col min="15618" max="15619" width="10.7109375" style="312" customWidth="1"/>
    <col min="15620" max="15871" width="9.140625" style="312"/>
    <col min="15872" max="15872" width="6.7109375" style="312" customWidth="1"/>
    <col min="15873" max="15873" width="120.7109375" style="312" customWidth="1"/>
    <col min="15874" max="15875" width="10.7109375" style="312" customWidth="1"/>
    <col min="15876" max="16384" width="9.140625" style="312"/>
  </cols>
  <sheetData>
    <row r="1" spans="1:48" s="286" customFormat="1" ht="15.95" customHeight="1">
      <c r="A1" s="283"/>
      <c r="B1" s="284"/>
      <c r="C1" s="283"/>
      <c r="D1" s="285"/>
    </row>
    <row r="2" spans="1:48" s="194" customFormat="1" ht="19.5">
      <c r="A2" s="287"/>
      <c r="B2" s="288"/>
      <c r="C2" s="289"/>
      <c r="D2" s="290"/>
      <c r="E2" s="198"/>
      <c r="F2" s="199"/>
      <c r="G2" s="200" t="s">
        <v>250</v>
      </c>
      <c r="H2" s="288"/>
      <c r="I2" s="201">
        <f>I61</f>
        <v>0</v>
      </c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</row>
    <row r="3" spans="1:48" s="205" customFormat="1" ht="15">
      <c r="A3" s="291"/>
      <c r="B3" s="292"/>
      <c r="C3" s="293"/>
      <c r="D3" s="294"/>
      <c r="E3" s="295"/>
      <c r="F3" s="296"/>
      <c r="G3" s="296"/>
      <c r="H3" s="296"/>
      <c r="I3" s="297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</row>
    <row r="4" spans="1:48" s="207" customFormat="1" ht="19.5">
      <c r="A4" s="298" t="s">
        <v>79</v>
      </c>
      <c r="B4" s="299"/>
      <c r="C4" s="300" t="s">
        <v>252</v>
      </c>
      <c r="D4" s="301"/>
      <c r="E4" s="459" t="s">
        <v>253</v>
      </c>
      <c r="F4" s="460"/>
      <c r="G4" s="459" t="s">
        <v>254</v>
      </c>
      <c r="H4" s="460"/>
      <c r="I4" s="461" t="s">
        <v>228</v>
      </c>
    </row>
    <row r="5" spans="1:48" s="207" customFormat="1" ht="14.1" customHeight="1">
      <c r="A5" s="302"/>
      <c r="B5" s="303" t="s">
        <v>388</v>
      </c>
      <c r="C5" s="304"/>
      <c r="D5" s="305" t="s">
        <v>84</v>
      </c>
      <c r="E5" s="306" t="s">
        <v>26</v>
      </c>
      <c r="F5" s="307" t="s">
        <v>84</v>
      </c>
      <c r="G5" s="308" t="s">
        <v>26</v>
      </c>
      <c r="H5" s="307" t="s">
        <v>84</v>
      </c>
      <c r="I5" s="462"/>
    </row>
    <row r="6" spans="1:48" ht="15.95" customHeight="1">
      <c r="A6" s="309"/>
      <c r="B6" s="309" t="s">
        <v>389</v>
      </c>
      <c r="C6" s="309"/>
      <c r="D6" s="310"/>
      <c r="E6" s="311"/>
      <c r="F6" s="311"/>
      <c r="G6" s="311"/>
      <c r="H6" s="311"/>
      <c r="I6" s="311"/>
    </row>
    <row r="7" spans="1:48" ht="15.95" customHeight="1">
      <c r="A7" s="313">
        <v>1</v>
      </c>
      <c r="B7" s="314" t="s">
        <v>390</v>
      </c>
      <c r="C7" s="315" t="s">
        <v>135</v>
      </c>
      <c r="D7" s="316">
        <v>4000</v>
      </c>
      <c r="E7" s="221"/>
      <c r="F7" s="221"/>
      <c r="G7" s="221"/>
      <c r="H7" s="221"/>
      <c r="I7" s="221"/>
    </row>
    <row r="8" spans="1:48" ht="15.95" customHeight="1">
      <c r="A8" s="313">
        <v>2</v>
      </c>
      <c r="B8" s="314" t="s">
        <v>391</v>
      </c>
      <c r="C8" s="315" t="s">
        <v>109</v>
      </c>
      <c r="D8" s="316">
        <v>1</v>
      </c>
      <c r="E8" s="221"/>
      <c r="F8" s="221"/>
      <c r="G8" s="221"/>
      <c r="H8" s="221"/>
      <c r="I8" s="221"/>
    </row>
    <row r="9" spans="1:48" ht="15.95" customHeight="1">
      <c r="A9" s="313">
        <v>3</v>
      </c>
      <c r="B9" s="314" t="s">
        <v>392</v>
      </c>
      <c r="C9" s="315" t="s">
        <v>109</v>
      </c>
      <c r="D9" s="316">
        <v>1</v>
      </c>
      <c r="E9" s="221"/>
      <c r="F9" s="221"/>
      <c r="G9" s="221"/>
      <c r="H9" s="221"/>
      <c r="I9" s="221"/>
    </row>
    <row r="10" spans="1:48" ht="15.95" customHeight="1">
      <c r="A10" s="313">
        <v>4</v>
      </c>
      <c r="B10" s="314" t="s">
        <v>393</v>
      </c>
      <c r="C10" s="315" t="s">
        <v>279</v>
      </c>
      <c r="D10" s="316">
        <v>48</v>
      </c>
      <c r="E10" s="221"/>
      <c r="F10" s="221"/>
      <c r="G10" s="221"/>
      <c r="H10" s="221"/>
      <c r="I10" s="221"/>
    </row>
    <row r="11" spans="1:48" ht="15.95" customHeight="1">
      <c r="A11" s="313">
        <v>5</v>
      </c>
      <c r="B11" s="314" t="s">
        <v>394</v>
      </c>
      <c r="C11" s="315" t="s">
        <v>279</v>
      </c>
      <c r="D11" s="316">
        <v>22</v>
      </c>
      <c r="E11" s="221"/>
      <c r="F11" s="221"/>
      <c r="G11" s="221"/>
      <c r="H11" s="221"/>
      <c r="I11" s="221"/>
    </row>
    <row r="12" spans="1:48" ht="15.95" customHeight="1">
      <c r="A12" s="313">
        <v>6</v>
      </c>
      <c r="B12" s="314" t="s">
        <v>395</v>
      </c>
      <c r="C12" s="315" t="s">
        <v>279</v>
      </c>
      <c r="D12" s="316">
        <v>70</v>
      </c>
      <c r="E12" s="221"/>
      <c r="F12" s="221"/>
      <c r="G12" s="221"/>
      <c r="H12" s="221"/>
      <c r="I12" s="221"/>
    </row>
    <row r="13" spans="1:48" ht="15.95" customHeight="1">
      <c r="A13" s="313">
        <v>7</v>
      </c>
      <c r="B13" s="314" t="s">
        <v>396</v>
      </c>
      <c r="C13" s="315" t="s">
        <v>279</v>
      </c>
      <c r="D13" s="316">
        <v>24</v>
      </c>
      <c r="E13" s="221"/>
      <c r="F13" s="221"/>
      <c r="G13" s="221"/>
      <c r="H13" s="221"/>
      <c r="I13" s="221"/>
    </row>
    <row r="14" spans="1:48" ht="15.95" customHeight="1">
      <c r="A14" s="313">
        <v>8</v>
      </c>
      <c r="B14" s="314" t="s">
        <v>397</v>
      </c>
      <c r="C14" s="315" t="s">
        <v>279</v>
      </c>
      <c r="D14" s="316">
        <v>22</v>
      </c>
      <c r="E14" s="221"/>
      <c r="F14" s="221"/>
      <c r="G14" s="221"/>
      <c r="H14" s="221"/>
      <c r="I14" s="221"/>
    </row>
    <row r="15" spans="1:48" ht="15.95" customHeight="1">
      <c r="A15" s="317">
        <v>9</v>
      </c>
      <c r="B15" s="318" t="s">
        <v>398</v>
      </c>
      <c r="C15" s="319" t="s">
        <v>279</v>
      </c>
      <c r="D15" s="320">
        <v>2</v>
      </c>
      <c r="E15" s="321"/>
      <c r="F15" s="321"/>
      <c r="G15" s="321"/>
      <c r="H15" s="321"/>
      <c r="I15" s="321"/>
    </row>
    <row r="16" spans="1:48" ht="15.95" customHeight="1">
      <c r="A16" s="313">
        <v>10</v>
      </c>
      <c r="B16" s="314" t="s">
        <v>399</v>
      </c>
      <c r="C16" s="315" t="s">
        <v>279</v>
      </c>
      <c r="D16" s="316">
        <v>6</v>
      </c>
      <c r="E16" s="221"/>
      <c r="F16" s="221"/>
      <c r="G16" s="221"/>
      <c r="H16" s="221"/>
      <c r="I16" s="221"/>
    </row>
    <row r="17" spans="1:9" ht="15.95" customHeight="1">
      <c r="A17" s="313">
        <v>11</v>
      </c>
      <c r="B17" s="322" t="s">
        <v>400</v>
      </c>
      <c r="C17" s="315" t="s">
        <v>279</v>
      </c>
      <c r="D17" s="316">
        <v>7</v>
      </c>
      <c r="E17" s="221"/>
      <c r="F17" s="221"/>
      <c r="G17" s="221"/>
      <c r="H17" s="221"/>
      <c r="I17" s="221"/>
    </row>
    <row r="18" spans="1:9" ht="15.95" customHeight="1">
      <c r="A18" s="313">
        <v>12</v>
      </c>
      <c r="B18" s="314" t="s">
        <v>401</v>
      </c>
      <c r="C18" s="315" t="s">
        <v>109</v>
      </c>
      <c r="D18" s="316">
        <v>2</v>
      </c>
      <c r="E18" s="221"/>
      <c r="F18" s="221"/>
      <c r="G18" s="221"/>
      <c r="H18" s="221"/>
      <c r="I18" s="221"/>
    </row>
    <row r="19" spans="1:9" ht="15.95" customHeight="1">
      <c r="A19" s="309"/>
      <c r="B19" s="309" t="s">
        <v>402</v>
      </c>
      <c r="C19" s="309"/>
      <c r="D19" s="310"/>
      <c r="E19" s="323"/>
      <c r="F19" s="323"/>
      <c r="G19" s="323"/>
      <c r="H19" s="323"/>
      <c r="I19" s="323"/>
    </row>
    <row r="20" spans="1:9" s="325" customFormat="1" ht="15.95" customHeight="1">
      <c r="A20" s="317">
        <v>13</v>
      </c>
      <c r="B20" s="324" t="s">
        <v>403</v>
      </c>
      <c r="C20" s="319" t="s">
        <v>135</v>
      </c>
      <c r="D20" s="320">
        <v>1500</v>
      </c>
      <c r="E20" s="321"/>
      <c r="F20" s="321"/>
      <c r="G20" s="321"/>
      <c r="H20" s="321"/>
      <c r="I20" s="321"/>
    </row>
    <row r="21" spans="1:9" ht="15.95" customHeight="1">
      <c r="A21" s="309"/>
      <c r="B21" s="309" t="s">
        <v>404</v>
      </c>
      <c r="C21" s="309"/>
      <c r="D21" s="310"/>
      <c r="E21" s="323"/>
      <c r="F21" s="323"/>
      <c r="G21" s="323"/>
      <c r="H21" s="323"/>
      <c r="I21" s="323"/>
    </row>
    <row r="22" spans="1:9" s="325" customFormat="1" ht="15.95" customHeight="1">
      <c r="A22" s="313">
        <v>14</v>
      </c>
      <c r="B22" s="326" t="s">
        <v>405</v>
      </c>
      <c r="C22" s="327" t="s">
        <v>135</v>
      </c>
      <c r="D22" s="328">
        <v>1500</v>
      </c>
      <c r="E22" s="221"/>
      <c r="F22" s="221"/>
      <c r="G22" s="221"/>
      <c r="H22" s="221"/>
      <c r="I22" s="221"/>
    </row>
    <row r="23" spans="1:9" s="325" customFormat="1" ht="15.95" customHeight="1">
      <c r="A23" s="313">
        <v>15</v>
      </c>
      <c r="B23" s="329" t="s">
        <v>406</v>
      </c>
      <c r="C23" s="315" t="s">
        <v>109</v>
      </c>
      <c r="D23" s="316">
        <v>2</v>
      </c>
      <c r="E23" s="221"/>
      <c r="F23" s="221"/>
      <c r="G23" s="221"/>
      <c r="H23" s="221"/>
      <c r="I23" s="221"/>
    </row>
    <row r="24" spans="1:9" s="325" customFormat="1" ht="15.95" customHeight="1">
      <c r="A24" s="313">
        <v>16</v>
      </c>
      <c r="B24" s="330" t="s">
        <v>407</v>
      </c>
      <c r="C24" s="315" t="s">
        <v>279</v>
      </c>
      <c r="D24" s="328">
        <v>30</v>
      </c>
      <c r="E24" s="221"/>
      <c r="F24" s="221"/>
      <c r="G24" s="221"/>
      <c r="H24" s="221"/>
      <c r="I24" s="221"/>
    </row>
    <row r="25" spans="1:9" s="325" customFormat="1" ht="15.95" customHeight="1">
      <c r="A25" s="313">
        <v>17</v>
      </c>
      <c r="B25" s="331" t="s">
        <v>408</v>
      </c>
      <c r="C25" s="315" t="s">
        <v>279</v>
      </c>
      <c r="D25" s="316">
        <v>2</v>
      </c>
      <c r="E25" s="221"/>
      <c r="F25" s="221"/>
      <c r="G25" s="221"/>
      <c r="H25" s="221"/>
      <c r="I25" s="221"/>
    </row>
    <row r="26" spans="1:9" s="325" customFormat="1" ht="15.95" customHeight="1">
      <c r="A26" s="313">
        <v>18</v>
      </c>
      <c r="B26" s="331" t="s">
        <v>409</v>
      </c>
      <c r="C26" s="327" t="s">
        <v>279</v>
      </c>
      <c r="D26" s="316">
        <v>2</v>
      </c>
      <c r="E26" s="221"/>
      <c r="F26" s="221"/>
      <c r="G26" s="221"/>
      <c r="H26" s="221"/>
      <c r="I26" s="221"/>
    </row>
    <row r="27" spans="1:9" s="325" customFormat="1" ht="15.95" customHeight="1">
      <c r="A27" s="313">
        <v>19</v>
      </c>
      <c r="B27" s="326" t="s">
        <v>410</v>
      </c>
      <c r="C27" s="327" t="s">
        <v>279</v>
      </c>
      <c r="D27" s="316">
        <v>2</v>
      </c>
      <c r="E27" s="221"/>
      <c r="F27" s="221"/>
      <c r="G27" s="221"/>
      <c r="H27" s="221"/>
      <c r="I27" s="221"/>
    </row>
    <row r="28" spans="1:9" s="325" customFormat="1" ht="15.95" customHeight="1">
      <c r="A28" s="313">
        <v>20</v>
      </c>
      <c r="B28" s="326" t="s">
        <v>411</v>
      </c>
      <c r="C28" s="315" t="s">
        <v>279</v>
      </c>
      <c r="D28" s="316">
        <v>2</v>
      </c>
      <c r="E28" s="221"/>
      <c r="F28" s="221"/>
      <c r="G28" s="221"/>
      <c r="H28" s="221"/>
      <c r="I28" s="221"/>
    </row>
    <row r="29" spans="1:9" ht="15.95" customHeight="1">
      <c r="A29" s="309"/>
      <c r="B29" s="309" t="s">
        <v>412</v>
      </c>
      <c r="C29" s="309"/>
      <c r="D29" s="310"/>
      <c r="E29" s="323"/>
      <c r="F29" s="323"/>
      <c r="G29" s="323"/>
      <c r="H29" s="323"/>
      <c r="I29" s="323"/>
    </row>
    <row r="30" spans="1:9" s="325" customFormat="1" ht="15.95" customHeight="1">
      <c r="A30" s="332">
        <v>21</v>
      </c>
      <c r="B30" s="333" t="s">
        <v>413</v>
      </c>
      <c r="C30" s="334" t="s">
        <v>135</v>
      </c>
      <c r="D30" s="320">
        <v>700</v>
      </c>
      <c r="E30" s="321"/>
      <c r="F30" s="321"/>
      <c r="G30" s="321"/>
      <c r="H30" s="321"/>
      <c r="I30" s="321"/>
    </row>
    <row r="31" spans="1:9" s="325" customFormat="1" ht="15.95" customHeight="1">
      <c r="A31" s="332">
        <v>22</v>
      </c>
      <c r="B31" s="333" t="s">
        <v>414</v>
      </c>
      <c r="C31" s="334" t="s">
        <v>135</v>
      </c>
      <c r="D31" s="320">
        <v>1500</v>
      </c>
      <c r="E31" s="321"/>
      <c r="F31" s="321"/>
      <c r="G31" s="321"/>
      <c r="H31" s="321"/>
      <c r="I31" s="321"/>
    </row>
    <row r="32" spans="1:9" s="325" customFormat="1" ht="15.95" customHeight="1">
      <c r="A32" s="332">
        <v>23</v>
      </c>
      <c r="B32" s="335" t="s">
        <v>415</v>
      </c>
      <c r="C32" s="334" t="s">
        <v>279</v>
      </c>
      <c r="D32" s="320">
        <v>2</v>
      </c>
      <c r="E32" s="321"/>
      <c r="F32" s="321"/>
      <c r="G32" s="321"/>
      <c r="H32" s="321"/>
      <c r="I32" s="321"/>
    </row>
    <row r="33" spans="1:10" s="325" customFormat="1" ht="15.95" customHeight="1">
      <c r="A33" s="332">
        <v>24</v>
      </c>
      <c r="B33" s="335" t="s">
        <v>416</v>
      </c>
      <c r="C33" s="334" t="s">
        <v>279</v>
      </c>
      <c r="D33" s="320">
        <v>2</v>
      </c>
      <c r="E33" s="321"/>
      <c r="F33" s="321"/>
      <c r="G33" s="321"/>
      <c r="H33" s="321"/>
      <c r="I33" s="321"/>
    </row>
    <row r="34" spans="1:10" s="325" customFormat="1" ht="15.95" customHeight="1">
      <c r="A34" s="332">
        <v>25</v>
      </c>
      <c r="B34" s="336" t="s">
        <v>417</v>
      </c>
      <c r="C34" s="319" t="s">
        <v>279</v>
      </c>
      <c r="D34" s="337">
        <v>2</v>
      </c>
      <c r="E34" s="321"/>
      <c r="F34" s="321"/>
      <c r="G34" s="321"/>
      <c r="H34" s="321"/>
      <c r="I34" s="321"/>
    </row>
    <row r="35" spans="1:10" s="325" customFormat="1" ht="15.95" customHeight="1">
      <c r="A35" s="332">
        <v>26</v>
      </c>
      <c r="B35" s="336" t="s">
        <v>418</v>
      </c>
      <c r="C35" s="319" t="s">
        <v>279</v>
      </c>
      <c r="D35" s="337">
        <v>22</v>
      </c>
      <c r="E35" s="321"/>
      <c r="F35" s="321"/>
      <c r="G35" s="321"/>
      <c r="H35" s="321"/>
      <c r="I35" s="321"/>
    </row>
    <row r="36" spans="1:10" ht="15.95" customHeight="1">
      <c r="A36" s="309"/>
      <c r="B36" s="309" t="s">
        <v>419</v>
      </c>
      <c r="C36" s="309"/>
      <c r="D36" s="310"/>
      <c r="E36" s="323"/>
      <c r="F36" s="323"/>
      <c r="G36" s="323"/>
      <c r="H36" s="323"/>
      <c r="I36" s="323"/>
    </row>
    <row r="37" spans="1:10" s="325" customFormat="1" ht="15.95" customHeight="1">
      <c r="A37" s="338">
        <v>27</v>
      </c>
      <c r="B37" s="339" t="s">
        <v>420</v>
      </c>
      <c r="C37" s="340" t="s">
        <v>135</v>
      </c>
      <c r="D37" s="225">
        <v>100</v>
      </c>
      <c r="E37" s="221"/>
      <c r="F37" s="221"/>
      <c r="G37" s="221"/>
      <c r="H37" s="221"/>
      <c r="I37" s="221"/>
    </row>
    <row r="38" spans="1:10" s="325" customFormat="1" ht="15.95" customHeight="1">
      <c r="A38" s="338">
        <v>28</v>
      </c>
      <c r="B38" s="341" t="s">
        <v>421</v>
      </c>
      <c r="C38" s="224" t="s">
        <v>109</v>
      </c>
      <c r="D38" s="225">
        <v>2</v>
      </c>
      <c r="E38" s="221"/>
      <c r="F38" s="221"/>
      <c r="G38" s="221"/>
      <c r="H38" s="221"/>
      <c r="I38" s="221"/>
    </row>
    <row r="39" spans="1:10" s="325" customFormat="1" ht="15.95" customHeight="1">
      <c r="A39" s="338">
        <v>29</v>
      </c>
      <c r="B39" s="341" t="s">
        <v>422</v>
      </c>
      <c r="C39" s="340" t="s">
        <v>279</v>
      </c>
      <c r="D39" s="225">
        <v>2</v>
      </c>
      <c r="E39" s="221"/>
      <c r="F39" s="221"/>
      <c r="G39" s="221"/>
      <c r="H39" s="221"/>
      <c r="I39" s="221"/>
    </row>
    <row r="40" spans="1:10" s="325" customFormat="1" ht="15.95" customHeight="1">
      <c r="A40" s="338">
        <v>30</v>
      </c>
      <c r="B40" s="341" t="s">
        <v>411</v>
      </c>
      <c r="C40" s="340" t="s">
        <v>279</v>
      </c>
      <c r="D40" s="225">
        <v>2</v>
      </c>
      <c r="E40" s="221"/>
      <c r="F40" s="221"/>
      <c r="G40" s="221"/>
      <c r="H40" s="221"/>
      <c r="I40" s="221"/>
    </row>
    <row r="41" spans="1:10" s="325" customFormat="1" ht="15.95" customHeight="1">
      <c r="A41" s="338">
        <v>31</v>
      </c>
      <c r="B41" s="341" t="s">
        <v>423</v>
      </c>
      <c r="C41" s="340" t="s">
        <v>279</v>
      </c>
      <c r="D41" s="225">
        <v>2</v>
      </c>
      <c r="E41" s="221"/>
      <c r="F41" s="221"/>
      <c r="G41" s="221"/>
      <c r="H41" s="221"/>
      <c r="I41" s="221"/>
    </row>
    <row r="42" spans="1:10" s="325" customFormat="1" ht="15.95" customHeight="1">
      <c r="A42" s="338">
        <v>32</v>
      </c>
      <c r="B42" s="342" t="s">
        <v>424</v>
      </c>
      <c r="C42" s="224" t="s">
        <v>109</v>
      </c>
      <c r="D42" s="225">
        <v>2</v>
      </c>
      <c r="E42" s="221"/>
      <c r="F42" s="221"/>
      <c r="G42" s="221"/>
      <c r="H42" s="221"/>
      <c r="I42" s="221"/>
    </row>
    <row r="43" spans="1:10" ht="15.95" customHeight="1">
      <c r="A43" s="309"/>
      <c r="B43" s="309" t="s">
        <v>425</v>
      </c>
      <c r="C43" s="309"/>
      <c r="D43" s="310"/>
      <c r="E43" s="323"/>
      <c r="F43" s="323"/>
      <c r="G43" s="323"/>
      <c r="H43" s="323"/>
      <c r="I43" s="323"/>
      <c r="J43" s="325"/>
    </row>
    <row r="44" spans="1:10" s="325" customFormat="1" ht="15.95" customHeight="1">
      <c r="A44" s="313">
        <v>33</v>
      </c>
      <c r="B44" s="343" t="s">
        <v>420</v>
      </c>
      <c r="C44" s="315" t="s">
        <v>135</v>
      </c>
      <c r="D44" s="225">
        <v>150</v>
      </c>
      <c r="E44" s="221"/>
      <c r="F44" s="221"/>
      <c r="G44" s="221"/>
      <c r="H44" s="221"/>
      <c r="I44" s="221"/>
    </row>
    <row r="45" spans="1:10" s="325" customFormat="1" ht="15.95" customHeight="1">
      <c r="A45" s="313">
        <v>34</v>
      </c>
      <c r="B45" s="344" t="s">
        <v>426</v>
      </c>
      <c r="C45" s="224" t="s">
        <v>109</v>
      </c>
      <c r="D45" s="225">
        <v>1</v>
      </c>
      <c r="E45" s="221"/>
      <c r="F45" s="221"/>
      <c r="G45" s="221"/>
      <c r="H45" s="221"/>
      <c r="I45" s="221"/>
    </row>
    <row r="46" spans="1:10" s="325" customFormat="1" ht="15.95" customHeight="1">
      <c r="A46" s="313">
        <v>35</v>
      </c>
      <c r="B46" s="345" t="s">
        <v>427</v>
      </c>
      <c r="C46" s="315" t="s">
        <v>279</v>
      </c>
      <c r="D46" s="225">
        <v>1</v>
      </c>
      <c r="E46" s="221"/>
      <c r="F46" s="221"/>
      <c r="G46" s="221"/>
      <c r="H46" s="221"/>
      <c r="I46" s="221"/>
    </row>
    <row r="47" spans="1:10" s="325" customFormat="1" ht="15.95" customHeight="1">
      <c r="A47" s="313">
        <v>36</v>
      </c>
      <c r="B47" s="343" t="s">
        <v>428</v>
      </c>
      <c r="C47" s="315" t="s">
        <v>279</v>
      </c>
      <c r="D47" s="225">
        <v>1</v>
      </c>
      <c r="E47" s="221"/>
      <c r="F47" s="221"/>
      <c r="G47" s="221"/>
      <c r="H47" s="221"/>
      <c r="I47" s="221"/>
    </row>
    <row r="48" spans="1:10" s="325" customFormat="1" ht="15.95" customHeight="1">
      <c r="A48" s="313">
        <v>37</v>
      </c>
      <c r="B48" s="322" t="s">
        <v>429</v>
      </c>
      <c r="C48" s="327" t="s">
        <v>279</v>
      </c>
      <c r="D48" s="316">
        <v>1</v>
      </c>
      <c r="E48" s="221"/>
      <c r="F48" s="221"/>
      <c r="G48" s="221"/>
      <c r="H48" s="221"/>
      <c r="I48" s="221"/>
    </row>
    <row r="49" spans="1:48" s="325" customFormat="1" ht="15.95" customHeight="1">
      <c r="A49" s="313">
        <v>38</v>
      </c>
      <c r="B49" s="322" t="s">
        <v>430</v>
      </c>
      <c r="C49" s="327" t="s">
        <v>279</v>
      </c>
      <c r="D49" s="316">
        <v>1</v>
      </c>
      <c r="E49" s="221"/>
      <c r="F49" s="221"/>
      <c r="G49" s="221"/>
      <c r="H49" s="221"/>
      <c r="I49" s="221"/>
    </row>
    <row r="50" spans="1:48" s="325" customFormat="1" ht="15.95" customHeight="1">
      <c r="A50" s="313">
        <v>39</v>
      </c>
      <c r="B50" s="344" t="s">
        <v>431</v>
      </c>
      <c r="C50" s="315" t="s">
        <v>279</v>
      </c>
      <c r="D50" s="225">
        <v>1</v>
      </c>
      <c r="E50" s="221"/>
      <c r="F50" s="221"/>
      <c r="G50" s="221"/>
      <c r="H50" s="221"/>
      <c r="I50" s="221"/>
    </row>
    <row r="51" spans="1:48" s="325" customFormat="1" ht="32.1" customHeight="1">
      <c r="A51" s="313">
        <v>40</v>
      </c>
      <c r="B51" s="344" t="s">
        <v>432</v>
      </c>
      <c r="C51" s="327" t="s">
        <v>279</v>
      </c>
      <c r="D51" s="316">
        <v>1</v>
      </c>
      <c r="E51" s="221"/>
      <c r="F51" s="221"/>
      <c r="G51" s="221"/>
      <c r="H51" s="221"/>
      <c r="I51" s="221"/>
    </row>
    <row r="52" spans="1:48" s="325" customFormat="1" ht="15.95" customHeight="1">
      <c r="A52" s="313">
        <v>41</v>
      </c>
      <c r="B52" s="322" t="s">
        <v>433</v>
      </c>
      <c r="C52" s="315" t="s">
        <v>279</v>
      </c>
      <c r="D52" s="225">
        <v>3</v>
      </c>
      <c r="E52" s="221"/>
      <c r="F52" s="221"/>
      <c r="G52" s="221"/>
      <c r="H52" s="221"/>
      <c r="I52" s="221"/>
    </row>
    <row r="53" spans="1:48" s="325" customFormat="1" ht="15.95" customHeight="1">
      <c r="A53" s="309"/>
      <c r="B53" s="309" t="s">
        <v>353</v>
      </c>
      <c r="C53" s="309"/>
      <c r="D53" s="310"/>
      <c r="E53" s="323"/>
      <c r="F53" s="323"/>
      <c r="G53" s="323"/>
      <c r="H53" s="323"/>
      <c r="I53" s="323"/>
    </row>
    <row r="54" spans="1:48" s="325" customFormat="1" ht="15.95" customHeight="1">
      <c r="A54" s="346">
        <v>42</v>
      </c>
      <c r="B54" s="223" t="s">
        <v>434</v>
      </c>
      <c r="C54" s="347" t="s">
        <v>135</v>
      </c>
      <c r="D54" s="316">
        <v>1000</v>
      </c>
      <c r="E54" s="221"/>
      <c r="F54" s="221"/>
      <c r="G54" s="221"/>
      <c r="H54" s="221"/>
      <c r="I54" s="221"/>
    </row>
    <row r="55" spans="1:48" s="325" customFormat="1" ht="15.95" customHeight="1">
      <c r="A55" s="346">
        <v>43</v>
      </c>
      <c r="B55" s="223" t="s">
        <v>435</v>
      </c>
      <c r="C55" s="347" t="s">
        <v>135</v>
      </c>
      <c r="D55" s="316">
        <v>100</v>
      </c>
      <c r="E55" s="221"/>
      <c r="F55" s="221"/>
      <c r="G55" s="221"/>
      <c r="H55" s="221"/>
      <c r="I55" s="221"/>
    </row>
    <row r="56" spans="1:48" s="325" customFormat="1" ht="15.95" customHeight="1">
      <c r="A56" s="346">
        <v>44</v>
      </c>
      <c r="B56" s="322" t="s">
        <v>436</v>
      </c>
      <c r="C56" s="347" t="s">
        <v>135</v>
      </c>
      <c r="D56" s="348">
        <v>250</v>
      </c>
      <c r="E56" s="221"/>
      <c r="F56" s="221"/>
      <c r="G56" s="221"/>
      <c r="H56" s="221"/>
      <c r="I56" s="221"/>
    </row>
    <row r="57" spans="1:48" s="325" customFormat="1" ht="15.95" customHeight="1">
      <c r="A57" s="346">
        <v>45</v>
      </c>
      <c r="B57" s="322" t="s">
        <v>437</v>
      </c>
      <c r="C57" s="347" t="s">
        <v>135</v>
      </c>
      <c r="D57" s="348">
        <v>0</v>
      </c>
      <c r="E57" s="221"/>
      <c r="F57" s="221"/>
      <c r="G57" s="221"/>
      <c r="H57" s="221"/>
      <c r="I57" s="221"/>
    </row>
    <row r="58" spans="1:48" s="325" customFormat="1" ht="15.95" customHeight="1">
      <c r="A58" s="346">
        <v>46</v>
      </c>
      <c r="B58" s="322" t="s">
        <v>438</v>
      </c>
      <c r="C58" s="347" t="s">
        <v>135</v>
      </c>
      <c r="D58" s="348">
        <v>80</v>
      </c>
      <c r="E58" s="221"/>
      <c r="F58" s="221"/>
      <c r="G58" s="221"/>
      <c r="H58" s="221"/>
      <c r="I58" s="221"/>
    </row>
    <row r="59" spans="1:48" s="325" customFormat="1" ht="15.95" customHeight="1">
      <c r="A59" s="346">
        <v>47</v>
      </c>
      <c r="B59" s="322" t="s">
        <v>439</v>
      </c>
      <c r="C59" s="224" t="s">
        <v>109</v>
      </c>
      <c r="D59" s="349">
        <v>10</v>
      </c>
      <c r="E59" s="221"/>
      <c r="F59" s="221"/>
      <c r="G59" s="221"/>
      <c r="H59" s="221"/>
      <c r="I59" s="221"/>
    </row>
    <row r="60" spans="1:48" s="215" customFormat="1" ht="18">
      <c r="A60" s="217"/>
      <c r="B60" s="255"/>
      <c r="C60" s="256"/>
      <c r="D60" s="257"/>
      <c r="E60" s="221"/>
      <c r="F60" s="221"/>
      <c r="G60" s="221"/>
      <c r="H60" s="221"/>
      <c r="I60" s="221"/>
    </row>
    <row r="61" spans="1:48" s="264" customFormat="1" ht="18">
      <c r="A61" s="258"/>
      <c r="B61" s="259" t="s">
        <v>228</v>
      </c>
      <c r="C61" s="268"/>
      <c r="D61" s="261"/>
      <c r="E61" s="262"/>
      <c r="F61" s="263">
        <f>SUM(F6:F60)</f>
        <v>0</v>
      </c>
      <c r="G61" s="262"/>
      <c r="H61" s="263">
        <f>SUM(H6:H60)</f>
        <v>0</v>
      </c>
      <c r="I61" s="263">
        <f>SUM(I6:I60)</f>
        <v>0</v>
      </c>
    </row>
    <row r="62" spans="1:48" s="216" customFormat="1" ht="18">
      <c r="A62" s="217"/>
      <c r="B62" s="265" t="s">
        <v>384</v>
      </c>
      <c r="C62" s="266"/>
      <c r="D62" s="350"/>
      <c r="E62" s="262"/>
      <c r="F62" s="221"/>
      <c r="G62" s="221"/>
      <c r="H62" s="221"/>
      <c r="I62" s="263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</row>
    <row r="63" spans="1:48" s="264" customFormat="1" ht="18">
      <c r="A63" s="258"/>
      <c r="B63" s="259" t="s">
        <v>228</v>
      </c>
      <c r="C63" s="266"/>
      <c r="D63" s="261"/>
      <c r="E63" s="262"/>
      <c r="F63" s="263"/>
      <c r="G63" s="262"/>
      <c r="H63" s="263"/>
      <c r="I63" s="263">
        <f>SUM(I61:I62)</f>
        <v>0</v>
      </c>
    </row>
    <row r="64" spans="1:48" s="272" customFormat="1" ht="15" customHeight="1">
      <c r="A64" s="270"/>
      <c r="B64" s="259" t="s">
        <v>385</v>
      </c>
      <c r="C64" s="266"/>
      <c r="D64" s="261"/>
      <c r="E64" s="262"/>
      <c r="F64" s="271"/>
      <c r="G64" s="262"/>
      <c r="H64" s="262"/>
      <c r="I64" s="263"/>
    </row>
    <row r="65" spans="1:48" s="272" customFormat="1" ht="15" customHeight="1">
      <c r="A65" s="270"/>
      <c r="B65" s="259" t="s">
        <v>228</v>
      </c>
      <c r="C65" s="266"/>
      <c r="D65" s="261"/>
      <c r="E65" s="262"/>
      <c r="F65" s="262"/>
      <c r="G65" s="262"/>
      <c r="H65" s="262"/>
      <c r="I65" s="263">
        <f>I63+I64</f>
        <v>0</v>
      </c>
    </row>
    <row r="66" spans="1:48" s="272" customFormat="1" ht="15" customHeight="1">
      <c r="A66" s="270"/>
      <c r="B66" s="265" t="s">
        <v>13</v>
      </c>
      <c r="C66" s="266"/>
      <c r="D66" s="261"/>
      <c r="E66" s="262"/>
      <c r="F66" s="262"/>
      <c r="G66" s="262"/>
      <c r="H66" s="262"/>
      <c r="I66" s="263">
        <f>I65*C66</f>
        <v>0</v>
      </c>
    </row>
    <row r="67" spans="1:48" s="272" customFormat="1" ht="15" customHeight="1">
      <c r="A67" s="270"/>
      <c r="B67" s="265" t="s">
        <v>228</v>
      </c>
      <c r="C67" s="266"/>
      <c r="D67" s="261"/>
      <c r="E67" s="262"/>
      <c r="F67" s="262"/>
      <c r="G67" s="262"/>
      <c r="H67" s="262"/>
      <c r="I67" s="263">
        <f>I65+I66</f>
        <v>0</v>
      </c>
    </row>
    <row r="68" spans="1:48" s="272" customFormat="1" ht="15" customHeight="1">
      <c r="A68" s="270"/>
      <c r="B68" s="265" t="s">
        <v>386</v>
      </c>
      <c r="C68" s="266"/>
      <c r="D68" s="261"/>
      <c r="E68" s="262"/>
      <c r="F68" s="262"/>
      <c r="G68" s="262"/>
      <c r="H68" s="262"/>
      <c r="I68" s="263">
        <f>I67*C68</f>
        <v>0</v>
      </c>
    </row>
    <row r="69" spans="1:48" s="272" customFormat="1" ht="15" customHeight="1">
      <c r="A69" s="270"/>
      <c r="B69" s="265" t="s">
        <v>228</v>
      </c>
      <c r="C69" s="266"/>
      <c r="D69" s="261"/>
      <c r="E69" s="262"/>
      <c r="F69" s="262"/>
      <c r="G69" s="262"/>
      <c r="H69" s="262"/>
      <c r="I69" s="263">
        <f>I67+I68</f>
        <v>0</v>
      </c>
    </row>
    <row r="70" spans="1:48" s="121" customFormat="1" ht="18">
      <c r="A70" s="270"/>
      <c r="B70" s="259" t="s">
        <v>387</v>
      </c>
      <c r="C70" s="266"/>
      <c r="D70" s="261"/>
      <c r="E70" s="273"/>
      <c r="F70" s="273"/>
      <c r="G70" s="273"/>
      <c r="H70" s="273"/>
      <c r="I70" s="263">
        <f>I69*C70</f>
        <v>0</v>
      </c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</row>
    <row r="71" spans="1:48" s="121" customFormat="1" ht="18">
      <c r="A71" s="270"/>
      <c r="B71" s="259" t="s">
        <v>228</v>
      </c>
      <c r="C71" s="268"/>
      <c r="D71" s="261"/>
      <c r="E71" s="262"/>
      <c r="F71" s="262"/>
      <c r="G71" s="262"/>
      <c r="H71" s="262"/>
      <c r="I71" s="263">
        <f>I69+I70</f>
        <v>0</v>
      </c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</row>
  </sheetData>
  <mergeCells count="3">
    <mergeCell ref="E4:F4"/>
    <mergeCell ref="G4:H4"/>
    <mergeCell ref="I4:I5"/>
  </mergeCells>
  <pageMargins left="0.39370078740157483" right="0.23622047244094491" top="0.56999999999999995" bottom="0.56999999999999995" header="0.2" footer="0.19685039370078741"/>
  <pageSetup paperSize="9" scale="46" orientation="portrait" r:id="rId1"/>
  <headerFooter alignWithMargins="0">
    <oddHeader>&amp;LПрайс-лист ДОКА медиа на оборудование ETC
18 июня 2004&amp;R&amp;9Стр &amp;P из &amp;N</oddHeader>
    <oddFooter xml:space="preserve">&amp;CЗАО "ДОКА Медиа"   124482, Россия, Москва, Зеленоград, &amp;9корп. 360 
Тел: (095) 534-0603, 534-0217   Факс: (095) 536-5887  E-mail: light@doka.ru   http://www.dokalight.ru  </oddFooter>
  </headerFooter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88E9A-CF7C-4B3B-83A8-4F40D6B5A841}">
  <sheetPr>
    <tabColor rgb="FF00B0F0"/>
  </sheetPr>
  <dimension ref="A1:AW76"/>
  <sheetViews>
    <sheetView zoomScale="55" zoomScaleNormal="55" zoomScaleSheetLayoutView="70" workbookViewId="0">
      <selection activeCell="C57" sqref="C57:C61"/>
    </sheetView>
  </sheetViews>
  <sheetFormatPr defaultRowHeight="15"/>
  <cols>
    <col min="1" max="1" width="7.5703125" style="277" customWidth="1"/>
    <col min="2" max="2" width="110" style="121" customWidth="1"/>
    <col min="3" max="3" width="10.85546875" style="278" customWidth="1"/>
    <col min="4" max="4" width="14.5703125" style="391" customWidth="1"/>
    <col min="5" max="5" width="12.5703125" style="280" bestFit="1" customWidth="1"/>
    <col min="6" max="6" width="19.7109375" style="281" customWidth="1"/>
    <col min="7" max="7" width="11.5703125" style="282" customWidth="1"/>
    <col min="8" max="8" width="19.28515625" style="281" customWidth="1"/>
    <col min="9" max="9" width="17.42578125" style="282" bestFit="1" customWidth="1"/>
    <col min="10" max="10" width="9.28515625" style="274" bestFit="1" customWidth="1"/>
    <col min="11" max="49" width="8.85546875" style="274"/>
    <col min="50" max="220" width="8.85546875" style="121"/>
    <col min="221" max="221" width="6" style="121" customWidth="1"/>
    <col min="222" max="222" width="44.28515625" style="121" customWidth="1"/>
    <col min="223" max="223" width="10.7109375" style="121" customWidth="1"/>
    <col min="224" max="224" width="11.5703125" style="121" bestFit="1" customWidth="1"/>
    <col min="225" max="225" width="12.5703125" style="121" bestFit="1" customWidth="1"/>
    <col min="226" max="226" width="17.42578125" style="121" bestFit="1" customWidth="1"/>
    <col min="227" max="227" width="10.85546875" style="121" bestFit="1" customWidth="1"/>
    <col min="228" max="228" width="13.7109375" style="121" bestFit="1" customWidth="1"/>
    <col min="229" max="229" width="11" style="121" bestFit="1" customWidth="1"/>
    <col min="230" max="230" width="14.140625" style="121" bestFit="1" customWidth="1"/>
    <col min="231" max="231" width="17.42578125" style="121" bestFit="1" customWidth="1"/>
    <col min="232" max="232" width="8.85546875" style="121"/>
    <col min="233" max="233" width="10.42578125" style="121" bestFit="1" customWidth="1"/>
    <col min="234" max="476" width="8.85546875" style="121"/>
    <col min="477" max="477" width="6" style="121" customWidth="1"/>
    <col min="478" max="478" width="44.28515625" style="121" customWidth="1"/>
    <col min="479" max="479" width="10.7109375" style="121" customWidth="1"/>
    <col min="480" max="480" width="11.5703125" style="121" bestFit="1" customWidth="1"/>
    <col min="481" max="481" width="12.5703125" style="121" bestFit="1" customWidth="1"/>
    <col min="482" max="482" width="17.42578125" style="121" bestFit="1" customWidth="1"/>
    <col min="483" max="483" width="10.85546875" style="121" bestFit="1" customWidth="1"/>
    <col min="484" max="484" width="13.7109375" style="121" bestFit="1" customWidth="1"/>
    <col min="485" max="485" width="11" style="121" bestFit="1" customWidth="1"/>
    <col min="486" max="486" width="14.140625" style="121" bestFit="1" customWidth="1"/>
    <col min="487" max="487" width="17.42578125" style="121" bestFit="1" customWidth="1"/>
    <col min="488" max="488" width="8.85546875" style="121"/>
    <col min="489" max="489" width="10.42578125" style="121" bestFit="1" customWidth="1"/>
    <col min="490" max="732" width="8.85546875" style="121"/>
    <col min="733" max="733" width="6" style="121" customWidth="1"/>
    <col min="734" max="734" width="44.28515625" style="121" customWidth="1"/>
    <col min="735" max="735" width="10.7109375" style="121" customWidth="1"/>
    <col min="736" max="736" width="11.5703125" style="121" bestFit="1" customWidth="1"/>
    <col min="737" max="737" width="12.5703125" style="121" bestFit="1" customWidth="1"/>
    <col min="738" max="738" width="17.42578125" style="121" bestFit="1" customWidth="1"/>
    <col min="739" max="739" width="10.85546875" style="121" bestFit="1" customWidth="1"/>
    <col min="740" max="740" width="13.7109375" style="121" bestFit="1" customWidth="1"/>
    <col min="741" max="741" width="11" style="121" bestFit="1" customWidth="1"/>
    <col min="742" max="742" width="14.140625" style="121" bestFit="1" customWidth="1"/>
    <col min="743" max="743" width="17.42578125" style="121" bestFit="1" customWidth="1"/>
    <col min="744" max="744" width="8.85546875" style="121"/>
    <col min="745" max="745" width="10.42578125" style="121" bestFit="1" customWidth="1"/>
    <col min="746" max="988" width="8.85546875" style="121"/>
    <col min="989" max="989" width="6" style="121" customWidth="1"/>
    <col min="990" max="990" width="44.28515625" style="121" customWidth="1"/>
    <col min="991" max="991" width="10.7109375" style="121" customWidth="1"/>
    <col min="992" max="992" width="11.5703125" style="121" bestFit="1" customWidth="1"/>
    <col min="993" max="993" width="12.5703125" style="121" bestFit="1" customWidth="1"/>
    <col min="994" max="994" width="17.42578125" style="121" bestFit="1" customWidth="1"/>
    <col min="995" max="995" width="10.85546875" style="121" bestFit="1" customWidth="1"/>
    <col min="996" max="996" width="13.7109375" style="121" bestFit="1" customWidth="1"/>
    <col min="997" max="997" width="11" style="121" bestFit="1" customWidth="1"/>
    <col min="998" max="998" width="14.140625" style="121" bestFit="1" customWidth="1"/>
    <col min="999" max="999" width="17.42578125" style="121" bestFit="1" customWidth="1"/>
    <col min="1000" max="1000" width="8.85546875" style="121"/>
    <col min="1001" max="1001" width="10.42578125" style="121" bestFit="1" customWidth="1"/>
    <col min="1002" max="1244" width="8.85546875" style="121"/>
    <col min="1245" max="1245" width="6" style="121" customWidth="1"/>
    <col min="1246" max="1246" width="44.28515625" style="121" customWidth="1"/>
    <col min="1247" max="1247" width="10.7109375" style="121" customWidth="1"/>
    <col min="1248" max="1248" width="11.5703125" style="121" bestFit="1" customWidth="1"/>
    <col min="1249" max="1249" width="12.5703125" style="121" bestFit="1" customWidth="1"/>
    <col min="1250" max="1250" width="17.42578125" style="121" bestFit="1" customWidth="1"/>
    <col min="1251" max="1251" width="10.85546875" style="121" bestFit="1" customWidth="1"/>
    <col min="1252" max="1252" width="13.7109375" style="121" bestFit="1" customWidth="1"/>
    <col min="1253" max="1253" width="11" style="121" bestFit="1" customWidth="1"/>
    <col min="1254" max="1254" width="14.140625" style="121" bestFit="1" customWidth="1"/>
    <col min="1255" max="1255" width="17.42578125" style="121" bestFit="1" customWidth="1"/>
    <col min="1256" max="1256" width="8.85546875" style="121"/>
    <col min="1257" max="1257" width="10.42578125" style="121" bestFit="1" customWidth="1"/>
    <col min="1258" max="1500" width="8.85546875" style="121"/>
    <col min="1501" max="1501" width="6" style="121" customWidth="1"/>
    <col min="1502" max="1502" width="44.28515625" style="121" customWidth="1"/>
    <col min="1503" max="1503" width="10.7109375" style="121" customWidth="1"/>
    <col min="1504" max="1504" width="11.5703125" style="121" bestFit="1" customWidth="1"/>
    <col min="1505" max="1505" width="12.5703125" style="121" bestFit="1" customWidth="1"/>
    <col min="1506" max="1506" width="17.42578125" style="121" bestFit="1" customWidth="1"/>
    <col min="1507" max="1507" width="10.85546875" style="121" bestFit="1" customWidth="1"/>
    <col min="1508" max="1508" width="13.7109375" style="121" bestFit="1" customWidth="1"/>
    <col min="1509" max="1509" width="11" style="121" bestFit="1" customWidth="1"/>
    <col min="1510" max="1510" width="14.140625" style="121" bestFit="1" customWidth="1"/>
    <col min="1511" max="1511" width="17.42578125" style="121" bestFit="1" customWidth="1"/>
    <col min="1512" max="1512" width="8.85546875" style="121"/>
    <col min="1513" max="1513" width="10.42578125" style="121" bestFit="1" customWidth="1"/>
    <col min="1514" max="1756" width="8.85546875" style="121"/>
    <col min="1757" max="1757" width="6" style="121" customWidth="1"/>
    <col min="1758" max="1758" width="44.28515625" style="121" customWidth="1"/>
    <col min="1759" max="1759" width="10.7109375" style="121" customWidth="1"/>
    <col min="1760" max="1760" width="11.5703125" style="121" bestFit="1" customWidth="1"/>
    <col min="1761" max="1761" width="12.5703125" style="121" bestFit="1" customWidth="1"/>
    <col min="1762" max="1762" width="17.42578125" style="121" bestFit="1" customWidth="1"/>
    <col min="1763" max="1763" width="10.85546875" style="121" bestFit="1" customWidth="1"/>
    <col min="1764" max="1764" width="13.7109375" style="121" bestFit="1" customWidth="1"/>
    <col min="1765" max="1765" width="11" style="121" bestFit="1" customWidth="1"/>
    <col min="1766" max="1766" width="14.140625" style="121" bestFit="1" customWidth="1"/>
    <col min="1767" max="1767" width="17.42578125" style="121" bestFit="1" customWidth="1"/>
    <col min="1768" max="1768" width="8.85546875" style="121"/>
    <col min="1769" max="1769" width="10.42578125" style="121" bestFit="1" customWidth="1"/>
    <col min="1770" max="2012" width="8.85546875" style="121"/>
    <col min="2013" max="2013" width="6" style="121" customWidth="1"/>
    <col min="2014" max="2014" width="44.28515625" style="121" customWidth="1"/>
    <col min="2015" max="2015" width="10.7109375" style="121" customWidth="1"/>
    <col min="2016" max="2016" width="11.5703125" style="121" bestFit="1" customWidth="1"/>
    <col min="2017" max="2017" width="12.5703125" style="121" bestFit="1" customWidth="1"/>
    <col min="2018" max="2018" width="17.42578125" style="121" bestFit="1" customWidth="1"/>
    <col min="2019" max="2019" width="10.85546875" style="121" bestFit="1" customWidth="1"/>
    <col min="2020" max="2020" width="13.7109375" style="121" bestFit="1" customWidth="1"/>
    <col min="2021" max="2021" width="11" style="121" bestFit="1" customWidth="1"/>
    <col min="2022" max="2022" width="14.140625" style="121" bestFit="1" customWidth="1"/>
    <col min="2023" max="2023" width="17.42578125" style="121" bestFit="1" customWidth="1"/>
    <col min="2024" max="2024" width="8.85546875" style="121"/>
    <col min="2025" max="2025" width="10.42578125" style="121" bestFit="1" customWidth="1"/>
    <col min="2026" max="2268" width="8.85546875" style="121"/>
    <col min="2269" max="2269" width="6" style="121" customWidth="1"/>
    <col min="2270" max="2270" width="44.28515625" style="121" customWidth="1"/>
    <col min="2271" max="2271" width="10.7109375" style="121" customWidth="1"/>
    <col min="2272" max="2272" width="11.5703125" style="121" bestFit="1" customWidth="1"/>
    <col min="2273" max="2273" width="12.5703125" style="121" bestFit="1" customWidth="1"/>
    <col min="2274" max="2274" width="17.42578125" style="121" bestFit="1" customWidth="1"/>
    <col min="2275" max="2275" width="10.85546875" style="121" bestFit="1" customWidth="1"/>
    <col min="2276" max="2276" width="13.7109375" style="121" bestFit="1" customWidth="1"/>
    <col min="2277" max="2277" width="11" style="121" bestFit="1" customWidth="1"/>
    <col min="2278" max="2278" width="14.140625" style="121" bestFit="1" customWidth="1"/>
    <col min="2279" max="2279" width="17.42578125" style="121" bestFit="1" customWidth="1"/>
    <col min="2280" max="2280" width="8.85546875" style="121"/>
    <col min="2281" max="2281" width="10.42578125" style="121" bestFit="1" customWidth="1"/>
    <col min="2282" max="2524" width="8.85546875" style="121"/>
    <col min="2525" max="2525" width="6" style="121" customWidth="1"/>
    <col min="2526" max="2526" width="44.28515625" style="121" customWidth="1"/>
    <col min="2527" max="2527" width="10.7109375" style="121" customWidth="1"/>
    <col min="2528" max="2528" width="11.5703125" style="121" bestFit="1" customWidth="1"/>
    <col min="2529" max="2529" width="12.5703125" style="121" bestFit="1" customWidth="1"/>
    <col min="2530" max="2530" width="17.42578125" style="121" bestFit="1" customWidth="1"/>
    <col min="2531" max="2531" width="10.85546875" style="121" bestFit="1" customWidth="1"/>
    <col min="2532" max="2532" width="13.7109375" style="121" bestFit="1" customWidth="1"/>
    <col min="2533" max="2533" width="11" style="121" bestFit="1" customWidth="1"/>
    <col min="2534" max="2534" width="14.140625" style="121" bestFit="1" customWidth="1"/>
    <col min="2535" max="2535" width="17.42578125" style="121" bestFit="1" customWidth="1"/>
    <col min="2536" max="2536" width="8.85546875" style="121"/>
    <col min="2537" max="2537" width="10.42578125" style="121" bestFit="1" customWidth="1"/>
    <col min="2538" max="2780" width="8.85546875" style="121"/>
    <col min="2781" max="2781" width="6" style="121" customWidth="1"/>
    <col min="2782" max="2782" width="44.28515625" style="121" customWidth="1"/>
    <col min="2783" max="2783" width="10.7109375" style="121" customWidth="1"/>
    <col min="2784" max="2784" width="11.5703125" style="121" bestFit="1" customWidth="1"/>
    <col min="2785" max="2785" width="12.5703125" style="121" bestFit="1" customWidth="1"/>
    <col min="2786" max="2786" width="17.42578125" style="121" bestFit="1" customWidth="1"/>
    <col min="2787" max="2787" width="10.85546875" style="121" bestFit="1" customWidth="1"/>
    <col min="2788" max="2788" width="13.7109375" style="121" bestFit="1" customWidth="1"/>
    <col min="2789" max="2789" width="11" style="121" bestFit="1" customWidth="1"/>
    <col min="2790" max="2790" width="14.140625" style="121" bestFit="1" customWidth="1"/>
    <col min="2791" max="2791" width="17.42578125" style="121" bestFit="1" customWidth="1"/>
    <col min="2792" max="2792" width="8.85546875" style="121"/>
    <col min="2793" max="2793" width="10.42578125" style="121" bestFit="1" customWidth="1"/>
    <col min="2794" max="3036" width="8.85546875" style="121"/>
    <col min="3037" max="3037" width="6" style="121" customWidth="1"/>
    <col min="3038" max="3038" width="44.28515625" style="121" customWidth="1"/>
    <col min="3039" max="3039" width="10.7109375" style="121" customWidth="1"/>
    <col min="3040" max="3040" width="11.5703125" style="121" bestFit="1" customWidth="1"/>
    <col min="3041" max="3041" width="12.5703125" style="121" bestFit="1" customWidth="1"/>
    <col min="3042" max="3042" width="17.42578125" style="121" bestFit="1" customWidth="1"/>
    <col min="3043" max="3043" width="10.85546875" style="121" bestFit="1" customWidth="1"/>
    <col min="3044" max="3044" width="13.7109375" style="121" bestFit="1" customWidth="1"/>
    <col min="3045" max="3045" width="11" style="121" bestFit="1" customWidth="1"/>
    <col min="3046" max="3046" width="14.140625" style="121" bestFit="1" customWidth="1"/>
    <col min="3047" max="3047" width="17.42578125" style="121" bestFit="1" customWidth="1"/>
    <col min="3048" max="3048" width="8.85546875" style="121"/>
    <col min="3049" max="3049" width="10.42578125" style="121" bestFit="1" customWidth="1"/>
    <col min="3050" max="3292" width="8.85546875" style="121"/>
    <col min="3293" max="3293" width="6" style="121" customWidth="1"/>
    <col min="3294" max="3294" width="44.28515625" style="121" customWidth="1"/>
    <col min="3295" max="3295" width="10.7109375" style="121" customWidth="1"/>
    <col min="3296" max="3296" width="11.5703125" style="121" bestFit="1" customWidth="1"/>
    <col min="3297" max="3297" width="12.5703125" style="121" bestFit="1" customWidth="1"/>
    <col min="3298" max="3298" width="17.42578125" style="121" bestFit="1" customWidth="1"/>
    <col min="3299" max="3299" width="10.85546875" style="121" bestFit="1" customWidth="1"/>
    <col min="3300" max="3300" width="13.7109375" style="121" bestFit="1" customWidth="1"/>
    <col min="3301" max="3301" width="11" style="121" bestFit="1" customWidth="1"/>
    <col min="3302" max="3302" width="14.140625" style="121" bestFit="1" customWidth="1"/>
    <col min="3303" max="3303" width="17.42578125" style="121" bestFit="1" customWidth="1"/>
    <col min="3304" max="3304" width="8.85546875" style="121"/>
    <col min="3305" max="3305" width="10.42578125" style="121" bestFit="1" customWidth="1"/>
    <col min="3306" max="3548" width="8.85546875" style="121"/>
    <col min="3549" max="3549" width="6" style="121" customWidth="1"/>
    <col min="3550" max="3550" width="44.28515625" style="121" customWidth="1"/>
    <col min="3551" max="3551" width="10.7109375" style="121" customWidth="1"/>
    <col min="3552" max="3552" width="11.5703125" style="121" bestFit="1" customWidth="1"/>
    <col min="3553" max="3553" width="12.5703125" style="121" bestFit="1" customWidth="1"/>
    <col min="3554" max="3554" width="17.42578125" style="121" bestFit="1" customWidth="1"/>
    <col min="3555" max="3555" width="10.85546875" style="121" bestFit="1" customWidth="1"/>
    <col min="3556" max="3556" width="13.7109375" style="121" bestFit="1" customWidth="1"/>
    <col min="3557" max="3557" width="11" style="121" bestFit="1" customWidth="1"/>
    <col min="3558" max="3558" width="14.140625" style="121" bestFit="1" customWidth="1"/>
    <col min="3559" max="3559" width="17.42578125" style="121" bestFit="1" customWidth="1"/>
    <col min="3560" max="3560" width="8.85546875" style="121"/>
    <col min="3561" max="3561" width="10.42578125" style="121" bestFit="1" customWidth="1"/>
    <col min="3562" max="3804" width="8.85546875" style="121"/>
    <col min="3805" max="3805" width="6" style="121" customWidth="1"/>
    <col min="3806" max="3806" width="44.28515625" style="121" customWidth="1"/>
    <col min="3807" max="3807" width="10.7109375" style="121" customWidth="1"/>
    <col min="3808" max="3808" width="11.5703125" style="121" bestFit="1" customWidth="1"/>
    <col min="3809" max="3809" width="12.5703125" style="121" bestFit="1" customWidth="1"/>
    <col min="3810" max="3810" width="17.42578125" style="121" bestFit="1" customWidth="1"/>
    <col min="3811" max="3811" width="10.85546875" style="121" bestFit="1" customWidth="1"/>
    <col min="3812" max="3812" width="13.7109375" style="121" bestFit="1" customWidth="1"/>
    <col min="3813" max="3813" width="11" style="121" bestFit="1" customWidth="1"/>
    <col min="3814" max="3814" width="14.140625" style="121" bestFit="1" customWidth="1"/>
    <col min="3815" max="3815" width="17.42578125" style="121" bestFit="1" customWidth="1"/>
    <col min="3816" max="3816" width="8.85546875" style="121"/>
    <col min="3817" max="3817" width="10.42578125" style="121" bestFit="1" customWidth="1"/>
    <col min="3818" max="4060" width="8.85546875" style="121"/>
    <col min="4061" max="4061" width="6" style="121" customWidth="1"/>
    <col min="4062" max="4062" width="44.28515625" style="121" customWidth="1"/>
    <col min="4063" max="4063" width="10.7109375" style="121" customWidth="1"/>
    <col min="4064" max="4064" width="11.5703125" style="121" bestFit="1" customWidth="1"/>
    <col min="4065" max="4065" width="12.5703125" style="121" bestFit="1" customWidth="1"/>
    <col min="4066" max="4066" width="17.42578125" style="121" bestFit="1" customWidth="1"/>
    <col min="4067" max="4067" width="10.85546875" style="121" bestFit="1" customWidth="1"/>
    <col min="4068" max="4068" width="13.7109375" style="121" bestFit="1" customWidth="1"/>
    <col min="4069" max="4069" width="11" style="121" bestFit="1" customWidth="1"/>
    <col min="4070" max="4070" width="14.140625" style="121" bestFit="1" customWidth="1"/>
    <col min="4071" max="4071" width="17.42578125" style="121" bestFit="1" customWidth="1"/>
    <col min="4072" max="4072" width="8.85546875" style="121"/>
    <col min="4073" max="4073" width="10.42578125" style="121" bestFit="1" customWidth="1"/>
    <col min="4074" max="4316" width="8.85546875" style="121"/>
    <col min="4317" max="4317" width="6" style="121" customWidth="1"/>
    <col min="4318" max="4318" width="44.28515625" style="121" customWidth="1"/>
    <col min="4319" max="4319" width="10.7109375" style="121" customWidth="1"/>
    <col min="4320" max="4320" width="11.5703125" style="121" bestFit="1" customWidth="1"/>
    <col min="4321" max="4321" width="12.5703125" style="121" bestFit="1" customWidth="1"/>
    <col min="4322" max="4322" width="17.42578125" style="121" bestFit="1" customWidth="1"/>
    <col min="4323" max="4323" width="10.85546875" style="121" bestFit="1" customWidth="1"/>
    <col min="4324" max="4324" width="13.7109375" style="121" bestFit="1" customWidth="1"/>
    <col min="4325" max="4325" width="11" style="121" bestFit="1" customWidth="1"/>
    <col min="4326" max="4326" width="14.140625" style="121" bestFit="1" customWidth="1"/>
    <col min="4327" max="4327" width="17.42578125" style="121" bestFit="1" customWidth="1"/>
    <col min="4328" max="4328" width="8.85546875" style="121"/>
    <col min="4329" max="4329" width="10.42578125" style="121" bestFit="1" customWidth="1"/>
    <col min="4330" max="4572" width="8.85546875" style="121"/>
    <col min="4573" max="4573" width="6" style="121" customWidth="1"/>
    <col min="4574" max="4574" width="44.28515625" style="121" customWidth="1"/>
    <col min="4575" max="4575" width="10.7109375" style="121" customWidth="1"/>
    <col min="4576" max="4576" width="11.5703125" style="121" bestFit="1" customWidth="1"/>
    <col min="4577" max="4577" width="12.5703125" style="121" bestFit="1" customWidth="1"/>
    <col min="4578" max="4578" width="17.42578125" style="121" bestFit="1" customWidth="1"/>
    <col min="4579" max="4579" width="10.85546875" style="121" bestFit="1" customWidth="1"/>
    <col min="4580" max="4580" width="13.7109375" style="121" bestFit="1" customWidth="1"/>
    <col min="4581" max="4581" width="11" style="121" bestFit="1" customWidth="1"/>
    <col min="4582" max="4582" width="14.140625" style="121" bestFit="1" customWidth="1"/>
    <col min="4583" max="4583" width="17.42578125" style="121" bestFit="1" customWidth="1"/>
    <col min="4584" max="4584" width="8.85546875" style="121"/>
    <col min="4585" max="4585" width="10.42578125" style="121" bestFit="1" customWidth="1"/>
    <col min="4586" max="4828" width="8.85546875" style="121"/>
    <col min="4829" max="4829" width="6" style="121" customWidth="1"/>
    <col min="4830" max="4830" width="44.28515625" style="121" customWidth="1"/>
    <col min="4831" max="4831" width="10.7109375" style="121" customWidth="1"/>
    <col min="4832" max="4832" width="11.5703125" style="121" bestFit="1" customWidth="1"/>
    <col min="4833" max="4833" width="12.5703125" style="121" bestFit="1" customWidth="1"/>
    <col min="4834" max="4834" width="17.42578125" style="121" bestFit="1" customWidth="1"/>
    <col min="4835" max="4835" width="10.85546875" style="121" bestFit="1" customWidth="1"/>
    <col min="4836" max="4836" width="13.7109375" style="121" bestFit="1" customWidth="1"/>
    <col min="4837" max="4837" width="11" style="121" bestFit="1" customWidth="1"/>
    <col min="4838" max="4838" width="14.140625" style="121" bestFit="1" customWidth="1"/>
    <col min="4839" max="4839" width="17.42578125" style="121" bestFit="1" customWidth="1"/>
    <col min="4840" max="4840" width="8.85546875" style="121"/>
    <col min="4841" max="4841" width="10.42578125" style="121" bestFit="1" customWidth="1"/>
    <col min="4842" max="5084" width="8.85546875" style="121"/>
    <col min="5085" max="5085" width="6" style="121" customWidth="1"/>
    <col min="5086" max="5086" width="44.28515625" style="121" customWidth="1"/>
    <col min="5087" max="5087" width="10.7109375" style="121" customWidth="1"/>
    <col min="5088" max="5088" width="11.5703125" style="121" bestFit="1" customWidth="1"/>
    <col min="5089" max="5089" width="12.5703125" style="121" bestFit="1" customWidth="1"/>
    <col min="5090" max="5090" width="17.42578125" style="121" bestFit="1" customWidth="1"/>
    <col min="5091" max="5091" width="10.85546875" style="121" bestFit="1" customWidth="1"/>
    <col min="5092" max="5092" width="13.7109375" style="121" bestFit="1" customWidth="1"/>
    <col min="5093" max="5093" width="11" style="121" bestFit="1" customWidth="1"/>
    <col min="5094" max="5094" width="14.140625" style="121" bestFit="1" customWidth="1"/>
    <col min="5095" max="5095" width="17.42578125" style="121" bestFit="1" customWidth="1"/>
    <col min="5096" max="5096" width="8.85546875" style="121"/>
    <col min="5097" max="5097" width="10.42578125" style="121" bestFit="1" customWidth="1"/>
    <col min="5098" max="5340" width="8.85546875" style="121"/>
    <col min="5341" max="5341" width="6" style="121" customWidth="1"/>
    <col min="5342" max="5342" width="44.28515625" style="121" customWidth="1"/>
    <col min="5343" max="5343" width="10.7109375" style="121" customWidth="1"/>
    <col min="5344" max="5344" width="11.5703125" style="121" bestFit="1" customWidth="1"/>
    <col min="5345" max="5345" width="12.5703125" style="121" bestFit="1" customWidth="1"/>
    <col min="5346" max="5346" width="17.42578125" style="121" bestFit="1" customWidth="1"/>
    <col min="5347" max="5347" width="10.85546875" style="121" bestFit="1" customWidth="1"/>
    <col min="5348" max="5348" width="13.7109375" style="121" bestFit="1" customWidth="1"/>
    <col min="5349" max="5349" width="11" style="121" bestFit="1" customWidth="1"/>
    <col min="5350" max="5350" width="14.140625" style="121" bestFit="1" customWidth="1"/>
    <col min="5351" max="5351" width="17.42578125" style="121" bestFit="1" customWidth="1"/>
    <col min="5352" max="5352" width="8.85546875" style="121"/>
    <col min="5353" max="5353" width="10.42578125" style="121" bestFit="1" customWidth="1"/>
    <col min="5354" max="5596" width="8.85546875" style="121"/>
    <col min="5597" max="5597" width="6" style="121" customWidth="1"/>
    <col min="5598" max="5598" width="44.28515625" style="121" customWidth="1"/>
    <col min="5599" max="5599" width="10.7109375" style="121" customWidth="1"/>
    <col min="5600" max="5600" width="11.5703125" style="121" bestFit="1" customWidth="1"/>
    <col min="5601" max="5601" width="12.5703125" style="121" bestFit="1" customWidth="1"/>
    <col min="5602" max="5602" width="17.42578125" style="121" bestFit="1" customWidth="1"/>
    <col min="5603" max="5603" width="10.85546875" style="121" bestFit="1" customWidth="1"/>
    <col min="5604" max="5604" width="13.7109375" style="121" bestFit="1" customWidth="1"/>
    <col min="5605" max="5605" width="11" style="121" bestFit="1" customWidth="1"/>
    <col min="5606" max="5606" width="14.140625" style="121" bestFit="1" customWidth="1"/>
    <col min="5607" max="5607" width="17.42578125" style="121" bestFit="1" customWidth="1"/>
    <col min="5608" max="5608" width="8.85546875" style="121"/>
    <col min="5609" max="5609" width="10.42578125" style="121" bestFit="1" customWidth="1"/>
    <col min="5610" max="5852" width="8.85546875" style="121"/>
    <col min="5853" max="5853" width="6" style="121" customWidth="1"/>
    <col min="5854" max="5854" width="44.28515625" style="121" customWidth="1"/>
    <col min="5855" max="5855" width="10.7109375" style="121" customWidth="1"/>
    <col min="5856" max="5856" width="11.5703125" style="121" bestFit="1" customWidth="1"/>
    <col min="5857" max="5857" width="12.5703125" style="121" bestFit="1" customWidth="1"/>
    <col min="5858" max="5858" width="17.42578125" style="121" bestFit="1" customWidth="1"/>
    <col min="5859" max="5859" width="10.85546875" style="121" bestFit="1" customWidth="1"/>
    <col min="5860" max="5860" width="13.7109375" style="121" bestFit="1" customWidth="1"/>
    <col min="5861" max="5861" width="11" style="121" bestFit="1" customWidth="1"/>
    <col min="5862" max="5862" width="14.140625" style="121" bestFit="1" customWidth="1"/>
    <col min="5863" max="5863" width="17.42578125" style="121" bestFit="1" customWidth="1"/>
    <col min="5864" max="5864" width="8.85546875" style="121"/>
    <col min="5865" max="5865" width="10.42578125" style="121" bestFit="1" customWidth="1"/>
    <col min="5866" max="6108" width="8.85546875" style="121"/>
    <col min="6109" max="6109" width="6" style="121" customWidth="1"/>
    <col min="6110" max="6110" width="44.28515625" style="121" customWidth="1"/>
    <col min="6111" max="6111" width="10.7109375" style="121" customWidth="1"/>
    <col min="6112" max="6112" width="11.5703125" style="121" bestFit="1" customWidth="1"/>
    <col min="6113" max="6113" width="12.5703125" style="121" bestFit="1" customWidth="1"/>
    <col min="6114" max="6114" width="17.42578125" style="121" bestFit="1" customWidth="1"/>
    <col min="6115" max="6115" width="10.85546875" style="121" bestFit="1" customWidth="1"/>
    <col min="6116" max="6116" width="13.7109375" style="121" bestFit="1" customWidth="1"/>
    <col min="6117" max="6117" width="11" style="121" bestFit="1" customWidth="1"/>
    <col min="6118" max="6118" width="14.140625" style="121" bestFit="1" customWidth="1"/>
    <col min="6119" max="6119" width="17.42578125" style="121" bestFit="1" customWidth="1"/>
    <col min="6120" max="6120" width="8.85546875" style="121"/>
    <col min="6121" max="6121" width="10.42578125" style="121" bestFit="1" customWidth="1"/>
    <col min="6122" max="6364" width="8.85546875" style="121"/>
    <col min="6365" max="6365" width="6" style="121" customWidth="1"/>
    <col min="6366" max="6366" width="44.28515625" style="121" customWidth="1"/>
    <col min="6367" max="6367" width="10.7109375" style="121" customWidth="1"/>
    <col min="6368" max="6368" width="11.5703125" style="121" bestFit="1" customWidth="1"/>
    <col min="6369" max="6369" width="12.5703125" style="121" bestFit="1" customWidth="1"/>
    <col min="6370" max="6370" width="17.42578125" style="121" bestFit="1" customWidth="1"/>
    <col min="6371" max="6371" width="10.85546875" style="121" bestFit="1" customWidth="1"/>
    <col min="6372" max="6372" width="13.7109375" style="121" bestFit="1" customWidth="1"/>
    <col min="6373" max="6373" width="11" style="121" bestFit="1" customWidth="1"/>
    <col min="6374" max="6374" width="14.140625" style="121" bestFit="1" customWidth="1"/>
    <col min="6375" max="6375" width="17.42578125" style="121" bestFit="1" customWidth="1"/>
    <col min="6376" max="6376" width="8.85546875" style="121"/>
    <col min="6377" max="6377" width="10.42578125" style="121" bestFit="1" customWidth="1"/>
    <col min="6378" max="6620" width="8.85546875" style="121"/>
    <col min="6621" max="6621" width="6" style="121" customWidth="1"/>
    <col min="6622" max="6622" width="44.28515625" style="121" customWidth="1"/>
    <col min="6623" max="6623" width="10.7109375" style="121" customWidth="1"/>
    <col min="6624" max="6624" width="11.5703125" style="121" bestFit="1" customWidth="1"/>
    <col min="6625" max="6625" width="12.5703125" style="121" bestFit="1" customWidth="1"/>
    <col min="6626" max="6626" width="17.42578125" style="121" bestFit="1" customWidth="1"/>
    <col min="6627" max="6627" width="10.85546875" style="121" bestFit="1" customWidth="1"/>
    <col min="6628" max="6628" width="13.7109375" style="121" bestFit="1" customWidth="1"/>
    <col min="6629" max="6629" width="11" style="121" bestFit="1" customWidth="1"/>
    <col min="6630" max="6630" width="14.140625" style="121" bestFit="1" customWidth="1"/>
    <col min="6631" max="6631" width="17.42578125" style="121" bestFit="1" customWidth="1"/>
    <col min="6632" max="6632" width="8.85546875" style="121"/>
    <col min="6633" max="6633" width="10.42578125" style="121" bestFit="1" customWidth="1"/>
    <col min="6634" max="6876" width="8.85546875" style="121"/>
    <col min="6877" max="6877" width="6" style="121" customWidth="1"/>
    <col min="6878" max="6878" width="44.28515625" style="121" customWidth="1"/>
    <col min="6879" max="6879" width="10.7109375" style="121" customWidth="1"/>
    <col min="6880" max="6880" width="11.5703125" style="121" bestFit="1" customWidth="1"/>
    <col min="6881" max="6881" width="12.5703125" style="121" bestFit="1" customWidth="1"/>
    <col min="6882" max="6882" width="17.42578125" style="121" bestFit="1" customWidth="1"/>
    <col min="6883" max="6883" width="10.85546875" style="121" bestFit="1" customWidth="1"/>
    <col min="6884" max="6884" width="13.7109375" style="121" bestFit="1" customWidth="1"/>
    <col min="6885" max="6885" width="11" style="121" bestFit="1" customWidth="1"/>
    <col min="6886" max="6886" width="14.140625" style="121" bestFit="1" customWidth="1"/>
    <col min="6887" max="6887" width="17.42578125" style="121" bestFit="1" customWidth="1"/>
    <col min="6888" max="6888" width="8.85546875" style="121"/>
    <col min="6889" max="6889" width="10.42578125" style="121" bestFit="1" customWidth="1"/>
    <col min="6890" max="7132" width="8.85546875" style="121"/>
    <col min="7133" max="7133" width="6" style="121" customWidth="1"/>
    <col min="7134" max="7134" width="44.28515625" style="121" customWidth="1"/>
    <col min="7135" max="7135" width="10.7109375" style="121" customWidth="1"/>
    <col min="7136" max="7136" width="11.5703125" style="121" bestFit="1" customWidth="1"/>
    <col min="7137" max="7137" width="12.5703125" style="121" bestFit="1" customWidth="1"/>
    <col min="7138" max="7138" width="17.42578125" style="121" bestFit="1" customWidth="1"/>
    <col min="7139" max="7139" width="10.85546875" style="121" bestFit="1" customWidth="1"/>
    <col min="7140" max="7140" width="13.7109375" style="121" bestFit="1" customWidth="1"/>
    <col min="7141" max="7141" width="11" style="121" bestFit="1" customWidth="1"/>
    <col min="7142" max="7142" width="14.140625" style="121" bestFit="1" customWidth="1"/>
    <col min="7143" max="7143" width="17.42578125" style="121" bestFit="1" customWidth="1"/>
    <col min="7144" max="7144" width="8.85546875" style="121"/>
    <col min="7145" max="7145" width="10.42578125" style="121" bestFit="1" customWidth="1"/>
    <col min="7146" max="7388" width="8.85546875" style="121"/>
    <col min="7389" max="7389" width="6" style="121" customWidth="1"/>
    <col min="7390" max="7390" width="44.28515625" style="121" customWidth="1"/>
    <col min="7391" max="7391" width="10.7109375" style="121" customWidth="1"/>
    <col min="7392" max="7392" width="11.5703125" style="121" bestFit="1" customWidth="1"/>
    <col min="7393" max="7393" width="12.5703125" style="121" bestFit="1" customWidth="1"/>
    <col min="7394" max="7394" width="17.42578125" style="121" bestFit="1" customWidth="1"/>
    <col min="7395" max="7395" width="10.85546875" style="121" bestFit="1" customWidth="1"/>
    <col min="7396" max="7396" width="13.7109375" style="121" bestFit="1" customWidth="1"/>
    <col min="7397" max="7397" width="11" style="121" bestFit="1" customWidth="1"/>
    <col min="7398" max="7398" width="14.140625" style="121" bestFit="1" customWidth="1"/>
    <col min="7399" max="7399" width="17.42578125" style="121" bestFit="1" customWidth="1"/>
    <col min="7400" max="7400" width="8.85546875" style="121"/>
    <col min="7401" max="7401" width="10.42578125" style="121" bestFit="1" customWidth="1"/>
    <col min="7402" max="7644" width="8.85546875" style="121"/>
    <col min="7645" max="7645" width="6" style="121" customWidth="1"/>
    <col min="7646" max="7646" width="44.28515625" style="121" customWidth="1"/>
    <col min="7647" max="7647" width="10.7109375" style="121" customWidth="1"/>
    <col min="7648" max="7648" width="11.5703125" style="121" bestFit="1" customWidth="1"/>
    <col min="7649" max="7649" width="12.5703125" style="121" bestFit="1" customWidth="1"/>
    <col min="7650" max="7650" width="17.42578125" style="121" bestFit="1" customWidth="1"/>
    <col min="7651" max="7651" width="10.85546875" style="121" bestFit="1" customWidth="1"/>
    <col min="7652" max="7652" width="13.7109375" style="121" bestFit="1" customWidth="1"/>
    <col min="7653" max="7653" width="11" style="121" bestFit="1" customWidth="1"/>
    <col min="7654" max="7654" width="14.140625" style="121" bestFit="1" customWidth="1"/>
    <col min="7655" max="7655" width="17.42578125" style="121" bestFit="1" customWidth="1"/>
    <col min="7656" max="7656" width="8.85546875" style="121"/>
    <col min="7657" max="7657" width="10.42578125" style="121" bestFit="1" customWidth="1"/>
    <col min="7658" max="7900" width="8.85546875" style="121"/>
    <col min="7901" max="7901" width="6" style="121" customWidth="1"/>
    <col min="7902" max="7902" width="44.28515625" style="121" customWidth="1"/>
    <col min="7903" max="7903" width="10.7109375" style="121" customWidth="1"/>
    <col min="7904" max="7904" width="11.5703125" style="121" bestFit="1" customWidth="1"/>
    <col min="7905" max="7905" width="12.5703125" style="121" bestFit="1" customWidth="1"/>
    <col min="7906" max="7906" width="17.42578125" style="121" bestFit="1" customWidth="1"/>
    <col min="7907" max="7907" width="10.85546875" style="121" bestFit="1" customWidth="1"/>
    <col min="7908" max="7908" width="13.7109375" style="121" bestFit="1" customWidth="1"/>
    <col min="7909" max="7909" width="11" style="121" bestFit="1" customWidth="1"/>
    <col min="7910" max="7910" width="14.140625" style="121" bestFit="1" customWidth="1"/>
    <col min="7911" max="7911" width="17.42578125" style="121" bestFit="1" customWidth="1"/>
    <col min="7912" max="7912" width="8.85546875" style="121"/>
    <col min="7913" max="7913" width="10.42578125" style="121" bestFit="1" customWidth="1"/>
    <col min="7914" max="8156" width="8.85546875" style="121"/>
    <col min="8157" max="8157" width="6" style="121" customWidth="1"/>
    <col min="8158" max="8158" width="44.28515625" style="121" customWidth="1"/>
    <col min="8159" max="8159" width="10.7109375" style="121" customWidth="1"/>
    <col min="8160" max="8160" width="11.5703125" style="121" bestFit="1" customWidth="1"/>
    <col min="8161" max="8161" width="12.5703125" style="121" bestFit="1" customWidth="1"/>
    <col min="8162" max="8162" width="17.42578125" style="121" bestFit="1" customWidth="1"/>
    <col min="8163" max="8163" width="10.85546875" style="121" bestFit="1" customWidth="1"/>
    <col min="8164" max="8164" width="13.7109375" style="121" bestFit="1" customWidth="1"/>
    <col min="8165" max="8165" width="11" style="121" bestFit="1" customWidth="1"/>
    <col min="8166" max="8166" width="14.140625" style="121" bestFit="1" customWidth="1"/>
    <col min="8167" max="8167" width="17.42578125" style="121" bestFit="1" customWidth="1"/>
    <col min="8168" max="8168" width="8.85546875" style="121"/>
    <col min="8169" max="8169" width="10.42578125" style="121" bestFit="1" customWidth="1"/>
    <col min="8170" max="8412" width="8.85546875" style="121"/>
    <col min="8413" max="8413" width="6" style="121" customWidth="1"/>
    <col min="8414" max="8414" width="44.28515625" style="121" customWidth="1"/>
    <col min="8415" max="8415" width="10.7109375" style="121" customWidth="1"/>
    <col min="8416" max="8416" width="11.5703125" style="121" bestFit="1" customWidth="1"/>
    <col min="8417" max="8417" width="12.5703125" style="121" bestFit="1" customWidth="1"/>
    <col min="8418" max="8418" width="17.42578125" style="121" bestFit="1" customWidth="1"/>
    <col min="8419" max="8419" width="10.85546875" style="121" bestFit="1" customWidth="1"/>
    <col min="8420" max="8420" width="13.7109375" style="121" bestFit="1" customWidth="1"/>
    <col min="8421" max="8421" width="11" style="121" bestFit="1" customWidth="1"/>
    <col min="8422" max="8422" width="14.140625" style="121" bestFit="1" customWidth="1"/>
    <col min="8423" max="8423" width="17.42578125" style="121" bestFit="1" customWidth="1"/>
    <col min="8424" max="8424" width="8.85546875" style="121"/>
    <col min="8425" max="8425" width="10.42578125" style="121" bestFit="1" customWidth="1"/>
    <col min="8426" max="8668" width="8.85546875" style="121"/>
    <col min="8669" max="8669" width="6" style="121" customWidth="1"/>
    <col min="8670" max="8670" width="44.28515625" style="121" customWidth="1"/>
    <col min="8671" max="8671" width="10.7109375" style="121" customWidth="1"/>
    <col min="8672" max="8672" width="11.5703125" style="121" bestFit="1" customWidth="1"/>
    <col min="8673" max="8673" width="12.5703125" style="121" bestFit="1" customWidth="1"/>
    <col min="8674" max="8674" width="17.42578125" style="121" bestFit="1" customWidth="1"/>
    <col min="8675" max="8675" width="10.85546875" style="121" bestFit="1" customWidth="1"/>
    <col min="8676" max="8676" width="13.7109375" style="121" bestFit="1" customWidth="1"/>
    <col min="8677" max="8677" width="11" style="121" bestFit="1" customWidth="1"/>
    <col min="8678" max="8678" width="14.140625" style="121" bestFit="1" customWidth="1"/>
    <col min="8679" max="8679" width="17.42578125" style="121" bestFit="1" customWidth="1"/>
    <col min="8680" max="8680" width="8.85546875" style="121"/>
    <col min="8681" max="8681" width="10.42578125" style="121" bestFit="1" customWidth="1"/>
    <col min="8682" max="8924" width="8.85546875" style="121"/>
    <col min="8925" max="8925" width="6" style="121" customWidth="1"/>
    <col min="8926" max="8926" width="44.28515625" style="121" customWidth="1"/>
    <col min="8927" max="8927" width="10.7109375" style="121" customWidth="1"/>
    <col min="8928" max="8928" width="11.5703125" style="121" bestFit="1" customWidth="1"/>
    <col min="8929" max="8929" width="12.5703125" style="121" bestFit="1" customWidth="1"/>
    <col min="8930" max="8930" width="17.42578125" style="121" bestFit="1" customWidth="1"/>
    <col min="8931" max="8931" width="10.85546875" style="121" bestFit="1" customWidth="1"/>
    <col min="8932" max="8932" width="13.7109375" style="121" bestFit="1" customWidth="1"/>
    <col min="8933" max="8933" width="11" style="121" bestFit="1" customWidth="1"/>
    <col min="8934" max="8934" width="14.140625" style="121" bestFit="1" customWidth="1"/>
    <col min="8935" max="8935" width="17.42578125" style="121" bestFit="1" customWidth="1"/>
    <col min="8936" max="8936" width="8.85546875" style="121"/>
    <col min="8937" max="8937" width="10.42578125" style="121" bestFit="1" customWidth="1"/>
    <col min="8938" max="9180" width="8.85546875" style="121"/>
    <col min="9181" max="9181" width="6" style="121" customWidth="1"/>
    <col min="9182" max="9182" width="44.28515625" style="121" customWidth="1"/>
    <col min="9183" max="9183" width="10.7109375" style="121" customWidth="1"/>
    <col min="9184" max="9184" width="11.5703125" style="121" bestFit="1" customWidth="1"/>
    <col min="9185" max="9185" width="12.5703125" style="121" bestFit="1" customWidth="1"/>
    <col min="9186" max="9186" width="17.42578125" style="121" bestFit="1" customWidth="1"/>
    <col min="9187" max="9187" width="10.85546875" style="121" bestFit="1" customWidth="1"/>
    <col min="9188" max="9188" width="13.7109375" style="121" bestFit="1" customWidth="1"/>
    <col min="9189" max="9189" width="11" style="121" bestFit="1" customWidth="1"/>
    <col min="9190" max="9190" width="14.140625" style="121" bestFit="1" customWidth="1"/>
    <col min="9191" max="9191" width="17.42578125" style="121" bestFit="1" customWidth="1"/>
    <col min="9192" max="9192" width="8.85546875" style="121"/>
    <col min="9193" max="9193" width="10.42578125" style="121" bestFit="1" customWidth="1"/>
    <col min="9194" max="9436" width="8.85546875" style="121"/>
    <col min="9437" max="9437" width="6" style="121" customWidth="1"/>
    <col min="9438" max="9438" width="44.28515625" style="121" customWidth="1"/>
    <col min="9439" max="9439" width="10.7109375" style="121" customWidth="1"/>
    <col min="9440" max="9440" width="11.5703125" style="121" bestFit="1" customWidth="1"/>
    <col min="9441" max="9441" width="12.5703125" style="121" bestFit="1" customWidth="1"/>
    <col min="9442" max="9442" width="17.42578125" style="121" bestFit="1" customWidth="1"/>
    <col min="9443" max="9443" width="10.85546875" style="121" bestFit="1" customWidth="1"/>
    <col min="9444" max="9444" width="13.7109375" style="121" bestFit="1" customWidth="1"/>
    <col min="9445" max="9445" width="11" style="121" bestFit="1" customWidth="1"/>
    <col min="9446" max="9446" width="14.140625" style="121" bestFit="1" customWidth="1"/>
    <col min="9447" max="9447" width="17.42578125" style="121" bestFit="1" customWidth="1"/>
    <col min="9448" max="9448" width="8.85546875" style="121"/>
    <col min="9449" max="9449" width="10.42578125" style="121" bestFit="1" customWidth="1"/>
    <col min="9450" max="9692" width="8.85546875" style="121"/>
    <col min="9693" max="9693" width="6" style="121" customWidth="1"/>
    <col min="9694" max="9694" width="44.28515625" style="121" customWidth="1"/>
    <col min="9695" max="9695" width="10.7109375" style="121" customWidth="1"/>
    <col min="9696" max="9696" width="11.5703125" style="121" bestFit="1" customWidth="1"/>
    <col min="9697" max="9697" width="12.5703125" style="121" bestFit="1" customWidth="1"/>
    <col min="9698" max="9698" width="17.42578125" style="121" bestFit="1" customWidth="1"/>
    <col min="9699" max="9699" width="10.85546875" style="121" bestFit="1" customWidth="1"/>
    <col min="9700" max="9700" width="13.7109375" style="121" bestFit="1" customWidth="1"/>
    <col min="9701" max="9701" width="11" style="121" bestFit="1" customWidth="1"/>
    <col min="9702" max="9702" width="14.140625" style="121" bestFit="1" customWidth="1"/>
    <col min="9703" max="9703" width="17.42578125" style="121" bestFit="1" customWidth="1"/>
    <col min="9704" max="9704" width="8.85546875" style="121"/>
    <col min="9705" max="9705" width="10.42578125" style="121" bestFit="1" customWidth="1"/>
    <col min="9706" max="9948" width="8.85546875" style="121"/>
    <col min="9949" max="9949" width="6" style="121" customWidth="1"/>
    <col min="9950" max="9950" width="44.28515625" style="121" customWidth="1"/>
    <col min="9951" max="9951" width="10.7109375" style="121" customWidth="1"/>
    <col min="9952" max="9952" width="11.5703125" style="121" bestFit="1" customWidth="1"/>
    <col min="9953" max="9953" width="12.5703125" style="121" bestFit="1" customWidth="1"/>
    <col min="9954" max="9954" width="17.42578125" style="121" bestFit="1" customWidth="1"/>
    <col min="9955" max="9955" width="10.85546875" style="121" bestFit="1" customWidth="1"/>
    <col min="9956" max="9956" width="13.7109375" style="121" bestFit="1" customWidth="1"/>
    <col min="9957" max="9957" width="11" style="121" bestFit="1" customWidth="1"/>
    <col min="9958" max="9958" width="14.140625" style="121" bestFit="1" customWidth="1"/>
    <col min="9959" max="9959" width="17.42578125" style="121" bestFit="1" customWidth="1"/>
    <col min="9960" max="9960" width="8.85546875" style="121"/>
    <col min="9961" max="9961" width="10.42578125" style="121" bestFit="1" customWidth="1"/>
    <col min="9962" max="10204" width="8.85546875" style="121"/>
    <col min="10205" max="10205" width="6" style="121" customWidth="1"/>
    <col min="10206" max="10206" width="44.28515625" style="121" customWidth="1"/>
    <col min="10207" max="10207" width="10.7109375" style="121" customWidth="1"/>
    <col min="10208" max="10208" width="11.5703125" style="121" bestFit="1" customWidth="1"/>
    <col min="10209" max="10209" width="12.5703125" style="121" bestFit="1" customWidth="1"/>
    <col min="10210" max="10210" width="17.42578125" style="121" bestFit="1" customWidth="1"/>
    <col min="10211" max="10211" width="10.85546875" style="121" bestFit="1" customWidth="1"/>
    <col min="10212" max="10212" width="13.7109375" style="121" bestFit="1" customWidth="1"/>
    <col min="10213" max="10213" width="11" style="121" bestFit="1" customWidth="1"/>
    <col min="10214" max="10214" width="14.140625" style="121" bestFit="1" customWidth="1"/>
    <col min="10215" max="10215" width="17.42578125" style="121" bestFit="1" customWidth="1"/>
    <col min="10216" max="10216" width="8.85546875" style="121"/>
    <col min="10217" max="10217" width="10.42578125" style="121" bestFit="1" customWidth="1"/>
    <col min="10218" max="10460" width="8.85546875" style="121"/>
    <col min="10461" max="10461" width="6" style="121" customWidth="1"/>
    <col min="10462" max="10462" width="44.28515625" style="121" customWidth="1"/>
    <col min="10463" max="10463" width="10.7109375" style="121" customWidth="1"/>
    <col min="10464" max="10464" width="11.5703125" style="121" bestFit="1" customWidth="1"/>
    <col min="10465" max="10465" width="12.5703125" style="121" bestFit="1" customWidth="1"/>
    <col min="10466" max="10466" width="17.42578125" style="121" bestFit="1" customWidth="1"/>
    <col min="10467" max="10467" width="10.85546875" style="121" bestFit="1" customWidth="1"/>
    <col min="10468" max="10468" width="13.7109375" style="121" bestFit="1" customWidth="1"/>
    <col min="10469" max="10469" width="11" style="121" bestFit="1" customWidth="1"/>
    <col min="10470" max="10470" width="14.140625" style="121" bestFit="1" customWidth="1"/>
    <col min="10471" max="10471" width="17.42578125" style="121" bestFit="1" customWidth="1"/>
    <col min="10472" max="10472" width="8.85546875" style="121"/>
    <col min="10473" max="10473" width="10.42578125" style="121" bestFit="1" customWidth="1"/>
    <col min="10474" max="10716" width="8.85546875" style="121"/>
    <col min="10717" max="10717" width="6" style="121" customWidth="1"/>
    <col min="10718" max="10718" width="44.28515625" style="121" customWidth="1"/>
    <col min="10719" max="10719" width="10.7109375" style="121" customWidth="1"/>
    <col min="10720" max="10720" width="11.5703125" style="121" bestFit="1" customWidth="1"/>
    <col min="10721" max="10721" width="12.5703125" style="121" bestFit="1" customWidth="1"/>
    <col min="10722" max="10722" width="17.42578125" style="121" bestFit="1" customWidth="1"/>
    <col min="10723" max="10723" width="10.85546875" style="121" bestFit="1" customWidth="1"/>
    <col min="10724" max="10724" width="13.7109375" style="121" bestFit="1" customWidth="1"/>
    <col min="10725" max="10725" width="11" style="121" bestFit="1" customWidth="1"/>
    <col min="10726" max="10726" width="14.140625" style="121" bestFit="1" customWidth="1"/>
    <col min="10727" max="10727" width="17.42578125" style="121" bestFit="1" customWidth="1"/>
    <col min="10728" max="10728" width="8.85546875" style="121"/>
    <col min="10729" max="10729" width="10.42578125" style="121" bestFit="1" customWidth="1"/>
    <col min="10730" max="10972" width="8.85546875" style="121"/>
    <col min="10973" max="10973" width="6" style="121" customWidth="1"/>
    <col min="10974" max="10974" width="44.28515625" style="121" customWidth="1"/>
    <col min="10975" max="10975" width="10.7109375" style="121" customWidth="1"/>
    <col min="10976" max="10976" width="11.5703125" style="121" bestFit="1" customWidth="1"/>
    <col min="10977" max="10977" width="12.5703125" style="121" bestFit="1" customWidth="1"/>
    <col min="10978" max="10978" width="17.42578125" style="121" bestFit="1" customWidth="1"/>
    <col min="10979" max="10979" width="10.85546875" style="121" bestFit="1" customWidth="1"/>
    <col min="10980" max="10980" width="13.7109375" style="121" bestFit="1" customWidth="1"/>
    <col min="10981" max="10981" width="11" style="121" bestFit="1" customWidth="1"/>
    <col min="10982" max="10982" width="14.140625" style="121" bestFit="1" customWidth="1"/>
    <col min="10983" max="10983" width="17.42578125" style="121" bestFit="1" customWidth="1"/>
    <col min="10984" max="10984" width="8.85546875" style="121"/>
    <col min="10985" max="10985" width="10.42578125" style="121" bestFit="1" customWidth="1"/>
    <col min="10986" max="11228" width="8.85546875" style="121"/>
    <col min="11229" max="11229" width="6" style="121" customWidth="1"/>
    <col min="11230" max="11230" width="44.28515625" style="121" customWidth="1"/>
    <col min="11231" max="11231" width="10.7109375" style="121" customWidth="1"/>
    <col min="11232" max="11232" width="11.5703125" style="121" bestFit="1" customWidth="1"/>
    <col min="11233" max="11233" width="12.5703125" style="121" bestFit="1" customWidth="1"/>
    <col min="11234" max="11234" width="17.42578125" style="121" bestFit="1" customWidth="1"/>
    <col min="11235" max="11235" width="10.85546875" style="121" bestFit="1" customWidth="1"/>
    <col min="11236" max="11236" width="13.7109375" style="121" bestFit="1" customWidth="1"/>
    <col min="11237" max="11237" width="11" style="121" bestFit="1" customWidth="1"/>
    <col min="11238" max="11238" width="14.140625" style="121" bestFit="1" customWidth="1"/>
    <col min="11239" max="11239" width="17.42578125" style="121" bestFit="1" customWidth="1"/>
    <col min="11240" max="11240" width="8.85546875" style="121"/>
    <col min="11241" max="11241" width="10.42578125" style="121" bestFit="1" customWidth="1"/>
    <col min="11242" max="11484" width="8.85546875" style="121"/>
    <col min="11485" max="11485" width="6" style="121" customWidth="1"/>
    <col min="11486" max="11486" width="44.28515625" style="121" customWidth="1"/>
    <col min="11487" max="11487" width="10.7109375" style="121" customWidth="1"/>
    <col min="11488" max="11488" width="11.5703125" style="121" bestFit="1" customWidth="1"/>
    <col min="11489" max="11489" width="12.5703125" style="121" bestFit="1" customWidth="1"/>
    <col min="11490" max="11490" width="17.42578125" style="121" bestFit="1" customWidth="1"/>
    <col min="11491" max="11491" width="10.85546875" style="121" bestFit="1" customWidth="1"/>
    <col min="11492" max="11492" width="13.7109375" style="121" bestFit="1" customWidth="1"/>
    <col min="11493" max="11493" width="11" style="121" bestFit="1" customWidth="1"/>
    <col min="11494" max="11494" width="14.140625" style="121" bestFit="1" customWidth="1"/>
    <col min="11495" max="11495" width="17.42578125" style="121" bestFit="1" customWidth="1"/>
    <col min="11496" max="11496" width="8.85546875" style="121"/>
    <col min="11497" max="11497" width="10.42578125" style="121" bestFit="1" customWidth="1"/>
    <col min="11498" max="11740" width="8.85546875" style="121"/>
    <col min="11741" max="11741" width="6" style="121" customWidth="1"/>
    <col min="11742" max="11742" width="44.28515625" style="121" customWidth="1"/>
    <col min="11743" max="11743" width="10.7109375" style="121" customWidth="1"/>
    <col min="11744" max="11744" width="11.5703125" style="121" bestFit="1" customWidth="1"/>
    <col min="11745" max="11745" width="12.5703125" style="121" bestFit="1" customWidth="1"/>
    <col min="11746" max="11746" width="17.42578125" style="121" bestFit="1" customWidth="1"/>
    <col min="11747" max="11747" width="10.85546875" style="121" bestFit="1" customWidth="1"/>
    <col min="11748" max="11748" width="13.7109375" style="121" bestFit="1" customWidth="1"/>
    <col min="11749" max="11749" width="11" style="121" bestFit="1" customWidth="1"/>
    <col min="11750" max="11750" width="14.140625" style="121" bestFit="1" customWidth="1"/>
    <col min="11751" max="11751" width="17.42578125" style="121" bestFit="1" customWidth="1"/>
    <col min="11752" max="11752" width="8.85546875" style="121"/>
    <col min="11753" max="11753" width="10.42578125" style="121" bestFit="1" customWidth="1"/>
    <col min="11754" max="11996" width="8.85546875" style="121"/>
    <col min="11997" max="11997" width="6" style="121" customWidth="1"/>
    <col min="11998" max="11998" width="44.28515625" style="121" customWidth="1"/>
    <col min="11999" max="11999" width="10.7109375" style="121" customWidth="1"/>
    <col min="12000" max="12000" width="11.5703125" style="121" bestFit="1" customWidth="1"/>
    <col min="12001" max="12001" width="12.5703125" style="121" bestFit="1" customWidth="1"/>
    <col min="12002" max="12002" width="17.42578125" style="121" bestFit="1" customWidth="1"/>
    <col min="12003" max="12003" width="10.85546875" style="121" bestFit="1" customWidth="1"/>
    <col min="12004" max="12004" width="13.7109375" style="121" bestFit="1" customWidth="1"/>
    <col min="12005" max="12005" width="11" style="121" bestFit="1" customWidth="1"/>
    <col min="12006" max="12006" width="14.140625" style="121" bestFit="1" customWidth="1"/>
    <col min="12007" max="12007" width="17.42578125" style="121" bestFit="1" customWidth="1"/>
    <col min="12008" max="12008" width="8.85546875" style="121"/>
    <col min="12009" max="12009" width="10.42578125" style="121" bestFit="1" customWidth="1"/>
    <col min="12010" max="12252" width="8.85546875" style="121"/>
    <col min="12253" max="12253" width="6" style="121" customWidth="1"/>
    <col min="12254" max="12254" width="44.28515625" style="121" customWidth="1"/>
    <col min="12255" max="12255" width="10.7109375" style="121" customWidth="1"/>
    <col min="12256" max="12256" width="11.5703125" style="121" bestFit="1" customWidth="1"/>
    <col min="12257" max="12257" width="12.5703125" style="121" bestFit="1" customWidth="1"/>
    <col min="12258" max="12258" width="17.42578125" style="121" bestFit="1" customWidth="1"/>
    <col min="12259" max="12259" width="10.85546875" style="121" bestFit="1" customWidth="1"/>
    <col min="12260" max="12260" width="13.7109375" style="121" bestFit="1" customWidth="1"/>
    <col min="12261" max="12261" width="11" style="121" bestFit="1" customWidth="1"/>
    <col min="12262" max="12262" width="14.140625" style="121" bestFit="1" customWidth="1"/>
    <col min="12263" max="12263" width="17.42578125" style="121" bestFit="1" customWidth="1"/>
    <col min="12264" max="12264" width="8.85546875" style="121"/>
    <col min="12265" max="12265" width="10.42578125" style="121" bestFit="1" customWidth="1"/>
    <col min="12266" max="12508" width="8.85546875" style="121"/>
    <col min="12509" max="12509" width="6" style="121" customWidth="1"/>
    <col min="12510" max="12510" width="44.28515625" style="121" customWidth="1"/>
    <col min="12511" max="12511" width="10.7109375" style="121" customWidth="1"/>
    <col min="12512" max="12512" width="11.5703125" style="121" bestFit="1" customWidth="1"/>
    <col min="12513" max="12513" width="12.5703125" style="121" bestFit="1" customWidth="1"/>
    <col min="12514" max="12514" width="17.42578125" style="121" bestFit="1" customWidth="1"/>
    <col min="12515" max="12515" width="10.85546875" style="121" bestFit="1" customWidth="1"/>
    <col min="12516" max="12516" width="13.7109375" style="121" bestFit="1" customWidth="1"/>
    <col min="12517" max="12517" width="11" style="121" bestFit="1" customWidth="1"/>
    <col min="12518" max="12518" width="14.140625" style="121" bestFit="1" customWidth="1"/>
    <col min="12519" max="12519" width="17.42578125" style="121" bestFit="1" customWidth="1"/>
    <col min="12520" max="12520" width="8.85546875" style="121"/>
    <col min="12521" max="12521" width="10.42578125" style="121" bestFit="1" customWidth="1"/>
    <col min="12522" max="12764" width="8.85546875" style="121"/>
    <col min="12765" max="12765" width="6" style="121" customWidth="1"/>
    <col min="12766" max="12766" width="44.28515625" style="121" customWidth="1"/>
    <col min="12767" max="12767" width="10.7109375" style="121" customWidth="1"/>
    <col min="12768" max="12768" width="11.5703125" style="121" bestFit="1" customWidth="1"/>
    <col min="12769" max="12769" width="12.5703125" style="121" bestFit="1" customWidth="1"/>
    <col min="12770" max="12770" width="17.42578125" style="121" bestFit="1" customWidth="1"/>
    <col min="12771" max="12771" width="10.85546875" style="121" bestFit="1" customWidth="1"/>
    <col min="12772" max="12772" width="13.7109375" style="121" bestFit="1" customWidth="1"/>
    <col min="12773" max="12773" width="11" style="121" bestFit="1" customWidth="1"/>
    <col min="12774" max="12774" width="14.140625" style="121" bestFit="1" customWidth="1"/>
    <col min="12775" max="12775" width="17.42578125" style="121" bestFit="1" customWidth="1"/>
    <col min="12776" max="12776" width="8.85546875" style="121"/>
    <col min="12777" max="12777" width="10.42578125" style="121" bestFit="1" customWidth="1"/>
    <col min="12778" max="13020" width="8.85546875" style="121"/>
    <col min="13021" max="13021" width="6" style="121" customWidth="1"/>
    <col min="13022" max="13022" width="44.28515625" style="121" customWidth="1"/>
    <col min="13023" max="13023" width="10.7109375" style="121" customWidth="1"/>
    <col min="13024" max="13024" width="11.5703125" style="121" bestFit="1" customWidth="1"/>
    <col min="13025" max="13025" width="12.5703125" style="121" bestFit="1" customWidth="1"/>
    <col min="13026" max="13026" width="17.42578125" style="121" bestFit="1" customWidth="1"/>
    <col min="13027" max="13027" width="10.85546875" style="121" bestFit="1" customWidth="1"/>
    <col min="13028" max="13028" width="13.7109375" style="121" bestFit="1" customWidth="1"/>
    <col min="13029" max="13029" width="11" style="121" bestFit="1" customWidth="1"/>
    <col min="13030" max="13030" width="14.140625" style="121" bestFit="1" customWidth="1"/>
    <col min="13031" max="13031" width="17.42578125" style="121" bestFit="1" customWidth="1"/>
    <col min="13032" max="13032" width="8.85546875" style="121"/>
    <col min="13033" max="13033" width="10.42578125" style="121" bestFit="1" customWidth="1"/>
    <col min="13034" max="13276" width="8.85546875" style="121"/>
    <col min="13277" max="13277" width="6" style="121" customWidth="1"/>
    <col min="13278" max="13278" width="44.28515625" style="121" customWidth="1"/>
    <col min="13279" max="13279" width="10.7109375" style="121" customWidth="1"/>
    <col min="13280" max="13280" width="11.5703125" style="121" bestFit="1" customWidth="1"/>
    <col min="13281" max="13281" width="12.5703125" style="121" bestFit="1" customWidth="1"/>
    <col min="13282" max="13282" width="17.42578125" style="121" bestFit="1" customWidth="1"/>
    <col min="13283" max="13283" width="10.85546875" style="121" bestFit="1" customWidth="1"/>
    <col min="13284" max="13284" width="13.7109375" style="121" bestFit="1" customWidth="1"/>
    <col min="13285" max="13285" width="11" style="121" bestFit="1" customWidth="1"/>
    <col min="13286" max="13286" width="14.140625" style="121" bestFit="1" customWidth="1"/>
    <col min="13287" max="13287" width="17.42578125" style="121" bestFit="1" customWidth="1"/>
    <col min="13288" max="13288" width="8.85546875" style="121"/>
    <col min="13289" max="13289" width="10.42578125" style="121" bestFit="1" customWidth="1"/>
    <col min="13290" max="13532" width="8.85546875" style="121"/>
    <col min="13533" max="13533" width="6" style="121" customWidth="1"/>
    <col min="13534" max="13534" width="44.28515625" style="121" customWidth="1"/>
    <col min="13535" max="13535" width="10.7109375" style="121" customWidth="1"/>
    <col min="13536" max="13536" width="11.5703125" style="121" bestFit="1" customWidth="1"/>
    <col min="13537" max="13537" width="12.5703125" style="121" bestFit="1" customWidth="1"/>
    <col min="13538" max="13538" width="17.42578125" style="121" bestFit="1" customWidth="1"/>
    <col min="13539" max="13539" width="10.85546875" style="121" bestFit="1" customWidth="1"/>
    <col min="13540" max="13540" width="13.7109375" style="121" bestFit="1" customWidth="1"/>
    <col min="13541" max="13541" width="11" style="121" bestFit="1" customWidth="1"/>
    <col min="13542" max="13542" width="14.140625" style="121" bestFit="1" customWidth="1"/>
    <col min="13543" max="13543" width="17.42578125" style="121" bestFit="1" customWidth="1"/>
    <col min="13544" max="13544" width="8.85546875" style="121"/>
    <col min="13545" max="13545" width="10.42578125" style="121" bestFit="1" customWidth="1"/>
    <col min="13546" max="13788" width="8.85546875" style="121"/>
    <col min="13789" max="13789" width="6" style="121" customWidth="1"/>
    <col min="13790" max="13790" width="44.28515625" style="121" customWidth="1"/>
    <col min="13791" max="13791" width="10.7109375" style="121" customWidth="1"/>
    <col min="13792" max="13792" width="11.5703125" style="121" bestFit="1" customWidth="1"/>
    <col min="13793" max="13793" width="12.5703125" style="121" bestFit="1" customWidth="1"/>
    <col min="13794" max="13794" width="17.42578125" style="121" bestFit="1" customWidth="1"/>
    <col min="13795" max="13795" width="10.85546875" style="121" bestFit="1" customWidth="1"/>
    <col min="13796" max="13796" width="13.7109375" style="121" bestFit="1" customWidth="1"/>
    <col min="13797" max="13797" width="11" style="121" bestFit="1" customWidth="1"/>
    <col min="13798" max="13798" width="14.140625" style="121" bestFit="1" customWidth="1"/>
    <col min="13799" max="13799" width="17.42578125" style="121" bestFit="1" customWidth="1"/>
    <col min="13800" max="13800" width="8.85546875" style="121"/>
    <col min="13801" max="13801" width="10.42578125" style="121" bestFit="1" customWidth="1"/>
    <col min="13802" max="14044" width="8.85546875" style="121"/>
    <col min="14045" max="14045" width="6" style="121" customWidth="1"/>
    <col min="14046" max="14046" width="44.28515625" style="121" customWidth="1"/>
    <col min="14047" max="14047" width="10.7109375" style="121" customWidth="1"/>
    <col min="14048" max="14048" width="11.5703125" style="121" bestFit="1" customWidth="1"/>
    <col min="14049" max="14049" width="12.5703125" style="121" bestFit="1" customWidth="1"/>
    <col min="14050" max="14050" width="17.42578125" style="121" bestFit="1" customWidth="1"/>
    <col min="14051" max="14051" width="10.85546875" style="121" bestFit="1" customWidth="1"/>
    <col min="14052" max="14052" width="13.7109375" style="121" bestFit="1" customWidth="1"/>
    <col min="14053" max="14053" width="11" style="121" bestFit="1" customWidth="1"/>
    <col min="14054" max="14054" width="14.140625" style="121" bestFit="1" customWidth="1"/>
    <col min="14055" max="14055" width="17.42578125" style="121" bestFit="1" customWidth="1"/>
    <col min="14056" max="14056" width="8.85546875" style="121"/>
    <col min="14057" max="14057" width="10.42578125" style="121" bestFit="1" customWidth="1"/>
    <col min="14058" max="14300" width="8.85546875" style="121"/>
    <col min="14301" max="14301" width="6" style="121" customWidth="1"/>
    <col min="14302" max="14302" width="44.28515625" style="121" customWidth="1"/>
    <col min="14303" max="14303" width="10.7109375" style="121" customWidth="1"/>
    <col min="14304" max="14304" width="11.5703125" style="121" bestFit="1" customWidth="1"/>
    <col min="14305" max="14305" width="12.5703125" style="121" bestFit="1" customWidth="1"/>
    <col min="14306" max="14306" width="17.42578125" style="121" bestFit="1" customWidth="1"/>
    <col min="14307" max="14307" width="10.85546875" style="121" bestFit="1" customWidth="1"/>
    <col min="14308" max="14308" width="13.7109375" style="121" bestFit="1" customWidth="1"/>
    <col min="14309" max="14309" width="11" style="121" bestFit="1" customWidth="1"/>
    <col min="14310" max="14310" width="14.140625" style="121" bestFit="1" customWidth="1"/>
    <col min="14311" max="14311" width="17.42578125" style="121" bestFit="1" customWidth="1"/>
    <col min="14312" max="14312" width="8.85546875" style="121"/>
    <col min="14313" max="14313" width="10.42578125" style="121" bestFit="1" customWidth="1"/>
    <col min="14314" max="14556" width="8.85546875" style="121"/>
    <col min="14557" max="14557" width="6" style="121" customWidth="1"/>
    <col min="14558" max="14558" width="44.28515625" style="121" customWidth="1"/>
    <col min="14559" max="14559" width="10.7109375" style="121" customWidth="1"/>
    <col min="14560" max="14560" width="11.5703125" style="121" bestFit="1" customWidth="1"/>
    <col min="14561" max="14561" width="12.5703125" style="121" bestFit="1" customWidth="1"/>
    <col min="14562" max="14562" width="17.42578125" style="121" bestFit="1" customWidth="1"/>
    <col min="14563" max="14563" width="10.85546875" style="121" bestFit="1" customWidth="1"/>
    <col min="14564" max="14564" width="13.7109375" style="121" bestFit="1" customWidth="1"/>
    <col min="14565" max="14565" width="11" style="121" bestFit="1" customWidth="1"/>
    <col min="14566" max="14566" width="14.140625" style="121" bestFit="1" customWidth="1"/>
    <col min="14567" max="14567" width="17.42578125" style="121" bestFit="1" customWidth="1"/>
    <col min="14568" max="14568" width="8.85546875" style="121"/>
    <col min="14569" max="14569" width="10.42578125" style="121" bestFit="1" customWidth="1"/>
    <col min="14570" max="14812" width="8.85546875" style="121"/>
    <col min="14813" max="14813" width="6" style="121" customWidth="1"/>
    <col min="14814" max="14814" width="44.28515625" style="121" customWidth="1"/>
    <col min="14815" max="14815" width="10.7109375" style="121" customWidth="1"/>
    <col min="14816" max="14816" width="11.5703125" style="121" bestFit="1" customWidth="1"/>
    <col min="14817" max="14817" width="12.5703125" style="121" bestFit="1" customWidth="1"/>
    <col min="14818" max="14818" width="17.42578125" style="121" bestFit="1" customWidth="1"/>
    <col min="14819" max="14819" width="10.85546875" style="121" bestFit="1" customWidth="1"/>
    <col min="14820" max="14820" width="13.7109375" style="121" bestFit="1" customWidth="1"/>
    <col min="14821" max="14821" width="11" style="121" bestFit="1" customWidth="1"/>
    <col min="14822" max="14822" width="14.140625" style="121" bestFit="1" customWidth="1"/>
    <col min="14823" max="14823" width="17.42578125" style="121" bestFit="1" customWidth="1"/>
    <col min="14824" max="14824" width="8.85546875" style="121"/>
    <col min="14825" max="14825" width="10.42578125" style="121" bestFit="1" customWidth="1"/>
    <col min="14826" max="15068" width="8.85546875" style="121"/>
    <col min="15069" max="15069" width="6" style="121" customWidth="1"/>
    <col min="15070" max="15070" width="44.28515625" style="121" customWidth="1"/>
    <col min="15071" max="15071" width="10.7109375" style="121" customWidth="1"/>
    <col min="15072" max="15072" width="11.5703125" style="121" bestFit="1" customWidth="1"/>
    <col min="15073" max="15073" width="12.5703125" style="121" bestFit="1" customWidth="1"/>
    <col min="15074" max="15074" width="17.42578125" style="121" bestFit="1" customWidth="1"/>
    <col min="15075" max="15075" width="10.85546875" style="121" bestFit="1" customWidth="1"/>
    <col min="15076" max="15076" width="13.7109375" style="121" bestFit="1" customWidth="1"/>
    <col min="15077" max="15077" width="11" style="121" bestFit="1" customWidth="1"/>
    <col min="15078" max="15078" width="14.140625" style="121" bestFit="1" customWidth="1"/>
    <col min="15079" max="15079" width="17.42578125" style="121" bestFit="1" customWidth="1"/>
    <col min="15080" max="15080" width="8.85546875" style="121"/>
    <col min="15081" max="15081" width="10.42578125" style="121" bestFit="1" customWidth="1"/>
    <col min="15082" max="15324" width="8.85546875" style="121"/>
    <col min="15325" max="15325" width="6" style="121" customWidth="1"/>
    <col min="15326" max="15326" width="44.28515625" style="121" customWidth="1"/>
    <col min="15327" max="15327" width="10.7109375" style="121" customWidth="1"/>
    <col min="15328" max="15328" width="11.5703125" style="121" bestFit="1" customWidth="1"/>
    <col min="15329" max="15329" width="12.5703125" style="121" bestFit="1" customWidth="1"/>
    <col min="15330" max="15330" width="17.42578125" style="121" bestFit="1" customWidth="1"/>
    <col min="15331" max="15331" width="10.85546875" style="121" bestFit="1" customWidth="1"/>
    <col min="15332" max="15332" width="13.7109375" style="121" bestFit="1" customWidth="1"/>
    <col min="15333" max="15333" width="11" style="121" bestFit="1" customWidth="1"/>
    <col min="15334" max="15334" width="14.140625" style="121" bestFit="1" customWidth="1"/>
    <col min="15335" max="15335" width="17.42578125" style="121" bestFit="1" customWidth="1"/>
    <col min="15336" max="15336" width="8.85546875" style="121"/>
    <col min="15337" max="15337" width="10.42578125" style="121" bestFit="1" customWidth="1"/>
    <col min="15338" max="15580" width="8.85546875" style="121"/>
    <col min="15581" max="15581" width="6" style="121" customWidth="1"/>
    <col min="15582" max="15582" width="44.28515625" style="121" customWidth="1"/>
    <col min="15583" max="15583" width="10.7109375" style="121" customWidth="1"/>
    <col min="15584" max="15584" width="11.5703125" style="121" bestFit="1" customWidth="1"/>
    <col min="15585" max="15585" width="12.5703125" style="121" bestFit="1" customWidth="1"/>
    <col min="15586" max="15586" width="17.42578125" style="121" bestFit="1" customWidth="1"/>
    <col min="15587" max="15587" width="10.85546875" style="121" bestFit="1" customWidth="1"/>
    <col min="15588" max="15588" width="13.7109375" style="121" bestFit="1" customWidth="1"/>
    <col min="15589" max="15589" width="11" style="121" bestFit="1" customWidth="1"/>
    <col min="15590" max="15590" width="14.140625" style="121" bestFit="1" customWidth="1"/>
    <col min="15591" max="15591" width="17.42578125" style="121" bestFit="1" customWidth="1"/>
    <col min="15592" max="15592" width="8.85546875" style="121"/>
    <col min="15593" max="15593" width="10.42578125" style="121" bestFit="1" customWidth="1"/>
    <col min="15594" max="15836" width="8.85546875" style="121"/>
    <col min="15837" max="15837" width="6" style="121" customWidth="1"/>
    <col min="15838" max="15838" width="44.28515625" style="121" customWidth="1"/>
    <col min="15839" max="15839" width="10.7109375" style="121" customWidth="1"/>
    <col min="15840" max="15840" width="11.5703125" style="121" bestFit="1" customWidth="1"/>
    <col min="15841" max="15841" width="12.5703125" style="121" bestFit="1" customWidth="1"/>
    <col min="15842" max="15842" width="17.42578125" style="121" bestFit="1" customWidth="1"/>
    <col min="15843" max="15843" width="10.85546875" style="121" bestFit="1" customWidth="1"/>
    <col min="15844" max="15844" width="13.7109375" style="121" bestFit="1" customWidth="1"/>
    <col min="15845" max="15845" width="11" style="121" bestFit="1" customWidth="1"/>
    <col min="15846" max="15846" width="14.140625" style="121" bestFit="1" customWidth="1"/>
    <col min="15847" max="15847" width="17.42578125" style="121" bestFit="1" customWidth="1"/>
    <col min="15848" max="15848" width="8.85546875" style="121"/>
    <col min="15849" max="15849" width="10.42578125" style="121" bestFit="1" customWidth="1"/>
    <col min="15850" max="16092" width="8.85546875" style="121"/>
    <col min="16093" max="16093" width="6" style="121" customWidth="1"/>
    <col min="16094" max="16094" width="44.28515625" style="121" customWidth="1"/>
    <col min="16095" max="16095" width="10.7109375" style="121" customWidth="1"/>
    <col min="16096" max="16096" width="11.5703125" style="121" bestFit="1" customWidth="1"/>
    <col min="16097" max="16097" width="12.5703125" style="121" bestFit="1" customWidth="1"/>
    <col min="16098" max="16098" width="17.42578125" style="121" bestFit="1" customWidth="1"/>
    <col min="16099" max="16099" width="10.85546875" style="121" bestFit="1" customWidth="1"/>
    <col min="16100" max="16100" width="13.7109375" style="121" bestFit="1" customWidth="1"/>
    <col min="16101" max="16101" width="11" style="121" bestFit="1" customWidth="1"/>
    <col min="16102" max="16102" width="14.140625" style="121" bestFit="1" customWidth="1"/>
    <col min="16103" max="16103" width="17.42578125" style="121" bestFit="1" customWidth="1"/>
    <col min="16104" max="16104" width="8.85546875" style="121"/>
    <col min="16105" max="16105" width="10.42578125" style="121" bestFit="1" customWidth="1"/>
    <col min="16106" max="16384" width="8.85546875" style="121"/>
  </cols>
  <sheetData>
    <row r="1" spans="1:49" s="194" customFormat="1" ht="19.5">
      <c r="B1" s="195"/>
      <c r="C1" s="196"/>
      <c r="D1" s="354"/>
      <c r="E1" s="198"/>
      <c r="F1" s="199"/>
      <c r="G1" s="200" t="s">
        <v>250</v>
      </c>
      <c r="H1" s="288"/>
      <c r="I1" s="355">
        <f>I62</f>
        <v>0</v>
      </c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</row>
    <row r="2" spans="1:49" s="205" customFormat="1">
      <c r="A2" s="203"/>
      <c r="B2" s="356"/>
      <c r="C2" s="196"/>
      <c r="D2" s="354"/>
      <c r="E2" s="198"/>
      <c r="F2" s="199"/>
      <c r="G2" s="199"/>
      <c r="H2" s="199"/>
      <c r="I2" s="357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</row>
    <row r="3" spans="1:49" s="207" customFormat="1" ht="19.5">
      <c r="A3" s="454" t="s">
        <v>79</v>
      </c>
      <c r="B3" s="358"/>
      <c r="C3" s="465" t="s">
        <v>252</v>
      </c>
      <c r="D3" s="467"/>
      <c r="E3" s="469" t="s">
        <v>253</v>
      </c>
      <c r="F3" s="467"/>
      <c r="G3" s="469" t="s">
        <v>254</v>
      </c>
      <c r="H3" s="467"/>
      <c r="I3" s="462" t="s">
        <v>228</v>
      </c>
    </row>
    <row r="4" spans="1:49" s="207" customFormat="1" ht="19.5">
      <c r="A4" s="455"/>
      <c r="B4" s="358" t="s">
        <v>440</v>
      </c>
      <c r="C4" s="465"/>
      <c r="D4" s="468"/>
      <c r="E4" s="470"/>
      <c r="F4" s="468"/>
      <c r="G4" s="470"/>
      <c r="H4" s="468"/>
      <c r="I4" s="462"/>
    </row>
    <row r="5" spans="1:49" s="207" customFormat="1" ht="14.1" customHeight="1">
      <c r="A5" s="455"/>
      <c r="B5" s="359"/>
      <c r="C5" s="465"/>
      <c r="D5" s="461" t="s">
        <v>84</v>
      </c>
      <c r="E5" s="306" t="s">
        <v>26</v>
      </c>
      <c r="F5" s="461" t="s">
        <v>84</v>
      </c>
      <c r="G5" s="308" t="s">
        <v>26</v>
      </c>
      <c r="H5" s="461" t="s">
        <v>84</v>
      </c>
      <c r="I5" s="462"/>
    </row>
    <row r="6" spans="1:49" s="207" customFormat="1" ht="14.1" customHeight="1">
      <c r="A6" s="464"/>
      <c r="B6" s="360"/>
      <c r="C6" s="466"/>
      <c r="D6" s="463"/>
      <c r="E6" s="361" t="s">
        <v>441</v>
      </c>
      <c r="F6" s="463"/>
      <c r="G6" s="362" t="s">
        <v>441</v>
      </c>
      <c r="H6" s="463"/>
      <c r="I6" s="463"/>
    </row>
    <row r="7" spans="1:49" s="216" customFormat="1" ht="18">
      <c r="A7" s="210"/>
      <c r="B7" s="211" t="s">
        <v>442</v>
      </c>
      <c r="C7" s="212"/>
      <c r="D7" s="363"/>
      <c r="E7" s="214"/>
      <c r="F7" s="214"/>
      <c r="G7" s="214"/>
      <c r="H7" s="214"/>
      <c r="I7" s="214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</row>
    <row r="8" spans="1:49" s="216" customFormat="1" ht="18">
      <c r="A8" s="217">
        <v>1</v>
      </c>
      <c r="B8" s="246" t="s">
        <v>443</v>
      </c>
      <c r="C8" s="224" t="s">
        <v>109</v>
      </c>
      <c r="D8" s="364">
        <v>116</v>
      </c>
      <c r="E8" s="221"/>
      <c r="F8" s="221"/>
      <c r="G8" s="221"/>
      <c r="H8" s="221"/>
      <c r="I8" s="221"/>
      <c r="J8" s="222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</row>
    <row r="9" spans="1:49" s="216" customFormat="1" ht="18">
      <c r="A9" s="217">
        <v>2</v>
      </c>
      <c r="B9" s="248" t="s">
        <v>444</v>
      </c>
      <c r="C9" s="224" t="s">
        <v>279</v>
      </c>
      <c r="D9" s="364">
        <v>102</v>
      </c>
      <c r="E9" s="221"/>
      <c r="F9" s="221"/>
      <c r="G9" s="221"/>
      <c r="H9" s="221"/>
      <c r="I9" s="221"/>
      <c r="J9" s="222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</row>
    <row r="10" spans="1:49" s="216" customFormat="1" ht="18">
      <c r="A10" s="217">
        <v>3</v>
      </c>
      <c r="B10" s="248" t="s">
        <v>445</v>
      </c>
      <c r="C10" s="224" t="s">
        <v>279</v>
      </c>
      <c r="D10" s="364">
        <v>116</v>
      </c>
      <c r="E10" s="221"/>
      <c r="F10" s="221"/>
      <c r="G10" s="221"/>
      <c r="H10" s="221"/>
      <c r="I10" s="221"/>
      <c r="J10" s="222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</row>
    <row r="11" spans="1:49" s="216" customFormat="1" ht="18">
      <c r="A11" s="217">
        <v>4</v>
      </c>
      <c r="B11" s="248" t="s">
        <v>446</v>
      </c>
      <c r="C11" s="224" t="s">
        <v>279</v>
      </c>
      <c r="D11" s="364">
        <v>696</v>
      </c>
      <c r="E11" s="221"/>
      <c r="F11" s="221"/>
      <c r="G11" s="221"/>
      <c r="H11" s="221"/>
      <c r="I11" s="221"/>
      <c r="J11" s="222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</row>
    <row r="12" spans="1:49" s="216" customFormat="1" ht="18">
      <c r="A12" s="217">
        <v>5</v>
      </c>
      <c r="B12" s="223" t="s">
        <v>447</v>
      </c>
      <c r="C12" s="224" t="s">
        <v>279</v>
      </c>
      <c r="D12" s="364">
        <v>116</v>
      </c>
      <c r="E12" s="221"/>
      <c r="F12" s="221"/>
      <c r="G12" s="221"/>
      <c r="H12" s="221"/>
      <c r="I12" s="221"/>
      <c r="J12" s="222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</row>
    <row r="13" spans="1:49" s="216" customFormat="1" ht="18">
      <c r="A13" s="210"/>
      <c r="B13" s="211" t="s">
        <v>255</v>
      </c>
      <c r="C13" s="212"/>
      <c r="D13" s="365"/>
      <c r="E13" s="226"/>
      <c r="F13" s="226"/>
      <c r="G13" s="226"/>
      <c r="H13" s="226"/>
      <c r="I13" s="226"/>
      <c r="J13" s="222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</row>
    <row r="14" spans="1:49" s="216" customFormat="1" ht="18">
      <c r="A14" s="217">
        <v>1</v>
      </c>
      <c r="B14" s="366" t="s">
        <v>448</v>
      </c>
      <c r="C14" s="367" t="s">
        <v>135</v>
      </c>
      <c r="D14" s="364">
        <v>17460</v>
      </c>
      <c r="E14" s="368"/>
      <c r="F14" s="221"/>
      <c r="G14" s="221"/>
      <c r="H14" s="221"/>
      <c r="I14" s="221"/>
      <c r="J14" s="222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</row>
    <row r="15" spans="1:49" s="216" customFormat="1" ht="18">
      <c r="A15" s="217">
        <v>2</v>
      </c>
      <c r="B15" s="366" t="s">
        <v>449</v>
      </c>
      <c r="C15" s="367" t="s">
        <v>135</v>
      </c>
      <c r="D15" s="364">
        <v>7800</v>
      </c>
      <c r="E15" s="368"/>
      <c r="F15" s="221"/>
      <c r="G15" s="221"/>
      <c r="H15" s="221"/>
      <c r="I15" s="221"/>
      <c r="J15" s="222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</row>
    <row r="16" spans="1:49" s="216" customFormat="1" ht="18">
      <c r="A16" s="217">
        <v>3</v>
      </c>
      <c r="B16" s="366" t="s">
        <v>450</v>
      </c>
      <c r="C16" s="367" t="s">
        <v>135</v>
      </c>
      <c r="D16" s="364">
        <v>3140</v>
      </c>
      <c r="E16" s="368"/>
      <c r="F16" s="221"/>
      <c r="G16" s="221"/>
      <c r="H16" s="221"/>
      <c r="I16" s="221"/>
      <c r="J16" s="222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</row>
    <row r="17" spans="1:49" s="216" customFormat="1" ht="18">
      <c r="A17" s="210"/>
      <c r="B17" s="211" t="s">
        <v>349</v>
      </c>
      <c r="C17" s="212"/>
      <c r="D17" s="365"/>
      <c r="E17" s="226"/>
      <c r="F17" s="226"/>
      <c r="G17" s="226"/>
      <c r="H17" s="226"/>
      <c r="I17" s="226"/>
      <c r="J17" s="222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</row>
    <row r="18" spans="1:49" s="216" customFormat="1" ht="18">
      <c r="A18" s="217">
        <v>1</v>
      </c>
      <c r="B18" s="248" t="s">
        <v>350</v>
      </c>
      <c r="C18" s="224" t="s">
        <v>279</v>
      </c>
      <c r="D18" s="364">
        <v>462</v>
      </c>
      <c r="E18" s="221"/>
      <c r="F18" s="221"/>
      <c r="G18" s="221"/>
      <c r="H18" s="221"/>
      <c r="I18" s="221"/>
      <c r="J18" s="222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</row>
    <row r="19" spans="1:49" s="216" customFormat="1" ht="18">
      <c r="A19" s="217">
        <v>2</v>
      </c>
      <c r="B19" s="248" t="s">
        <v>451</v>
      </c>
      <c r="C19" s="224" t="s">
        <v>279</v>
      </c>
      <c r="D19" s="364">
        <v>260</v>
      </c>
      <c r="E19" s="221"/>
      <c r="F19" s="221"/>
      <c r="G19" s="221"/>
      <c r="H19" s="221"/>
      <c r="I19" s="221"/>
      <c r="J19" s="222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</row>
    <row r="20" spans="1:49" s="216" customFormat="1" ht="18">
      <c r="A20" s="217">
        <v>3</v>
      </c>
      <c r="B20" s="248" t="s">
        <v>452</v>
      </c>
      <c r="C20" s="224" t="s">
        <v>279</v>
      </c>
      <c r="D20" s="364">
        <v>2734</v>
      </c>
      <c r="E20" s="221"/>
      <c r="F20" s="221"/>
      <c r="G20" s="221"/>
      <c r="H20" s="221"/>
      <c r="I20" s="221"/>
      <c r="J20" s="222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</row>
    <row r="21" spans="1:49" s="216" customFormat="1" ht="18">
      <c r="A21" s="217">
        <v>4</v>
      </c>
      <c r="B21" s="248" t="s">
        <v>453</v>
      </c>
      <c r="C21" s="224" t="s">
        <v>279</v>
      </c>
      <c r="D21" s="364">
        <v>114</v>
      </c>
      <c r="E21" s="221"/>
      <c r="F21" s="221"/>
      <c r="G21" s="221"/>
      <c r="H21" s="221"/>
      <c r="I21" s="221"/>
      <c r="J21" s="222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</row>
    <row r="22" spans="1:49" s="216" customFormat="1" ht="18">
      <c r="A22" s="210"/>
      <c r="B22" s="211" t="s">
        <v>343</v>
      </c>
      <c r="C22" s="212"/>
      <c r="D22" s="365"/>
      <c r="E22" s="226"/>
      <c r="F22" s="226"/>
      <c r="G22" s="226"/>
      <c r="H22" s="226"/>
      <c r="I22" s="226"/>
      <c r="J22" s="222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</row>
    <row r="23" spans="1:49" s="216" customFormat="1" ht="18">
      <c r="A23" s="217">
        <v>1</v>
      </c>
      <c r="B23" s="246" t="s">
        <v>454</v>
      </c>
      <c r="C23" s="247" t="s">
        <v>279</v>
      </c>
      <c r="D23" s="364">
        <v>380</v>
      </c>
      <c r="E23" s="221"/>
      <c r="F23" s="221"/>
      <c r="G23" s="221"/>
      <c r="H23" s="221"/>
      <c r="I23" s="221"/>
      <c r="J23" s="222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</row>
    <row r="24" spans="1:49" s="216" customFormat="1" ht="18">
      <c r="A24" s="217">
        <v>2</v>
      </c>
      <c r="B24" s="246" t="s">
        <v>455</v>
      </c>
      <c r="C24" s="247" t="s">
        <v>279</v>
      </c>
      <c r="D24" s="364">
        <v>460</v>
      </c>
      <c r="E24" s="221"/>
      <c r="F24" s="221"/>
      <c r="G24" s="221"/>
      <c r="H24" s="221"/>
      <c r="I24" s="221"/>
      <c r="J24" s="222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</row>
    <row r="25" spans="1:49" s="216" customFormat="1" ht="18">
      <c r="A25" s="217">
        <v>3</v>
      </c>
      <c r="B25" s="246" t="s">
        <v>456</v>
      </c>
      <c r="C25" s="247" t="s">
        <v>279</v>
      </c>
      <c r="D25" s="364">
        <v>116</v>
      </c>
      <c r="E25" s="221"/>
      <c r="F25" s="221"/>
      <c r="G25" s="221"/>
      <c r="H25" s="221"/>
      <c r="I25" s="221"/>
      <c r="J25" s="222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</row>
    <row r="26" spans="1:49" s="216" customFormat="1" ht="18">
      <c r="A26" s="217">
        <v>4</v>
      </c>
      <c r="B26" s="246" t="s">
        <v>457</v>
      </c>
      <c r="C26" s="247" t="s">
        <v>279</v>
      </c>
      <c r="D26" s="364">
        <v>114</v>
      </c>
      <c r="E26" s="221"/>
      <c r="F26" s="221"/>
      <c r="G26" s="221"/>
      <c r="H26" s="221"/>
      <c r="I26" s="221"/>
      <c r="J26" s="222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</row>
    <row r="27" spans="1:49" s="216" customFormat="1" ht="18">
      <c r="A27" s="217">
        <v>5</v>
      </c>
      <c r="B27" s="246" t="s">
        <v>458</v>
      </c>
      <c r="C27" s="247" t="s">
        <v>279</v>
      </c>
      <c r="D27" s="364">
        <v>116</v>
      </c>
      <c r="E27" s="221"/>
      <c r="F27" s="221"/>
      <c r="G27" s="221"/>
      <c r="H27" s="221"/>
      <c r="I27" s="221"/>
      <c r="J27" s="222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</row>
    <row r="28" spans="1:49" s="325" customFormat="1" ht="15.95" customHeight="1">
      <c r="A28" s="210"/>
      <c r="B28" s="369" t="s">
        <v>459</v>
      </c>
      <c r="C28" s="369"/>
      <c r="D28" s="365"/>
      <c r="E28" s="226"/>
      <c r="F28" s="226"/>
      <c r="G28" s="226"/>
      <c r="H28" s="226"/>
      <c r="I28" s="226"/>
      <c r="J28" s="222"/>
      <c r="K28" s="312"/>
    </row>
    <row r="29" spans="1:49" s="325" customFormat="1" ht="15.95" customHeight="1">
      <c r="A29" s="210"/>
      <c r="B29" s="369" t="s">
        <v>460</v>
      </c>
      <c r="C29" s="369"/>
      <c r="D29" s="365"/>
      <c r="E29" s="226"/>
      <c r="F29" s="226"/>
      <c r="G29" s="226"/>
      <c r="H29" s="226"/>
      <c r="I29" s="226"/>
      <c r="J29" s="222"/>
      <c r="K29" s="312"/>
    </row>
    <row r="30" spans="1:49" s="325" customFormat="1" ht="15.95" customHeight="1">
      <c r="A30" s="338">
        <v>18</v>
      </c>
      <c r="B30" s="246" t="s">
        <v>443</v>
      </c>
      <c r="C30" s="224" t="s">
        <v>109</v>
      </c>
      <c r="D30" s="364">
        <v>116</v>
      </c>
      <c r="E30" s="221"/>
      <c r="F30" s="221"/>
      <c r="G30" s="221"/>
      <c r="H30" s="221"/>
      <c r="I30" s="221"/>
      <c r="J30" s="222"/>
      <c r="K30" s="312"/>
    </row>
    <row r="31" spans="1:49" s="325" customFormat="1" ht="15.95" customHeight="1">
      <c r="A31" s="338">
        <v>19</v>
      </c>
      <c r="B31" s="343" t="s">
        <v>420</v>
      </c>
      <c r="C31" s="315" t="s">
        <v>135</v>
      </c>
      <c r="D31" s="364">
        <v>2730</v>
      </c>
      <c r="E31" s="221"/>
      <c r="F31" s="221"/>
      <c r="G31" s="221"/>
      <c r="H31" s="221"/>
      <c r="I31" s="221"/>
      <c r="J31" s="222"/>
      <c r="K31" s="312"/>
    </row>
    <row r="32" spans="1:49" s="325" customFormat="1" ht="15.95" customHeight="1">
      <c r="A32" s="370">
        <v>20</v>
      </c>
      <c r="B32" s="330" t="s">
        <v>461</v>
      </c>
      <c r="C32" s="371" t="s">
        <v>279</v>
      </c>
      <c r="D32" s="372">
        <v>232</v>
      </c>
      <c r="E32" s="231"/>
      <c r="F32" s="231"/>
      <c r="G32" s="231"/>
      <c r="H32" s="231"/>
      <c r="I32" s="231"/>
      <c r="J32" s="222"/>
      <c r="K32" s="312"/>
    </row>
    <row r="33" spans="1:49" s="216" customFormat="1" ht="18">
      <c r="A33" s="210"/>
      <c r="B33" s="211" t="s">
        <v>412</v>
      </c>
      <c r="C33" s="212"/>
      <c r="D33" s="365"/>
      <c r="E33" s="226"/>
      <c r="F33" s="226"/>
      <c r="G33" s="226"/>
      <c r="H33" s="226"/>
      <c r="I33" s="226"/>
      <c r="J33" s="222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</row>
    <row r="34" spans="1:49" s="325" customFormat="1" ht="15.95" customHeight="1">
      <c r="A34" s="332">
        <v>21</v>
      </c>
      <c r="B34" s="373" t="s">
        <v>462</v>
      </c>
      <c r="C34" s="319" t="s">
        <v>135</v>
      </c>
      <c r="D34" s="374">
        <v>2730</v>
      </c>
      <c r="E34" s="321"/>
      <c r="F34" s="321"/>
      <c r="G34" s="321"/>
      <c r="H34" s="321"/>
      <c r="I34" s="321"/>
      <c r="J34" s="222"/>
      <c r="K34" s="312"/>
    </row>
    <row r="35" spans="1:49" s="325" customFormat="1" ht="15.95" customHeight="1">
      <c r="A35" s="332">
        <v>22</v>
      </c>
      <c r="B35" s="318" t="s">
        <v>463</v>
      </c>
      <c r="C35" s="319" t="s">
        <v>279</v>
      </c>
      <c r="D35" s="374">
        <v>116</v>
      </c>
      <c r="E35" s="321"/>
      <c r="F35" s="321"/>
      <c r="G35" s="321"/>
      <c r="H35" s="321"/>
      <c r="I35" s="321"/>
      <c r="J35" s="222"/>
      <c r="K35" s="312"/>
    </row>
    <row r="36" spans="1:49" s="325" customFormat="1" ht="15.95" customHeight="1">
      <c r="A36" s="332">
        <v>23</v>
      </c>
      <c r="B36" s="318" t="s">
        <v>464</v>
      </c>
      <c r="C36" s="319" t="s">
        <v>279</v>
      </c>
      <c r="D36" s="374">
        <v>226</v>
      </c>
      <c r="E36" s="321"/>
      <c r="F36" s="321"/>
      <c r="G36" s="321"/>
      <c r="H36" s="321"/>
      <c r="I36" s="321"/>
      <c r="J36" s="222"/>
      <c r="K36" s="312"/>
    </row>
    <row r="37" spans="1:49" s="216" customFormat="1" ht="18">
      <c r="A37" s="210"/>
      <c r="B37" s="211" t="s">
        <v>389</v>
      </c>
      <c r="C37" s="212"/>
      <c r="D37" s="365"/>
      <c r="E37" s="226"/>
      <c r="F37" s="226"/>
      <c r="G37" s="226"/>
      <c r="H37" s="226"/>
      <c r="I37" s="226"/>
      <c r="J37" s="222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</row>
    <row r="38" spans="1:49" s="325" customFormat="1" ht="15.95" customHeight="1">
      <c r="A38" s="313">
        <v>24</v>
      </c>
      <c r="B38" s="314" t="s">
        <v>393</v>
      </c>
      <c r="C38" s="315" t="s">
        <v>279</v>
      </c>
      <c r="D38" s="375">
        <v>116</v>
      </c>
      <c r="E38" s="221"/>
      <c r="F38" s="221"/>
      <c r="G38" s="221"/>
      <c r="H38" s="221"/>
      <c r="I38" s="221"/>
      <c r="J38" s="222"/>
      <c r="K38" s="312"/>
    </row>
    <row r="39" spans="1:49" s="325" customFormat="1" ht="15.95" customHeight="1">
      <c r="A39" s="317">
        <v>25</v>
      </c>
      <c r="B39" s="318" t="s">
        <v>465</v>
      </c>
      <c r="C39" s="319" t="s">
        <v>279</v>
      </c>
      <c r="D39" s="374">
        <v>116</v>
      </c>
      <c r="E39" s="321"/>
      <c r="F39" s="321"/>
      <c r="G39" s="321"/>
      <c r="H39" s="321"/>
      <c r="I39" s="321"/>
      <c r="J39" s="222"/>
      <c r="K39" s="312"/>
    </row>
    <row r="40" spans="1:49" s="216" customFormat="1" ht="18">
      <c r="A40" s="210"/>
      <c r="B40" s="211" t="s">
        <v>404</v>
      </c>
      <c r="C40" s="212"/>
      <c r="D40" s="365"/>
      <c r="E40" s="226"/>
      <c r="F40" s="226"/>
      <c r="G40" s="226"/>
      <c r="H40" s="226"/>
      <c r="I40" s="226"/>
      <c r="J40" s="222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</row>
    <row r="41" spans="1:49" s="325" customFormat="1" ht="15.95" customHeight="1">
      <c r="A41" s="313">
        <v>26</v>
      </c>
      <c r="B41" s="343" t="s">
        <v>466</v>
      </c>
      <c r="C41" s="315" t="s">
        <v>135</v>
      </c>
      <c r="D41" s="364">
        <v>348</v>
      </c>
      <c r="E41" s="221"/>
      <c r="F41" s="221"/>
      <c r="G41" s="221"/>
      <c r="H41" s="221"/>
      <c r="I41" s="221"/>
      <c r="J41" s="222"/>
      <c r="K41" s="312"/>
    </row>
    <row r="42" spans="1:49" s="325" customFormat="1" ht="15.95" customHeight="1">
      <c r="A42" s="376">
        <v>27</v>
      </c>
      <c r="B42" s="330" t="s">
        <v>467</v>
      </c>
      <c r="C42" s="371" t="s">
        <v>279</v>
      </c>
      <c r="D42" s="372">
        <v>116</v>
      </c>
      <c r="E42" s="231"/>
      <c r="F42" s="231"/>
      <c r="G42" s="231"/>
      <c r="H42" s="231"/>
      <c r="I42" s="231"/>
      <c r="J42" s="222"/>
      <c r="K42" s="312"/>
    </row>
    <row r="43" spans="1:49" s="379" customFormat="1" ht="15.95" customHeight="1">
      <c r="A43" s="317">
        <v>28</v>
      </c>
      <c r="B43" s="318" t="s">
        <v>468</v>
      </c>
      <c r="C43" s="319" t="s">
        <v>279</v>
      </c>
      <c r="D43" s="377">
        <v>116</v>
      </c>
      <c r="E43" s="321"/>
      <c r="F43" s="321"/>
      <c r="G43" s="321"/>
      <c r="H43" s="321"/>
      <c r="I43" s="321"/>
      <c r="J43" s="222"/>
      <c r="K43" s="378"/>
    </row>
    <row r="44" spans="1:49" s="216" customFormat="1" ht="18">
      <c r="A44" s="210"/>
      <c r="B44" s="211" t="s">
        <v>469</v>
      </c>
      <c r="C44" s="212"/>
      <c r="D44" s="365"/>
      <c r="E44" s="226"/>
      <c r="F44" s="226"/>
      <c r="G44" s="226"/>
      <c r="H44" s="226"/>
      <c r="I44" s="226"/>
      <c r="J44" s="222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</row>
    <row r="45" spans="1:49" s="216" customFormat="1" ht="18">
      <c r="A45" s="217">
        <v>1</v>
      </c>
      <c r="B45" s="223" t="s">
        <v>450</v>
      </c>
      <c r="C45" s="224" t="s">
        <v>135</v>
      </c>
      <c r="D45" s="375">
        <v>348</v>
      </c>
      <c r="E45" s="221"/>
      <c r="F45" s="221"/>
      <c r="G45" s="221"/>
      <c r="H45" s="221"/>
      <c r="I45" s="221"/>
      <c r="J45" s="222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</row>
    <row r="46" spans="1:49" s="216" customFormat="1" ht="18">
      <c r="A46" s="217">
        <v>2</v>
      </c>
      <c r="B46" s="248" t="s">
        <v>470</v>
      </c>
      <c r="C46" s="224" t="s">
        <v>279</v>
      </c>
      <c r="D46" s="375">
        <v>116</v>
      </c>
      <c r="E46" s="221"/>
      <c r="F46" s="221"/>
      <c r="G46" s="221"/>
      <c r="H46" s="221"/>
      <c r="I46" s="221"/>
      <c r="J46" s="222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</row>
    <row r="47" spans="1:49" s="216" customFormat="1" ht="18">
      <c r="A47" s="210"/>
      <c r="B47" s="211" t="s">
        <v>353</v>
      </c>
      <c r="C47" s="212"/>
      <c r="D47" s="365"/>
      <c r="E47" s="226"/>
      <c r="F47" s="226"/>
      <c r="G47" s="226"/>
      <c r="H47" s="226"/>
      <c r="I47" s="226"/>
      <c r="J47" s="222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</row>
    <row r="48" spans="1:49" s="216" customFormat="1" ht="18">
      <c r="A48" s="217">
        <v>1</v>
      </c>
      <c r="B48" s="248" t="s">
        <v>471</v>
      </c>
      <c r="C48" s="347" t="s">
        <v>279</v>
      </c>
      <c r="D48" s="375">
        <v>3920</v>
      </c>
      <c r="E48" s="221"/>
      <c r="F48" s="221"/>
      <c r="G48" s="221"/>
      <c r="H48" s="221"/>
      <c r="I48" s="221"/>
      <c r="J48" s="222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</row>
    <row r="49" spans="1:49" s="216" customFormat="1" ht="18">
      <c r="A49" s="217">
        <v>2</v>
      </c>
      <c r="B49" s="248" t="s">
        <v>472</v>
      </c>
      <c r="C49" s="347" t="s">
        <v>279</v>
      </c>
      <c r="D49" s="375">
        <v>114</v>
      </c>
      <c r="E49" s="221"/>
      <c r="F49" s="221"/>
      <c r="G49" s="221"/>
      <c r="H49" s="221"/>
      <c r="I49" s="221"/>
      <c r="J49" s="222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</row>
    <row r="50" spans="1:49" s="216" customFormat="1" ht="18">
      <c r="A50" s="217">
        <v>3</v>
      </c>
      <c r="B50" s="380" t="s">
        <v>473</v>
      </c>
      <c r="C50" s="224" t="s">
        <v>109</v>
      </c>
      <c r="D50" s="375">
        <v>116</v>
      </c>
      <c r="E50" s="221"/>
      <c r="F50" s="221"/>
      <c r="G50" s="221"/>
      <c r="H50" s="221"/>
      <c r="I50" s="221"/>
      <c r="J50" s="222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</row>
    <row r="51" spans="1:49" s="215" customFormat="1" ht="18">
      <c r="A51" s="217"/>
      <c r="B51" s="255"/>
      <c r="C51" s="256"/>
      <c r="D51" s="256"/>
      <c r="E51" s="381"/>
      <c r="F51" s="381"/>
      <c r="G51" s="381"/>
      <c r="H51" s="381"/>
      <c r="I51" s="381"/>
    </row>
    <row r="52" spans="1:49" s="264" customFormat="1" ht="18">
      <c r="A52" s="258"/>
      <c r="B52" s="259" t="s">
        <v>228</v>
      </c>
      <c r="C52" s="268"/>
      <c r="D52" s="260"/>
      <c r="E52" s="382"/>
      <c r="F52" s="263"/>
      <c r="G52" s="262"/>
      <c r="H52" s="263"/>
      <c r="I52" s="263"/>
    </row>
    <row r="53" spans="1:49" s="216" customFormat="1" ht="18">
      <c r="A53" s="217"/>
      <c r="B53" s="265" t="s">
        <v>384</v>
      </c>
      <c r="C53" s="266"/>
      <c r="D53" s="383"/>
      <c r="E53" s="382"/>
      <c r="F53" s="221"/>
      <c r="G53" s="221"/>
      <c r="H53" s="221"/>
      <c r="I53" s="263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</row>
    <row r="54" spans="1:49" s="264" customFormat="1" ht="18">
      <c r="A54" s="258"/>
      <c r="B54" s="259" t="s">
        <v>228</v>
      </c>
      <c r="C54" s="266"/>
      <c r="D54" s="260"/>
      <c r="E54" s="382"/>
      <c r="F54" s="263"/>
      <c r="G54" s="262"/>
      <c r="H54" s="263"/>
      <c r="I54" s="263"/>
    </row>
    <row r="55" spans="1:49" s="272" customFormat="1" ht="15" customHeight="1">
      <c r="A55" s="270"/>
      <c r="B55" s="259" t="s">
        <v>385</v>
      </c>
      <c r="C55" s="266"/>
      <c r="D55" s="260"/>
      <c r="E55" s="382"/>
      <c r="F55" s="271"/>
      <c r="G55" s="262"/>
      <c r="H55" s="262"/>
      <c r="I55" s="263"/>
    </row>
    <row r="56" spans="1:49" s="272" customFormat="1" ht="15" customHeight="1">
      <c r="A56" s="270"/>
      <c r="B56" s="259" t="s">
        <v>228</v>
      </c>
      <c r="C56" s="266"/>
      <c r="D56" s="260"/>
      <c r="E56" s="382"/>
      <c r="F56" s="262"/>
      <c r="G56" s="262"/>
      <c r="H56" s="262"/>
      <c r="I56" s="263"/>
    </row>
    <row r="57" spans="1:49" s="272" customFormat="1" ht="15" customHeight="1">
      <c r="A57" s="270"/>
      <c r="B57" s="265" t="s">
        <v>13</v>
      </c>
      <c r="C57" s="266"/>
      <c r="D57" s="260"/>
      <c r="E57" s="382"/>
      <c r="F57" s="262"/>
      <c r="G57" s="262"/>
      <c r="H57" s="262"/>
      <c r="I57" s="263"/>
    </row>
    <row r="58" spans="1:49" s="272" customFormat="1" ht="15" customHeight="1">
      <c r="A58" s="270"/>
      <c r="B58" s="265" t="s">
        <v>228</v>
      </c>
      <c r="C58" s="266"/>
      <c r="D58" s="260"/>
      <c r="E58" s="382"/>
      <c r="F58" s="262"/>
      <c r="G58" s="262"/>
      <c r="H58" s="262"/>
      <c r="I58" s="263"/>
    </row>
    <row r="59" spans="1:49" s="272" customFormat="1" ht="15" customHeight="1">
      <c r="A59" s="270"/>
      <c r="B59" s="265" t="s">
        <v>386</v>
      </c>
      <c r="C59" s="266"/>
      <c r="D59" s="260"/>
      <c r="E59" s="382"/>
      <c r="F59" s="262"/>
      <c r="G59" s="262"/>
      <c r="H59" s="262"/>
      <c r="I59" s="263"/>
    </row>
    <row r="60" spans="1:49" s="272" customFormat="1" ht="15" customHeight="1">
      <c r="A60" s="270"/>
      <c r="B60" s="265" t="s">
        <v>228</v>
      </c>
      <c r="C60" s="266"/>
      <c r="D60" s="260"/>
      <c r="E60" s="382"/>
      <c r="F60" s="262"/>
      <c r="G60" s="262"/>
      <c r="H60" s="262"/>
      <c r="I60" s="263"/>
    </row>
    <row r="61" spans="1:49" ht="18">
      <c r="A61" s="270"/>
      <c r="B61" s="259" t="s">
        <v>387</v>
      </c>
      <c r="C61" s="266"/>
      <c r="D61" s="260"/>
      <c r="E61" s="384"/>
      <c r="F61" s="273"/>
      <c r="G61" s="273"/>
      <c r="H61" s="273"/>
      <c r="I61" s="263"/>
    </row>
    <row r="62" spans="1:49" ht="18">
      <c r="A62" s="270"/>
      <c r="B62" s="259" t="s">
        <v>228</v>
      </c>
      <c r="C62" s="268"/>
      <c r="D62" s="260"/>
      <c r="E62" s="382"/>
      <c r="F62" s="262"/>
      <c r="G62" s="262"/>
      <c r="H62" s="262"/>
      <c r="I62" s="263"/>
    </row>
    <row r="63" spans="1:49" ht="15.75">
      <c r="A63" s="385"/>
      <c r="B63" s="386"/>
      <c r="C63" s="386"/>
      <c r="D63" s="386"/>
      <c r="E63" s="387"/>
      <c r="F63" s="387"/>
      <c r="G63" s="387"/>
      <c r="H63" s="387"/>
      <c r="I63" s="387"/>
    </row>
    <row r="64" spans="1:49" ht="15.75">
      <c r="A64" s="388"/>
      <c r="B64" s="386"/>
      <c r="C64" s="389"/>
      <c r="D64" s="389"/>
      <c r="E64" s="387"/>
      <c r="F64" s="387"/>
      <c r="G64" s="387"/>
      <c r="H64" s="387"/>
      <c r="I64" s="387"/>
    </row>
    <row r="65" spans="1:9" ht="15.75">
      <c r="A65" s="388"/>
      <c r="B65" s="386"/>
      <c r="C65" s="389"/>
      <c r="D65" s="389"/>
      <c r="E65" s="387"/>
      <c r="F65" s="387"/>
      <c r="G65" s="387"/>
      <c r="H65" s="387"/>
      <c r="I65" s="387"/>
    </row>
    <row r="66" spans="1:9" ht="15.75">
      <c r="A66" s="388"/>
      <c r="B66" s="386"/>
      <c r="C66" s="389"/>
      <c r="D66" s="389"/>
      <c r="E66" s="387"/>
      <c r="F66" s="387"/>
      <c r="G66" s="387"/>
      <c r="H66" s="387"/>
      <c r="I66" s="387"/>
    </row>
    <row r="67" spans="1:9" ht="19.5">
      <c r="A67" s="388"/>
      <c r="B67" s="390"/>
      <c r="C67" s="389"/>
      <c r="D67" s="389"/>
      <c r="E67" s="387"/>
      <c r="F67" s="387"/>
      <c r="G67" s="387"/>
      <c r="H67" s="387"/>
      <c r="I67" s="387"/>
    </row>
    <row r="68" spans="1:9" ht="15.75">
      <c r="A68" s="388"/>
      <c r="B68" s="386"/>
      <c r="C68" s="386"/>
      <c r="D68" s="386"/>
      <c r="E68" s="387"/>
      <c r="F68" s="387"/>
      <c r="G68" s="387"/>
      <c r="H68" s="387"/>
      <c r="I68" s="387"/>
    </row>
    <row r="69" spans="1:9" ht="15.75">
      <c r="A69" s="388"/>
      <c r="B69" s="386"/>
      <c r="C69" s="386"/>
      <c r="D69" s="386"/>
      <c r="E69" s="387"/>
      <c r="F69" s="387"/>
      <c r="G69" s="387"/>
      <c r="H69" s="387"/>
      <c r="I69" s="387"/>
    </row>
    <row r="70" spans="1:9" s="274" customFormat="1">
      <c r="A70" s="121"/>
      <c r="B70" s="121"/>
      <c r="C70" s="121"/>
      <c r="D70" s="121"/>
      <c r="E70" s="121"/>
      <c r="F70" s="121"/>
      <c r="G70" s="121"/>
      <c r="H70" s="121"/>
      <c r="I70" s="121"/>
    </row>
    <row r="71" spans="1:9" s="274" customFormat="1">
      <c r="A71" s="121"/>
      <c r="B71" s="121"/>
      <c r="C71" s="121"/>
      <c r="D71" s="121"/>
      <c r="E71" s="121"/>
      <c r="F71" s="121"/>
      <c r="G71" s="121"/>
      <c r="H71" s="121"/>
      <c r="I71" s="121"/>
    </row>
    <row r="72" spans="1:9" s="274" customFormat="1">
      <c r="A72" s="121"/>
      <c r="B72" s="121"/>
      <c r="C72" s="121"/>
      <c r="D72" s="121"/>
      <c r="E72" s="121"/>
      <c r="F72" s="121"/>
      <c r="G72" s="121"/>
      <c r="H72" s="121"/>
      <c r="I72" s="121"/>
    </row>
    <row r="73" spans="1:9" s="274" customFormat="1">
      <c r="A73" s="121"/>
      <c r="B73" s="121"/>
      <c r="C73" s="121"/>
      <c r="D73" s="121"/>
      <c r="E73" s="121"/>
      <c r="F73" s="121"/>
      <c r="G73" s="121"/>
      <c r="H73" s="121"/>
      <c r="I73" s="121"/>
    </row>
    <row r="74" spans="1:9" s="274" customFormat="1">
      <c r="A74" s="121"/>
      <c r="B74" s="121"/>
      <c r="C74" s="121"/>
      <c r="D74" s="121"/>
      <c r="E74" s="121"/>
      <c r="F74" s="121"/>
      <c r="G74" s="121"/>
      <c r="H74" s="121"/>
      <c r="I74" s="121"/>
    </row>
    <row r="75" spans="1:9" s="274" customFormat="1">
      <c r="A75" s="121"/>
      <c r="B75" s="121"/>
      <c r="C75" s="121"/>
      <c r="D75" s="121"/>
      <c r="E75" s="121"/>
      <c r="F75" s="121"/>
      <c r="G75" s="121"/>
      <c r="H75" s="121"/>
      <c r="I75" s="121"/>
    </row>
    <row r="76" spans="1:9" s="274" customFormat="1">
      <c r="A76" s="121"/>
      <c r="B76" s="121"/>
      <c r="C76" s="121"/>
      <c r="D76" s="121"/>
      <c r="E76" s="121"/>
      <c r="F76" s="121"/>
      <c r="G76" s="121"/>
      <c r="H76" s="121"/>
      <c r="I76" s="121"/>
    </row>
  </sheetData>
  <mergeCells count="9">
    <mergeCell ref="I3:I6"/>
    <mergeCell ref="D5:D6"/>
    <mergeCell ref="F5:F6"/>
    <mergeCell ref="H5:H6"/>
    <mergeCell ref="A3:A6"/>
    <mergeCell ref="C3:C6"/>
    <mergeCell ref="D3:D4"/>
    <mergeCell ref="E3:F4"/>
    <mergeCell ref="G3:H4"/>
  </mergeCells>
  <pageMargins left="0.7" right="0.7" top="0.75" bottom="0.75" header="0.3" footer="0.3"/>
  <pageSetup paperSize="9" scale="22" orientation="portrait" r:id="rId1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8D2B6-8BC7-48D4-A1E4-F96ADBEB7AB7}">
  <sheetPr>
    <tabColor rgb="FF00B0F0"/>
  </sheetPr>
  <dimension ref="A1:AW174"/>
  <sheetViews>
    <sheetView zoomScale="85" zoomScaleNormal="85" zoomScaleSheetLayoutView="70" workbookViewId="0">
      <selection activeCell="C156" sqref="C156:C161"/>
    </sheetView>
  </sheetViews>
  <sheetFormatPr defaultRowHeight="15"/>
  <cols>
    <col min="1" max="1" width="7.42578125" style="277" customWidth="1"/>
    <col min="2" max="2" width="74.140625" style="121" customWidth="1"/>
    <col min="3" max="3" width="10.85546875" style="278" customWidth="1"/>
    <col min="4" max="4" width="14.42578125" style="391" customWidth="1"/>
    <col min="5" max="5" width="12.42578125" style="280" bestFit="1" customWidth="1"/>
    <col min="6" max="6" width="19.7109375" style="281" customWidth="1"/>
    <col min="7" max="7" width="11.42578125" style="282" customWidth="1"/>
    <col min="8" max="8" width="14.42578125" style="281" bestFit="1" customWidth="1"/>
    <col min="9" max="9" width="17.42578125" style="282" bestFit="1" customWidth="1"/>
    <col min="10" max="49" width="8.85546875" style="274"/>
    <col min="50" max="220" width="8.85546875" style="121"/>
    <col min="221" max="221" width="6" style="121" customWidth="1"/>
    <col min="222" max="222" width="44.28515625" style="121" customWidth="1"/>
    <col min="223" max="223" width="10.7109375" style="121" customWidth="1"/>
    <col min="224" max="224" width="11.42578125" style="121" bestFit="1" customWidth="1"/>
    <col min="225" max="225" width="12.42578125" style="121" bestFit="1" customWidth="1"/>
    <col min="226" max="226" width="17.42578125" style="121" bestFit="1" customWidth="1"/>
    <col min="227" max="227" width="10.85546875" style="121" bestFit="1" customWidth="1"/>
    <col min="228" max="228" width="13.7109375" style="121" bestFit="1" customWidth="1"/>
    <col min="229" max="229" width="11" style="121" bestFit="1" customWidth="1"/>
    <col min="230" max="230" width="14.140625" style="121" bestFit="1" customWidth="1"/>
    <col min="231" max="231" width="17.42578125" style="121" bestFit="1" customWidth="1"/>
    <col min="232" max="232" width="8.85546875" style="121"/>
    <col min="233" max="233" width="10.42578125" style="121" bestFit="1" customWidth="1"/>
    <col min="234" max="476" width="8.85546875" style="121"/>
    <col min="477" max="477" width="6" style="121" customWidth="1"/>
    <col min="478" max="478" width="44.28515625" style="121" customWidth="1"/>
    <col min="479" max="479" width="10.7109375" style="121" customWidth="1"/>
    <col min="480" max="480" width="11.42578125" style="121" bestFit="1" customWidth="1"/>
    <col min="481" max="481" width="12.42578125" style="121" bestFit="1" customWidth="1"/>
    <col min="482" max="482" width="17.42578125" style="121" bestFit="1" customWidth="1"/>
    <col min="483" max="483" width="10.85546875" style="121" bestFit="1" customWidth="1"/>
    <col min="484" max="484" width="13.7109375" style="121" bestFit="1" customWidth="1"/>
    <col min="485" max="485" width="11" style="121" bestFit="1" customWidth="1"/>
    <col min="486" max="486" width="14.140625" style="121" bestFit="1" customWidth="1"/>
    <col min="487" max="487" width="17.42578125" style="121" bestFit="1" customWidth="1"/>
    <col min="488" max="488" width="8.85546875" style="121"/>
    <col min="489" max="489" width="10.42578125" style="121" bestFit="1" customWidth="1"/>
    <col min="490" max="732" width="8.85546875" style="121"/>
    <col min="733" max="733" width="6" style="121" customWidth="1"/>
    <col min="734" max="734" width="44.28515625" style="121" customWidth="1"/>
    <col min="735" max="735" width="10.7109375" style="121" customWidth="1"/>
    <col min="736" max="736" width="11.42578125" style="121" bestFit="1" customWidth="1"/>
    <col min="737" max="737" width="12.42578125" style="121" bestFit="1" customWidth="1"/>
    <col min="738" max="738" width="17.42578125" style="121" bestFit="1" customWidth="1"/>
    <col min="739" max="739" width="10.85546875" style="121" bestFit="1" customWidth="1"/>
    <col min="740" max="740" width="13.7109375" style="121" bestFit="1" customWidth="1"/>
    <col min="741" max="741" width="11" style="121" bestFit="1" customWidth="1"/>
    <col min="742" max="742" width="14.140625" style="121" bestFit="1" customWidth="1"/>
    <col min="743" max="743" width="17.42578125" style="121" bestFit="1" customWidth="1"/>
    <col min="744" max="744" width="8.85546875" style="121"/>
    <col min="745" max="745" width="10.42578125" style="121" bestFit="1" customWidth="1"/>
    <col min="746" max="988" width="8.85546875" style="121"/>
    <col min="989" max="989" width="6" style="121" customWidth="1"/>
    <col min="990" max="990" width="44.28515625" style="121" customWidth="1"/>
    <col min="991" max="991" width="10.7109375" style="121" customWidth="1"/>
    <col min="992" max="992" width="11.42578125" style="121" bestFit="1" customWidth="1"/>
    <col min="993" max="993" width="12.42578125" style="121" bestFit="1" customWidth="1"/>
    <col min="994" max="994" width="17.42578125" style="121" bestFit="1" customWidth="1"/>
    <col min="995" max="995" width="10.85546875" style="121" bestFit="1" customWidth="1"/>
    <col min="996" max="996" width="13.7109375" style="121" bestFit="1" customWidth="1"/>
    <col min="997" max="997" width="11" style="121" bestFit="1" customWidth="1"/>
    <col min="998" max="998" width="14.140625" style="121" bestFit="1" customWidth="1"/>
    <col min="999" max="999" width="17.42578125" style="121" bestFit="1" customWidth="1"/>
    <col min="1000" max="1000" width="8.85546875" style="121"/>
    <col min="1001" max="1001" width="10.42578125" style="121" bestFit="1" customWidth="1"/>
    <col min="1002" max="1244" width="8.85546875" style="121"/>
    <col min="1245" max="1245" width="6" style="121" customWidth="1"/>
    <col min="1246" max="1246" width="44.28515625" style="121" customWidth="1"/>
    <col min="1247" max="1247" width="10.7109375" style="121" customWidth="1"/>
    <col min="1248" max="1248" width="11.42578125" style="121" bestFit="1" customWidth="1"/>
    <col min="1249" max="1249" width="12.42578125" style="121" bestFit="1" customWidth="1"/>
    <col min="1250" max="1250" width="17.42578125" style="121" bestFit="1" customWidth="1"/>
    <col min="1251" max="1251" width="10.85546875" style="121" bestFit="1" customWidth="1"/>
    <col min="1252" max="1252" width="13.7109375" style="121" bestFit="1" customWidth="1"/>
    <col min="1253" max="1253" width="11" style="121" bestFit="1" customWidth="1"/>
    <col min="1254" max="1254" width="14.140625" style="121" bestFit="1" customWidth="1"/>
    <col min="1255" max="1255" width="17.42578125" style="121" bestFit="1" customWidth="1"/>
    <col min="1256" max="1256" width="8.85546875" style="121"/>
    <col min="1257" max="1257" width="10.42578125" style="121" bestFit="1" customWidth="1"/>
    <col min="1258" max="1500" width="8.85546875" style="121"/>
    <col min="1501" max="1501" width="6" style="121" customWidth="1"/>
    <col min="1502" max="1502" width="44.28515625" style="121" customWidth="1"/>
    <col min="1503" max="1503" width="10.7109375" style="121" customWidth="1"/>
    <col min="1504" max="1504" width="11.42578125" style="121" bestFit="1" customWidth="1"/>
    <col min="1505" max="1505" width="12.42578125" style="121" bestFit="1" customWidth="1"/>
    <col min="1506" max="1506" width="17.42578125" style="121" bestFit="1" customWidth="1"/>
    <col min="1507" max="1507" width="10.85546875" style="121" bestFit="1" customWidth="1"/>
    <col min="1508" max="1508" width="13.7109375" style="121" bestFit="1" customWidth="1"/>
    <col min="1509" max="1509" width="11" style="121" bestFit="1" customWidth="1"/>
    <col min="1510" max="1510" width="14.140625" style="121" bestFit="1" customWidth="1"/>
    <col min="1511" max="1511" width="17.42578125" style="121" bestFit="1" customWidth="1"/>
    <col min="1512" max="1512" width="8.85546875" style="121"/>
    <col min="1513" max="1513" width="10.42578125" style="121" bestFit="1" customWidth="1"/>
    <col min="1514" max="1756" width="8.85546875" style="121"/>
    <col min="1757" max="1757" width="6" style="121" customWidth="1"/>
    <col min="1758" max="1758" width="44.28515625" style="121" customWidth="1"/>
    <col min="1759" max="1759" width="10.7109375" style="121" customWidth="1"/>
    <col min="1760" max="1760" width="11.42578125" style="121" bestFit="1" customWidth="1"/>
    <col min="1761" max="1761" width="12.42578125" style="121" bestFit="1" customWidth="1"/>
    <col min="1762" max="1762" width="17.42578125" style="121" bestFit="1" customWidth="1"/>
    <col min="1763" max="1763" width="10.85546875" style="121" bestFit="1" customWidth="1"/>
    <col min="1764" max="1764" width="13.7109375" style="121" bestFit="1" customWidth="1"/>
    <col min="1765" max="1765" width="11" style="121" bestFit="1" customWidth="1"/>
    <col min="1766" max="1766" width="14.140625" style="121" bestFit="1" customWidth="1"/>
    <col min="1767" max="1767" width="17.42578125" style="121" bestFit="1" customWidth="1"/>
    <col min="1768" max="1768" width="8.85546875" style="121"/>
    <col min="1769" max="1769" width="10.42578125" style="121" bestFit="1" customWidth="1"/>
    <col min="1770" max="2012" width="8.85546875" style="121"/>
    <col min="2013" max="2013" width="6" style="121" customWidth="1"/>
    <col min="2014" max="2014" width="44.28515625" style="121" customWidth="1"/>
    <col min="2015" max="2015" width="10.7109375" style="121" customWidth="1"/>
    <col min="2016" max="2016" width="11.42578125" style="121" bestFit="1" customWidth="1"/>
    <col min="2017" max="2017" width="12.42578125" style="121" bestFit="1" customWidth="1"/>
    <col min="2018" max="2018" width="17.42578125" style="121" bestFit="1" customWidth="1"/>
    <col min="2019" max="2019" width="10.85546875" style="121" bestFit="1" customWidth="1"/>
    <col min="2020" max="2020" width="13.7109375" style="121" bestFit="1" customWidth="1"/>
    <col min="2021" max="2021" width="11" style="121" bestFit="1" customWidth="1"/>
    <col min="2022" max="2022" width="14.140625" style="121" bestFit="1" customWidth="1"/>
    <col min="2023" max="2023" width="17.42578125" style="121" bestFit="1" customWidth="1"/>
    <col min="2024" max="2024" width="8.85546875" style="121"/>
    <col min="2025" max="2025" width="10.42578125" style="121" bestFit="1" customWidth="1"/>
    <col min="2026" max="2268" width="8.85546875" style="121"/>
    <col min="2269" max="2269" width="6" style="121" customWidth="1"/>
    <col min="2270" max="2270" width="44.28515625" style="121" customWidth="1"/>
    <col min="2271" max="2271" width="10.7109375" style="121" customWidth="1"/>
    <col min="2272" max="2272" width="11.42578125" style="121" bestFit="1" customWidth="1"/>
    <col min="2273" max="2273" width="12.42578125" style="121" bestFit="1" customWidth="1"/>
    <col min="2274" max="2274" width="17.42578125" style="121" bestFit="1" customWidth="1"/>
    <col min="2275" max="2275" width="10.85546875" style="121" bestFit="1" customWidth="1"/>
    <col min="2276" max="2276" width="13.7109375" style="121" bestFit="1" customWidth="1"/>
    <col min="2277" max="2277" width="11" style="121" bestFit="1" customWidth="1"/>
    <col min="2278" max="2278" width="14.140625" style="121" bestFit="1" customWidth="1"/>
    <col min="2279" max="2279" width="17.42578125" style="121" bestFit="1" customWidth="1"/>
    <col min="2280" max="2280" width="8.85546875" style="121"/>
    <col min="2281" max="2281" width="10.42578125" style="121" bestFit="1" customWidth="1"/>
    <col min="2282" max="2524" width="8.85546875" style="121"/>
    <col min="2525" max="2525" width="6" style="121" customWidth="1"/>
    <col min="2526" max="2526" width="44.28515625" style="121" customWidth="1"/>
    <col min="2527" max="2527" width="10.7109375" style="121" customWidth="1"/>
    <col min="2528" max="2528" width="11.42578125" style="121" bestFit="1" customWidth="1"/>
    <col min="2529" max="2529" width="12.42578125" style="121" bestFit="1" customWidth="1"/>
    <col min="2530" max="2530" width="17.42578125" style="121" bestFit="1" customWidth="1"/>
    <col min="2531" max="2531" width="10.85546875" style="121" bestFit="1" customWidth="1"/>
    <col min="2532" max="2532" width="13.7109375" style="121" bestFit="1" customWidth="1"/>
    <col min="2533" max="2533" width="11" style="121" bestFit="1" customWidth="1"/>
    <col min="2534" max="2534" width="14.140625" style="121" bestFit="1" customWidth="1"/>
    <col min="2535" max="2535" width="17.42578125" style="121" bestFit="1" customWidth="1"/>
    <col min="2536" max="2536" width="8.85546875" style="121"/>
    <col min="2537" max="2537" width="10.42578125" style="121" bestFit="1" customWidth="1"/>
    <col min="2538" max="2780" width="8.85546875" style="121"/>
    <col min="2781" max="2781" width="6" style="121" customWidth="1"/>
    <col min="2782" max="2782" width="44.28515625" style="121" customWidth="1"/>
    <col min="2783" max="2783" width="10.7109375" style="121" customWidth="1"/>
    <col min="2784" max="2784" width="11.42578125" style="121" bestFit="1" customWidth="1"/>
    <col min="2785" max="2785" width="12.42578125" style="121" bestFit="1" customWidth="1"/>
    <col min="2786" max="2786" width="17.42578125" style="121" bestFit="1" customWidth="1"/>
    <col min="2787" max="2787" width="10.85546875" style="121" bestFit="1" customWidth="1"/>
    <col min="2788" max="2788" width="13.7109375" style="121" bestFit="1" customWidth="1"/>
    <col min="2789" max="2789" width="11" style="121" bestFit="1" customWidth="1"/>
    <col min="2790" max="2790" width="14.140625" style="121" bestFit="1" customWidth="1"/>
    <col min="2791" max="2791" width="17.42578125" style="121" bestFit="1" customWidth="1"/>
    <col min="2792" max="2792" width="8.85546875" style="121"/>
    <col min="2793" max="2793" width="10.42578125" style="121" bestFit="1" customWidth="1"/>
    <col min="2794" max="3036" width="8.85546875" style="121"/>
    <col min="3037" max="3037" width="6" style="121" customWidth="1"/>
    <col min="3038" max="3038" width="44.28515625" style="121" customWidth="1"/>
    <col min="3039" max="3039" width="10.7109375" style="121" customWidth="1"/>
    <col min="3040" max="3040" width="11.42578125" style="121" bestFit="1" customWidth="1"/>
    <col min="3041" max="3041" width="12.42578125" style="121" bestFit="1" customWidth="1"/>
    <col min="3042" max="3042" width="17.42578125" style="121" bestFit="1" customWidth="1"/>
    <col min="3043" max="3043" width="10.85546875" style="121" bestFit="1" customWidth="1"/>
    <col min="3044" max="3044" width="13.7109375" style="121" bestFit="1" customWidth="1"/>
    <col min="3045" max="3045" width="11" style="121" bestFit="1" customWidth="1"/>
    <col min="3046" max="3046" width="14.140625" style="121" bestFit="1" customWidth="1"/>
    <col min="3047" max="3047" width="17.42578125" style="121" bestFit="1" customWidth="1"/>
    <col min="3048" max="3048" width="8.85546875" style="121"/>
    <col min="3049" max="3049" width="10.42578125" style="121" bestFit="1" customWidth="1"/>
    <col min="3050" max="3292" width="8.85546875" style="121"/>
    <col min="3293" max="3293" width="6" style="121" customWidth="1"/>
    <col min="3294" max="3294" width="44.28515625" style="121" customWidth="1"/>
    <col min="3295" max="3295" width="10.7109375" style="121" customWidth="1"/>
    <col min="3296" max="3296" width="11.42578125" style="121" bestFit="1" customWidth="1"/>
    <col min="3297" max="3297" width="12.42578125" style="121" bestFit="1" customWidth="1"/>
    <col min="3298" max="3298" width="17.42578125" style="121" bestFit="1" customWidth="1"/>
    <col min="3299" max="3299" width="10.85546875" style="121" bestFit="1" customWidth="1"/>
    <col min="3300" max="3300" width="13.7109375" style="121" bestFit="1" customWidth="1"/>
    <col min="3301" max="3301" width="11" style="121" bestFit="1" customWidth="1"/>
    <col min="3302" max="3302" width="14.140625" style="121" bestFit="1" customWidth="1"/>
    <col min="3303" max="3303" width="17.42578125" style="121" bestFit="1" customWidth="1"/>
    <col min="3304" max="3304" width="8.85546875" style="121"/>
    <col min="3305" max="3305" width="10.42578125" style="121" bestFit="1" customWidth="1"/>
    <col min="3306" max="3548" width="8.85546875" style="121"/>
    <col min="3549" max="3549" width="6" style="121" customWidth="1"/>
    <col min="3550" max="3550" width="44.28515625" style="121" customWidth="1"/>
    <col min="3551" max="3551" width="10.7109375" style="121" customWidth="1"/>
    <col min="3552" max="3552" width="11.42578125" style="121" bestFit="1" customWidth="1"/>
    <col min="3553" max="3553" width="12.42578125" style="121" bestFit="1" customWidth="1"/>
    <col min="3554" max="3554" width="17.42578125" style="121" bestFit="1" customWidth="1"/>
    <col min="3555" max="3555" width="10.85546875" style="121" bestFit="1" customWidth="1"/>
    <col min="3556" max="3556" width="13.7109375" style="121" bestFit="1" customWidth="1"/>
    <col min="3557" max="3557" width="11" style="121" bestFit="1" customWidth="1"/>
    <col min="3558" max="3558" width="14.140625" style="121" bestFit="1" customWidth="1"/>
    <col min="3559" max="3559" width="17.42578125" style="121" bestFit="1" customWidth="1"/>
    <col min="3560" max="3560" width="8.85546875" style="121"/>
    <col min="3561" max="3561" width="10.42578125" style="121" bestFit="1" customWidth="1"/>
    <col min="3562" max="3804" width="8.85546875" style="121"/>
    <col min="3805" max="3805" width="6" style="121" customWidth="1"/>
    <col min="3806" max="3806" width="44.28515625" style="121" customWidth="1"/>
    <col min="3807" max="3807" width="10.7109375" style="121" customWidth="1"/>
    <col min="3808" max="3808" width="11.42578125" style="121" bestFit="1" customWidth="1"/>
    <col min="3809" max="3809" width="12.42578125" style="121" bestFit="1" customWidth="1"/>
    <col min="3810" max="3810" width="17.42578125" style="121" bestFit="1" customWidth="1"/>
    <col min="3811" max="3811" width="10.85546875" style="121" bestFit="1" customWidth="1"/>
    <col min="3812" max="3812" width="13.7109375" style="121" bestFit="1" customWidth="1"/>
    <col min="3813" max="3813" width="11" style="121" bestFit="1" customWidth="1"/>
    <col min="3814" max="3814" width="14.140625" style="121" bestFit="1" customWidth="1"/>
    <col min="3815" max="3815" width="17.42578125" style="121" bestFit="1" customWidth="1"/>
    <col min="3816" max="3816" width="8.85546875" style="121"/>
    <col min="3817" max="3817" width="10.42578125" style="121" bestFit="1" customWidth="1"/>
    <col min="3818" max="4060" width="8.85546875" style="121"/>
    <col min="4061" max="4061" width="6" style="121" customWidth="1"/>
    <col min="4062" max="4062" width="44.28515625" style="121" customWidth="1"/>
    <col min="4063" max="4063" width="10.7109375" style="121" customWidth="1"/>
    <col min="4064" max="4064" width="11.42578125" style="121" bestFit="1" customWidth="1"/>
    <col min="4065" max="4065" width="12.42578125" style="121" bestFit="1" customWidth="1"/>
    <col min="4066" max="4066" width="17.42578125" style="121" bestFit="1" customWidth="1"/>
    <col min="4067" max="4067" width="10.85546875" style="121" bestFit="1" customWidth="1"/>
    <col min="4068" max="4068" width="13.7109375" style="121" bestFit="1" customWidth="1"/>
    <col min="4069" max="4069" width="11" style="121" bestFit="1" customWidth="1"/>
    <col min="4070" max="4070" width="14.140625" style="121" bestFit="1" customWidth="1"/>
    <col min="4071" max="4071" width="17.42578125" style="121" bestFit="1" customWidth="1"/>
    <col min="4072" max="4072" width="8.85546875" style="121"/>
    <col min="4073" max="4073" width="10.42578125" style="121" bestFit="1" customWidth="1"/>
    <col min="4074" max="4316" width="8.85546875" style="121"/>
    <col min="4317" max="4317" width="6" style="121" customWidth="1"/>
    <col min="4318" max="4318" width="44.28515625" style="121" customWidth="1"/>
    <col min="4319" max="4319" width="10.7109375" style="121" customWidth="1"/>
    <col min="4320" max="4320" width="11.42578125" style="121" bestFit="1" customWidth="1"/>
    <col min="4321" max="4321" width="12.42578125" style="121" bestFit="1" customWidth="1"/>
    <col min="4322" max="4322" width="17.42578125" style="121" bestFit="1" customWidth="1"/>
    <col min="4323" max="4323" width="10.85546875" style="121" bestFit="1" customWidth="1"/>
    <col min="4324" max="4324" width="13.7109375" style="121" bestFit="1" customWidth="1"/>
    <col min="4325" max="4325" width="11" style="121" bestFit="1" customWidth="1"/>
    <col min="4326" max="4326" width="14.140625" style="121" bestFit="1" customWidth="1"/>
    <col min="4327" max="4327" width="17.42578125" style="121" bestFit="1" customWidth="1"/>
    <col min="4328" max="4328" width="8.85546875" style="121"/>
    <col min="4329" max="4329" width="10.42578125" style="121" bestFit="1" customWidth="1"/>
    <col min="4330" max="4572" width="8.85546875" style="121"/>
    <col min="4573" max="4573" width="6" style="121" customWidth="1"/>
    <col min="4574" max="4574" width="44.28515625" style="121" customWidth="1"/>
    <col min="4575" max="4575" width="10.7109375" style="121" customWidth="1"/>
    <col min="4576" max="4576" width="11.42578125" style="121" bestFit="1" customWidth="1"/>
    <col min="4577" max="4577" width="12.42578125" style="121" bestFit="1" customWidth="1"/>
    <col min="4578" max="4578" width="17.42578125" style="121" bestFit="1" customWidth="1"/>
    <col min="4579" max="4579" width="10.85546875" style="121" bestFit="1" customWidth="1"/>
    <col min="4580" max="4580" width="13.7109375" style="121" bestFit="1" customWidth="1"/>
    <col min="4581" max="4581" width="11" style="121" bestFit="1" customWidth="1"/>
    <col min="4582" max="4582" width="14.140625" style="121" bestFit="1" customWidth="1"/>
    <col min="4583" max="4583" width="17.42578125" style="121" bestFit="1" customWidth="1"/>
    <col min="4584" max="4584" width="8.85546875" style="121"/>
    <col min="4585" max="4585" width="10.42578125" style="121" bestFit="1" customWidth="1"/>
    <col min="4586" max="4828" width="8.85546875" style="121"/>
    <col min="4829" max="4829" width="6" style="121" customWidth="1"/>
    <col min="4830" max="4830" width="44.28515625" style="121" customWidth="1"/>
    <col min="4831" max="4831" width="10.7109375" style="121" customWidth="1"/>
    <col min="4832" max="4832" width="11.42578125" style="121" bestFit="1" customWidth="1"/>
    <col min="4833" max="4833" width="12.42578125" style="121" bestFit="1" customWidth="1"/>
    <col min="4834" max="4834" width="17.42578125" style="121" bestFit="1" customWidth="1"/>
    <col min="4835" max="4835" width="10.85546875" style="121" bestFit="1" customWidth="1"/>
    <col min="4836" max="4836" width="13.7109375" style="121" bestFit="1" customWidth="1"/>
    <col min="4837" max="4837" width="11" style="121" bestFit="1" customWidth="1"/>
    <col min="4838" max="4838" width="14.140625" style="121" bestFit="1" customWidth="1"/>
    <col min="4839" max="4839" width="17.42578125" style="121" bestFit="1" customWidth="1"/>
    <col min="4840" max="4840" width="8.85546875" style="121"/>
    <col min="4841" max="4841" width="10.42578125" style="121" bestFit="1" customWidth="1"/>
    <col min="4842" max="5084" width="8.85546875" style="121"/>
    <col min="5085" max="5085" width="6" style="121" customWidth="1"/>
    <col min="5086" max="5086" width="44.28515625" style="121" customWidth="1"/>
    <col min="5087" max="5087" width="10.7109375" style="121" customWidth="1"/>
    <col min="5088" max="5088" width="11.42578125" style="121" bestFit="1" customWidth="1"/>
    <col min="5089" max="5089" width="12.42578125" style="121" bestFit="1" customWidth="1"/>
    <col min="5090" max="5090" width="17.42578125" style="121" bestFit="1" customWidth="1"/>
    <col min="5091" max="5091" width="10.85546875" style="121" bestFit="1" customWidth="1"/>
    <col min="5092" max="5092" width="13.7109375" style="121" bestFit="1" customWidth="1"/>
    <col min="5093" max="5093" width="11" style="121" bestFit="1" customWidth="1"/>
    <col min="5094" max="5094" width="14.140625" style="121" bestFit="1" customWidth="1"/>
    <col min="5095" max="5095" width="17.42578125" style="121" bestFit="1" customWidth="1"/>
    <col min="5096" max="5096" width="8.85546875" style="121"/>
    <col min="5097" max="5097" width="10.42578125" style="121" bestFit="1" customWidth="1"/>
    <col min="5098" max="5340" width="8.85546875" style="121"/>
    <col min="5341" max="5341" width="6" style="121" customWidth="1"/>
    <col min="5342" max="5342" width="44.28515625" style="121" customWidth="1"/>
    <col min="5343" max="5343" width="10.7109375" style="121" customWidth="1"/>
    <col min="5344" max="5344" width="11.42578125" style="121" bestFit="1" customWidth="1"/>
    <col min="5345" max="5345" width="12.42578125" style="121" bestFit="1" customWidth="1"/>
    <col min="5346" max="5346" width="17.42578125" style="121" bestFit="1" customWidth="1"/>
    <col min="5347" max="5347" width="10.85546875" style="121" bestFit="1" customWidth="1"/>
    <col min="5348" max="5348" width="13.7109375" style="121" bestFit="1" customWidth="1"/>
    <col min="5349" max="5349" width="11" style="121" bestFit="1" customWidth="1"/>
    <col min="5350" max="5350" width="14.140625" style="121" bestFit="1" customWidth="1"/>
    <col min="5351" max="5351" width="17.42578125" style="121" bestFit="1" customWidth="1"/>
    <col min="5352" max="5352" width="8.85546875" style="121"/>
    <col min="5353" max="5353" width="10.42578125" style="121" bestFit="1" customWidth="1"/>
    <col min="5354" max="5596" width="8.85546875" style="121"/>
    <col min="5597" max="5597" width="6" style="121" customWidth="1"/>
    <col min="5598" max="5598" width="44.28515625" style="121" customWidth="1"/>
    <col min="5599" max="5599" width="10.7109375" style="121" customWidth="1"/>
    <col min="5600" max="5600" width="11.42578125" style="121" bestFit="1" customWidth="1"/>
    <col min="5601" max="5601" width="12.42578125" style="121" bestFit="1" customWidth="1"/>
    <col min="5602" max="5602" width="17.42578125" style="121" bestFit="1" customWidth="1"/>
    <col min="5603" max="5603" width="10.85546875" style="121" bestFit="1" customWidth="1"/>
    <col min="5604" max="5604" width="13.7109375" style="121" bestFit="1" customWidth="1"/>
    <col min="5605" max="5605" width="11" style="121" bestFit="1" customWidth="1"/>
    <col min="5606" max="5606" width="14.140625" style="121" bestFit="1" customWidth="1"/>
    <col min="5607" max="5607" width="17.42578125" style="121" bestFit="1" customWidth="1"/>
    <col min="5608" max="5608" width="8.85546875" style="121"/>
    <col min="5609" max="5609" width="10.42578125" style="121" bestFit="1" customWidth="1"/>
    <col min="5610" max="5852" width="8.85546875" style="121"/>
    <col min="5853" max="5853" width="6" style="121" customWidth="1"/>
    <col min="5854" max="5854" width="44.28515625" style="121" customWidth="1"/>
    <col min="5855" max="5855" width="10.7109375" style="121" customWidth="1"/>
    <col min="5856" max="5856" width="11.42578125" style="121" bestFit="1" customWidth="1"/>
    <col min="5857" max="5857" width="12.42578125" style="121" bestFit="1" customWidth="1"/>
    <col min="5858" max="5858" width="17.42578125" style="121" bestFit="1" customWidth="1"/>
    <col min="5859" max="5859" width="10.85546875" style="121" bestFit="1" customWidth="1"/>
    <col min="5860" max="5860" width="13.7109375" style="121" bestFit="1" customWidth="1"/>
    <col min="5861" max="5861" width="11" style="121" bestFit="1" customWidth="1"/>
    <col min="5862" max="5862" width="14.140625" style="121" bestFit="1" customWidth="1"/>
    <col min="5863" max="5863" width="17.42578125" style="121" bestFit="1" customWidth="1"/>
    <col min="5864" max="5864" width="8.85546875" style="121"/>
    <col min="5865" max="5865" width="10.42578125" style="121" bestFit="1" customWidth="1"/>
    <col min="5866" max="6108" width="8.85546875" style="121"/>
    <col min="6109" max="6109" width="6" style="121" customWidth="1"/>
    <col min="6110" max="6110" width="44.28515625" style="121" customWidth="1"/>
    <col min="6111" max="6111" width="10.7109375" style="121" customWidth="1"/>
    <col min="6112" max="6112" width="11.42578125" style="121" bestFit="1" customWidth="1"/>
    <col min="6113" max="6113" width="12.42578125" style="121" bestFit="1" customWidth="1"/>
    <col min="6114" max="6114" width="17.42578125" style="121" bestFit="1" customWidth="1"/>
    <col min="6115" max="6115" width="10.85546875" style="121" bestFit="1" customWidth="1"/>
    <col min="6116" max="6116" width="13.7109375" style="121" bestFit="1" customWidth="1"/>
    <col min="6117" max="6117" width="11" style="121" bestFit="1" customWidth="1"/>
    <col min="6118" max="6118" width="14.140625" style="121" bestFit="1" customWidth="1"/>
    <col min="6119" max="6119" width="17.42578125" style="121" bestFit="1" customWidth="1"/>
    <col min="6120" max="6120" width="8.85546875" style="121"/>
    <col min="6121" max="6121" width="10.42578125" style="121" bestFit="1" customWidth="1"/>
    <col min="6122" max="6364" width="8.85546875" style="121"/>
    <col min="6365" max="6365" width="6" style="121" customWidth="1"/>
    <col min="6366" max="6366" width="44.28515625" style="121" customWidth="1"/>
    <col min="6367" max="6367" width="10.7109375" style="121" customWidth="1"/>
    <col min="6368" max="6368" width="11.42578125" style="121" bestFit="1" customWidth="1"/>
    <col min="6369" max="6369" width="12.42578125" style="121" bestFit="1" customWidth="1"/>
    <col min="6370" max="6370" width="17.42578125" style="121" bestFit="1" customWidth="1"/>
    <col min="6371" max="6371" width="10.85546875" style="121" bestFit="1" customWidth="1"/>
    <col min="6372" max="6372" width="13.7109375" style="121" bestFit="1" customWidth="1"/>
    <col min="6373" max="6373" width="11" style="121" bestFit="1" customWidth="1"/>
    <col min="6374" max="6374" width="14.140625" style="121" bestFit="1" customWidth="1"/>
    <col min="6375" max="6375" width="17.42578125" style="121" bestFit="1" customWidth="1"/>
    <col min="6376" max="6376" width="8.85546875" style="121"/>
    <col min="6377" max="6377" width="10.42578125" style="121" bestFit="1" customWidth="1"/>
    <col min="6378" max="6620" width="8.85546875" style="121"/>
    <col min="6621" max="6621" width="6" style="121" customWidth="1"/>
    <col min="6622" max="6622" width="44.28515625" style="121" customWidth="1"/>
    <col min="6623" max="6623" width="10.7109375" style="121" customWidth="1"/>
    <col min="6624" max="6624" width="11.42578125" style="121" bestFit="1" customWidth="1"/>
    <col min="6625" max="6625" width="12.42578125" style="121" bestFit="1" customWidth="1"/>
    <col min="6626" max="6626" width="17.42578125" style="121" bestFit="1" customWidth="1"/>
    <col min="6627" max="6627" width="10.85546875" style="121" bestFit="1" customWidth="1"/>
    <col min="6628" max="6628" width="13.7109375" style="121" bestFit="1" customWidth="1"/>
    <col min="6629" max="6629" width="11" style="121" bestFit="1" customWidth="1"/>
    <col min="6630" max="6630" width="14.140625" style="121" bestFit="1" customWidth="1"/>
    <col min="6631" max="6631" width="17.42578125" style="121" bestFit="1" customWidth="1"/>
    <col min="6632" max="6632" width="8.85546875" style="121"/>
    <col min="6633" max="6633" width="10.42578125" style="121" bestFit="1" customWidth="1"/>
    <col min="6634" max="6876" width="8.85546875" style="121"/>
    <col min="6877" max="6877" width="6" style="121" customWidth="1"/>
    <col min="6878" max="6878" width="44.28515625" style="121" customWidth="1"/>
    <col min="6879" max="6879" width="10.7109375" style="121" customWidth="1"/>
    <col min="6880" max="6880" width="11.42578125" style="121" bestFit="1" customWidth="1"/>
    <col min="6881" max="6881" width="12.42578125" style="121" bestFit="1" customWidth="1"/>
    <col min="6882" max="6882" width="17.42578125" style="121" bestFit="1" customWidth="1"/>
    <col min="6883" max="6883" width="10.85546875" style="121" bestFit="1" customWidth="1"/>
    <col min="6884" max="6884" width="13.7109375" style="121" bestFit="1" customWidth="1"/>
    <col min="6885" max="6885" width="11" style="121" bestFit="1" customWidth="1"/>
    <col min="6886" max="6886" width="14.140625" style="121" bestFit="1" customWidth="1"/>
    <col min="6887" max="6887" width="17.42578125" style="121" bestFit="1" customWidth="1"/>
    <col min="6888" max="6888" width="8.85546875" style="121"/>
    <col min="6889" max="6889" width="10.42578125" style="121" bestFit="1" customWidth="1"/>
    <col min="6890" max="7132" width="8.85546875" style="121"/>
    <col min="7133" max="7133" width="6" style="121" customWidth="1"/>
    <col min="7134" max="7134" width="44.28515625" style="121" customWidth="1"/>
    <col min="7135" max="7135" width="10.7109375" style="121" customWidth="1"/>
    <col min="7136" max="7136" width="11.42578125" style="121" bestFit="1" customWidth="1"/>
    <col min="7137" max="7137" width="12.42578125" style="121" bestFit="1" customWidth="1"/>
    <col min="7138" max="7138" width="17.42578125" style="121" bestFit="1" customWidth="1"/>
    <col min="7139" max="7139" width="10.85546875" style="121" bestFit="1" customWidth="1"/>
    <col min="7140" max="7140" width="13.7109375" style="121" bestFit="1" customWidth="1"/>
    <col min="7141" max="7141" width="11" style="121" bestFit="1" customWidth="1"/>
    <col min="7142" max="7142" width="14.140625" style="121" bestFit="1" customWidth="1"/>
    <col min="7143" max="7143" width="17.42578125" style="121" bestFit="1" customWidth="1"/>
    <col min="7144" max="7144" width="8.85546875" style="121"/>
    <col min="7145" max="7145" width="10.42578125" style="121" bestFit="1" customWidth="1"/>
    <col min="7146" max="7388" width="8.85546875" style="121"/>
    <col min="7389" max="7389" width="6" style="121" customWidth="1"/>
    <col min="7390" max="7390" width="44.28515625" style="121" customWidth="1"/>
    <col min="7391" max="7391" width="10.7109375" style="121" customWidth="1"/>
    <col min="7392" max="7392" width="11.42578125" style="121" bestFit="1" customWidth="1"/>
    <col min="7393" max="7393" width="12.42578125" style="121" bestFit="1" customWidth="1"/>
    <col min="7394" max="7394" width="17.42578125" style="121" bestFit="1" customWidth="1"/>
    <col min="7395" max="7395" width="10.85546875" style="121" bestFit="1" customWidth="1"/>
    <col min="7396" max="7396" width="13.7109375" style="121" bestFit="1" customWidth="1"/>
    <col min="7397" max="7397" width="11" style="121" bestFit="1" customWidth="1"/>
    <col min="7398" max="7398" width="14.140625" style="121" bestFit="1" customWidth="1"/>
    <col min="7399" max="7399" width="17.42578125" style="121" bestFit="1" customWidth="1"/>
    <col min="7400" max="7400" width="8.85546875" style="121"/>
    <col min="7401" max="7401" width="10.42578125" style="121" bestFit="1" customWidth="1"/>
    <col min="7402" max="7644" width="8.85546875" style="121"/>
    <col min="7645" max="7645" width="6" style="121" customWidth="1"/>
    <col min="7646" max="7646" width="44.28515625" style="121" customWidth="1"/>
    <col min="7647" max="7647" width="10.7109375" style="121" customWidth="1"/>
    <col min="7648" max="7648" width="11.42578125" style="121" bestFit="1" customWidth="1"/>
    <col min="7649" max="7649" width="12.42578125" style="121" bestFit="1" customWidth="1"/>
    <col min="7650" max="7650" width="17.42578125" style="121" bestFit="1" customWidth="1"/>
    <col min="7651" max="7651" width="10.85546875" style="121" bestFit="1" customWidth="1"/>
    <col min="7652" max="7652" width="13.7109375" style="121" bestFit="1" customWidth="1"/>
    <col min="7653" max="7653" width="11" style="121" bestFit="1" customWidth="1"/>
    <col min="7654" max="7654" width="14.140625" style="121" bestFit="1" customWidth="1"/>
    <col min="7655" max="7655" width="17.42578125" style="121" bestFit="1" customWidth="1"/>
    <col min="7656" max="7656" width="8.85546875" style="121"/>
    <col min="7657" max="7657" width="10.42578125" style="121" bestFit="1" customWidth="1"/>
    <col min="7658" max="7900" width="8.85546875" style="121"/>
    <col min="7901" max="7901" width="6" style="121" customWidth="1"/>
    <col min="7902" max="7902" width="44.28515625" style="121" customWidth="1"/>
    <col min="7903" max="7903" width="10.7109375" style="121" customWidth="1"/>
    <col min="7904" max="7904" width="11.42578125" style="121" bestFit="1" customWidth="1"/>
    <col min="7905" max="7905" width="12.42578125" style="121" bestFit="1" customWidth="1"/>
    <col min="7906" max="7906" width="17.42578125" style="121" bestFit="1" customWidth="1"/>
    <col min="7907" max="7907" width="10.85546875" style="121" bestFit="1" customWidth="1"/>
    <col min="7908" max="7908" width="13.7109375" style="121" bestFit="1" customWidth="1"/>
    <col min="7909" max="7909" width="11" style="121" bestFit="1" customWidth="1"/>
    <col min="7910" max="7910" width="14.140625" style="121" bestFit="1" customWidth="1"/>
    <col min="7911" max="7911" width="17.42578125" style="121" bestFit="1" customWidth="1"/>
    <col min="7912" max="7912" width="8.85546875" style="121"/>
    <col min="7913" max="7913" width="10.42578125" style="121" bestFit="1" customWidth="1"/>
    <col min="7914" max="8156" width="8.85546875" style="121"/>
    <col min="8157" max="8157" width="6" style="121" customWidth="1"/>
    <col min="8158" max="8158" width="44.28515625" style="121" customWidth="1"/>
    <col min="8159" max="8159" width="10.7109375" style="121" customWidth="1"/>
    <col min="8160" max="8160" width="11.42578125" style="121" bestFit="1" customWidth="1"/>
    <col min="8161" max="8161" width="12.42578125" style="121" bestFit="1" customWidth="1"/>
    <col min="8162" max="8162" width="17.42578125" style="121" bestFit="1" customWidth="1"/>
    <col min="8163" max="8163" width="10.85546875" style="121" bestFit="1" customWidth="1"/>
    <col min="8164" max="8164" width="13.7109375" style="121" bestFit="1" customWidth="1"/>
    <col min="8165" max="8165" width="11" style="121" bestFit="1" customWidth="1"/>
    <col min="8166" max="8166" width="14.140625" style="121" bestFit="1" customWidth="1"/>
    <col min="8167" max="8167" width="17.42578125" style="121" bestFit="1" customWidth="1"/>
    <col min="8168" max="8168" width="8.85546875" style="121"/>
    <col min="8169" max="8169" width="10.42578125" style="121" bestFit="1" customWidth="1"/>
    <col min="8170" max="8412" width="8.85546875" style="121"/>
    <col min="8413" max="8413" width="6" style="121" customWidth="1"/>
    <col min="8414" max="8414" width="44.28515625" style="121" customWidth="1"/>
    <col min="8415" max="8415" width="10.7109375" style="121" customWidth="1"/>
    <col min="8416" max="8416" width="11.42578125" style="121" bestFit="1" customWidth="1"/>
    <col min="8417" max="8417" width="12.42578125" style="121" bestFit="1" customWidth="1"/>
    <col min="8418" max="8418" width="17.42578125" style="121" bestFit="1" customWidth="1"/>
    <col min="8419" max="8419" width="10.85546875" style="121" bestFit="1" customWidth="1"/>
    <col min="8420" max="8420" width="13.7109375" style="121" bestFit="1" customWidth="1"/>
    <col min="8421" max="8421" width="11" style="121" bestFit="1" customWidth="1"/>
    <col min="8422" max="8422" width="14.140625" style="121" bestFit="1" customWidth="1"/>
    <col min="8423" max="8423" width="17.42578125" style="121" bestFit="1" customWidth="1"/>
    <col min="8424" max="8424" width="8.85546875" style="121"/>
    <col min="8425" max="8425" width="10.42578125" style="121" bestFit="1" customWidth="1"/>
    <col min="8426" max="8668" width="8.85546875" style="121"/>
    <col min="8669" max="8669" width="6" style="121" customWidth="1"/>
    <col min="8670" max="8670" width="44.28515625" style="121" customWidth="1"/>
    <col min="8671" max="8671" width="10.7109375" style="121" customWidth="1"/>
    <col min="8672" max="8672" width="11.42578125" style="121" bestFit="1" customWidth="1"/>
    <col min="8673" max="8673" width="12.42578125" style="121" bestFit="1" customWidth="1"/>
    <col min="8674" max="8674" width="17.42578125" style="121" bestFit="1" customWidth="1"/>
    <col min="8675" max="8675" width="10.85546875" style="121" bestFit="1" customWidth="1"/>
    <col min="8676" max="8676" width="13.7109375" style="121" bestFit="1" customWidth="1"/>
    <col min="8677" max="8677" width="11" style="121" bestFit="1" customWidth="1"/>
    <col min="8678" max="8678" width="14.140625" style="121" bestFit="1" customWidth="1"/>
    <col min="8679" max="8679" width="17.42578125" style="121" bestFit="1" customWidth="1"/>
    <col min="8680" max="8680" width="8.85546875" style="121"/>
    <col min="8681" max="8681" width="10.42578125" style="121" bestFit="1" customWidth="1"/>
    <col min="8682" max="8924" width="8.85546875" style="121"/>
    <col min="8925" max="8925" width="6" style="121" customWidth="1"/>
    <col min="8926" max="8926" width="44.28515625" style="121" customWidth="1"/>
    <col min="8927" max="8927" width="10.7109375" style="121" customWidth="1"/>
    <col min="8928" max="8928" width="11.42578125" style="121" bestFit="1" customWidth="1"/>
    <col min="8929" max="8929" width="12.42578125" style="121" bestFit="1" customWidth="1"/>
    <col min="8930" max="8930" width="17.42578125" style="121" bestFit="1" customWidth="1"/>
    <col min="8931" max="8931" width="10.85546875" style="121" bestFit="1" customWidth="1"/>
    <col min="8932" max="8932" width="13.7109375" style="121" bestFit="1" customWidth="1"/>
    <col min="8933" max="8933" width="11" style="121" bestFit="1" customWidth="1"/>
    <col min="8934" max="8934" width="14.140625" style="121" bestFit="1" customWidth="1"/>
    <col min="8935" max="8935" width="17.42578125" style="121" bestFit="1" customWidth="1"/>
    <col min="8936" max="8936" width="8.85546875" style="121"/>
    <col min="8937" max="8937" width="10.42578125" style="121" bestFit="1" customWidth="1"/>
    <col min="8938" max="9180" width="8.85546875" style="121"/>
    <col min="9181" max="9181" width="6" style="121" customWidth="1"/>
    <col min="9182" max="9182" width="44.28515625" style="121" customWidth="1"/>
    <col min="9183" max="9183" width="10.7109375" style="121" customWidth="1"/>
    <col min="9184" max="9184" width="11.42578125" style="121" bestFit="1" customWidth="1"/>
    <col min="9185" max="9185" width="12.42578125" style="121" bestFit="1" customWidth="1"/>
    <col min="9186" max="9186" width="17.42578125" style="121" bestFit="1" customWidth="1"/>
    <col min="9187" max="9187" width="10.85546875" style="121" bestFit="1" customWidth="1"/>
    <col min="9188" max="9188" width="13.7109375" style="121" bestFit="1" customWidth="1"/>
    <col min="9189" max="9189" width="11" style="121" bestFit="1" customWidth="1"/>
    <col min="9190" max="9190" width="14.140625" style="121" bestFit="1" customWidth="1"/>
    <col min="9191" max="9191" width="17.42578125" style="121" bestFit="1" customWidth="1"/>
    <col min="9192" max="9192" width="8.85546875" style="121"/>
    <col min="9193" max="9193" width="10.42578125" style="121" bestFit="1" customWidth="1"/>
    <col min="9194" max="9436" width="8.85546875" style="121"/>
    <col min="9437" max="9437" width="6" style="121" customWidth="1"/>
    <col min="9438" max="9438" width="44.28515625" style="121" customWidth="1"/>
    <col min="9439" max="9439" width="10.7109375" style="121" customWidth="1"/>
    <col min="9440" max="9440" width="11.42578125" style="121" bestFit="1" customWidth="1"/>
    <col min="9441" max="9441" width="12.42578125" style="121" bestFit="1" customWidth="1"/>
    <col min="9442" max="9442" width="17.42578125" style="121" bestFit="1" customWidth="1"/>
    <col min="9443" max="9443" width="10.85546875" style="121" bestFit="1" customWidth="1"/>
    <col min="9444" max="9444" width="13.7109375" style="121" bestFit="1" customWidth="1"/>
    <col min="9445" max="9445" width="11" style="121" bestFit="1" customWidth="1"/>
    <col min="9446" max="9446" width="14.140625" style="121" bestFit="1" customWidth="1"/>
    <col min="9447" max="9447" width="17.42578125" style="121" bestFit="1" customWidth="1"/>
    <col min="9448" max="9448" width="8.85546875" style="121"/>
    <col min="9449" max="9449" width="10.42578125" style="121" bestFit="1" customWidth="1"/>
    <col min="9450" max="9692" width="8.85546875" style="121"/>
    <col min="9693" max="9693" width="6" style="121" customWidth="1"/>
    <col min="9694" max="9694" width="44.28515625" style="121" customWidth="1"/>
    <col min="9695" max="9695" width="10.7109375" style="121" customWidth="1"/>
    <col min="9696" max="9696" width="11.42578125" style="121" bestFit="1" customWidth="1"/>
    <col min="9697" max="9697" width="12.42578125" style="121" bestFit="1" customWidth="1"/>
    <col min="9698" max="9698" width="17.42578125" style="121" bestFit="1" customWidth="1"/>
    <col min="9699" max="9699" width="10.85546875" style="121" bestFit="1" customWidth="1"/>
    <col min="9700" max="9700" width="13.7109375" style="121" bestFit="1" customWidth="1"/>
    <col min="9701" max="9701" width="11" style="121" bestFit="1" customWidth="1"/>
    <col min="9702" max="9702" width="14.140625" style="121" bestFit="1" customWidth="1"/>
    <col min="9703" max="9703" width="17.42578125" style="121" bestFit="1" customWidth="1"/>
    <col min="9704" max="9704" width="8.85546875" style="121"/>
    <col min="9705" max="9705" width="10.42578125" style="121" bestFit="1" customWidth="1"/>
    <col min="9706" max="9948" width="8.85546875" style="121"/>
    <col min="9949" max="9949" width="6" style="121" customWidth="1"/>
    <col min="9950" max="9950" width="44.28515625" style="121" customWidth="1"/>
    <col min="9951" max="9951" width="10.7109375" style="121" customWidth="1"/>
    <col min="9952" max="9952" width="11.42578125" style="121" bestFit="1" customWidth="1"/>
    <col min="9953" max="9953" width="12.42578125" style="121" bestFit="1" customWidth="1"/>
    <col min="9954" max="9954" width="17.42578125" style="121" bestFit="1" customWidth="1"/>
    <col min="9955" max="9955" width="10.85546875" style="121" bestFit="1" customWidth="1"/>
    <col min="9956" max="9956" width="13.7109375" style="121" bestFit="1" customWidth="1"/>
    <col min="9957" max="9957" width="11" style="121" bestFit="1" customWidth="1"/>
    <col min="9958" max="9958" width="14.140625" style="121" bestFit="1" customWidth="1"/>
    <col min="9959" max="9959" width="17.42578125" style="121" bestFit="1" customWidth="1"/>
    <col min="9960" max="9960" width="8.85546875" style="121"/>
    <col min="9961" max="9961" width="10.42578125" style="121" bestFit="1" customWidth="1"/>
    <col min="9962" max="10204" width="8.85546875" style="121"/>
    <col min="10205" max="10205" width="6" style="121" customWidth="1"/>
    <col min="10206" max="10206" width="44.28515625" style="121" customWidth="1"/>
    <col min="10207" max="10207" width="10.7109375" style="121" customWidth="1"/>
    <col min="10208" max="10208" width="11.42578125" style="121" bestFit="1" customWidth="1"/>
    <col min="10209" max="10209" width="12.42578125" style="121" bestFit="1" customWidth="1"/>
    <col min="10210" max="10210" width="17.42578125" style="121" bestFit="1" customWidth="1"/>
    <col min="10211" max="10211" width="10.85546875" style="121" bestFit="1" customWidth="1"/>
    <col min="10212" max="10212" width="13.7109375" style="121" bestFit="1" customWidth="1"/>
    <col min="10213" max="10213" width="11" style="121" bestFit="1" customWidth="1"/>
    <col min="10214" max="10214" width="14.140625" style="121" bestFit="1" customWidth="1"/>
    <col min="10215" max="10215" width="17.42578125" style="121" bestFit="1" customWidth="1"/>
    <col min="10216" max="10216" width="8.85546875" style="121"/>
    <col min="10217" max="10217" width="10.42578125" style="121" bestFit="1" customWidth="1"/>
    <col min="10218" max="10460" width="8.85546875" style="121"/>
    <col min="10461" max="10461" width="6" style="121" customWidth="1"/>
    <col min="10462" max="10462" width="44.28515625" style="121" customWidth="1"/>
    <col min="10463" max="10463" width="10.7109375" style="121" customWidth="1"/>
    <col min="10464" max="10464" width="11.42578125" style="121" bestFit="1" customWidth="1"/>
    <col min="10465" max="10465" width="12.42578125" style="121" bestFit="1" customWidth="1"/>
    <col min="10466" max="10466" width="17.42578125" style="121" bestFit="1" customWidth="1"/>
    <col min="10467" max="10467" width="10.85546875" style="121" bestFit="1" customWidth="1"/>
    <col min="10468" max="10468" width="13.7109375" style="121" bestFit="1" customWidth="1"/>
    <col min="10469" max="10469" width="11" style="121" bestFit="1" customWidth="1"/>
    <col min="10470" max="10470" width="14.140625" style="121" bestFit="1" customWidth="1"/>
    <col min="10471" max="10471" width="17.42578125" style="121" bestFit="1" customWidth="1"/>
    <col min="10472" max="10472" width="8.85546875" style="121"/>
    <col min="10473" max="10473" width="10.42578125" style="121" bestFit="1" customWidth="1"/>
    <col min="10474" max="10716" width="8.85546875" style="121"/>
    <col min="10717" max="10717" width="6" style="121" customWidth="1"/>
    <col min="10718" max="10718" width="44.28515625" style="121" customWidth="1"/>
    <col min="10719" max="10719" width="10.7109375" style="121" customWidth="1"/>
    <col min="10720" max="10720" width="11.42578125" style="121" bestFit="1" customWidth="1"/>
    <col min="10721" max="10721" width="12.42578125" style="121" bestFit="1" customWidth="1"/>
    <col min="10722" max="10722" width="17.42578125" style="121" bestFit="1" customWidth="1"/>
    <col min="10723" max="10723" width="10.85546875" style="121" bestFit="1" customWidth="1"/>
    <col min="10724" max="10724" width="13.7109375" style="121" bestFit="1" customWidth="1"/>
    <col min="10725" max="10725" width="11" style="121" bestFit="1" customWidth="1"/>
    <col min="10726" max="10726" width="14.140625" style="121" bestFit="1" customWidth="1"/>
    <col min="10727" max="10727" width="17.42578125" style="121" bestFit="1" customWidth="1"/>
    <col min="10728" max="10728" width="8.85546875" style="121"/>
    <col min="10729" max="10729" width="10.42578125" style="121" bestFit="1" customWidth="1"/>
    <col min="10730" max="10972" width="8.85546875" style="121"/>
    <col min="10973" max="10973" width="6" style="121" customWidth="1"/>
    <col min="10974" max="10974" width="44.28515625" style="121" customWidth="1"/>
    <col min="10975" max="10975" width="10.7109375" style="121" customWidth="1"/>
    <col min="10976" max="10976" width="11.42578125" style="121" bestFit="1" customWidth="1"/>
    <col min="10977" max="10977" width="12.42578125" style="121" bestFit="1" customWidth="1"/>
    <col min="10978" max="10978" width="17.42578125" style="121" bestFit="1" customWidth="1"/>
    <col min="10979" max="10979" width="10.85546875" style="121" bestFit="1" customWidth="1"/>
    <col min="10980" max="10980" width="13.7109375" style="121" bestFit="1" customWidth="1"/>
    <col min="10981" max="10981" width="11" style="121" bestFit="1" customWidth="1"/>
    <col min="10982" max="10982" width="14.140625" style="121" bestFit="1" customWidth="1"/>
    <col min="10983" max="10983" width="17.42578125" style="121" bestFit="1" customWidth="1"/>
    <col min="10984" max="10984" width="8.85546875" style="121"/>
    <col min="10985" max="10985" width="10.42578125" style="121" bestFit="1" customWidth="1"/>
    <col min="10986" max="11228" width="8.85546875" style="121"/>
    <col min="11229" max="11229" width="6" style="121" customWidth="1"/>
    <col min="11230" max="11230" width="44.28515625" style="121" customWidth="1"/>
    <col min="11231" max="11231" width="10.7109375" style="121" customWidth="1"/>
    <col min="11232" max="11232" width="11.42578125" style="121" bestFit="1" customWidth="1"/>
    <col min="11233" max="11233" width="12.42578125" style="121" bestFit="1" customWidth="1"/>
    <col min="11234" max="11234" width="17.42578125" style="121" bestFit="1" customWidth="1"/>
    <col min="11235" max="11235" width="10.85546875" style="121" bestFit="1" customWidth="1"/>
    <col min="11236" max="11236" width="13.7109375" style="121" bestFit="1" customWidth="1"/>
    <col min="11237" max="11237" width="11" style="121" bestFit="1" customWidth="1"/>
    <col min="11238" max="11238" width="14.140625" style="121" bestFit="1" customWidth="1"/>
    <col min="11239" max="11239" width="17.42578125" style="121" bestFit="1" customWidth="1"/>
    <col min="11240" max="11240" width="8.85546875" style="121"/>
    <col min="11241" max="11241" width="10.42578125" style="121" bestFit="1" customWidth="1"/>
    <col min="11242" max="11484" width="8.85546875" style="121"/>
    <col min="11485" max="11485" width="6" style="121" customWidth="1"/>
    <col min="11486" max="11486" width="44.28515625" style="121" customWidth="1"/>
    <col min="11487" max="11487" width="10.7109375" style="121" customWidth="1"/>
    <col min="11488" max="11488" width="11.42578125" style="121" bestFit="1" customWidth="1"/>
    <col min="11489" max="11489" width="12.42578125" style="121" bestFit="1" customWidth="1"/>
    <col min="11490" max="11490" width="17.42578125" style="121" bestFit="1" customWidth="1"/>
    <col min="11491" max="11491" width="10.85546875" style="121" bestFit="1" customWidth="1"/>
    <col min="11492" max="11492" width="13.7109375" style="121" bestFit="1" customWidth="1"/>
    <col min="11493" max="11493" width="11" style="121" bestFit="1" customWidth="1"/>
    <col min="11494" max="11494" width="14.140625" style="121" bestFit="1" customWidth="1"/>
    <col min="11495" max="11495" width="17.42578125" style="121" bestFit="1" customWidth="1"/>
    <col min="11496" max="11496" width="8.85546875" style="121"/>
    <col min="11497" max="11497" width="10.42578125" style="121" bestFit="1" customWidth="1"/>
    <col min="11498" max="11740" width="8.85546875" style="121"/>
    <col min="11741" max="11741" width="6" style="121" customWidth="1"/>
    <col min="11742" max="11742" width="44.28515625" style="121" customWidth="1"/>
    <col min="11743" max="11743" width="10.7109375" style="121" customWidth="1"/>
    <col min="11744" max="11744" width="11.42578125" style="121" bestFit="1" customWidth="1"/>
    <col min="11745" max="11745" width="12.42578125" style="121" bestFit="1" customWidth="1"/>
    <col min="11746" max="11746" width="17.42578125" style="121" bestFit="1" customWidth="1"/>
    <col min="11747" max="11747" width="10.85546875" style="121" bestFit="1" customWidth="1"/>
    <col min="11748" max="11748" width="13.7109375" style="121" bestFit="1" customWidth="1"/>
    <col min="11749" max="11749" width="11" style="121" bestFit="1" customWidth="1"/>
    <col min="11750" max="11750" width="14.140625" style="121" bestFit="1" customWidth="1"/>
    <col min="11751" max="11751" width="17.42578125" style="121" bestFit="1" customWidth="1"/>
    <col min="11752" max="11752" width="8.85546875" style="121"/>
    <col min="11753" max="11753" width="10.42578125" style="121" bestFit="1" customWidth="1"/>
    <col min="11754" max="11996" width="8.85546875" style="121"/>
    <col min="11997" max="11997" width="6" style="121" customWidth="1"/>
    <col min="11998" max="11998" width="44.28515625" style="121" customWidth="1"/>
    <col min="11999" max="11999" width="10.7109375" style="121" customWidth="1"/>
    <col min="12000" max="12000" width="11.42578125" style="121" bestFit="1" customWidth="1"/>
    <col min="12001" max="12001" width="12.42578125" style="121" bestFit="1" customWidth="1"/>
    <col min="12002" max="12002" width="17.42578125" style="121" bestFit="1" customWidth="1"/>
    <col min="12003" max="12003" width="10.85546875" style="121" bestFit="1" customWidth="1"/>
    <col min="12004" max="12004" width="13.7109375" style="121" bestFit="1" customWidth="1"/>
    <col min="12005" max="12005" width="11" style="121" bestFit="1" customWidth="1"/>
    <col min="12006" max="12006" width="14.140625" style="121" bestFit="1" customWidth="1"/>
    <col min="12007" max="12007" width="17.42578125" style="121" bestFit="1" customWidth="1"/>
    <col min="12008" max="12008" width="8.85546875" style="121"/>
    <col min="12009" max="12009" width="10.42578125" style="121" bestFit="1" customWidth="1"/>
    <col min="12010" max="12252" width="8.85546875" style="121"/>
    <col min="12253" max="12253" width="6" style="121" customWidth="1"/>
    <col min="12254" max="12254" width="44.28515625" style="121" customWidth="1"/>
    <col min="12255" max="12255" width="10.7109375" style="121" customWidth="1"/>
    <col min="12256" max="12256" width="11.42578125" style="121" bestFit="1" customWidth="1"/>
    <col min="12257" max="12257" width="12.42578125" style="121" bestFit="1" customWidth="1"/>
    <col min="12258" max="12258" width="17.42578125" style="121" bestFit="1" customWidth="1"/>
    <col min="12259" max="12259" width="10.85546875" style="121" bestFit="1" customWidth="1"/>
    <col min="12260" max="12260" width="13.7109375" style="121" bestFit="1" customWidth="1"/>
    <col min="12261" max="12261" width="11" style="121" bestFit="1" customWidth="1"/>
    <col min="12262" max="12262" width="14.140625" style="121" bestFit="1" customWidth="1"/>
    <col min="12263" max="12263" width="17.42578125" style="121" bestFit="1" customWidth="1"/>
    <col min="12264" max="12264" width="8.85546875" style="121"/>
    <col min="12265" max="12265" width="10.42578125" style="121" bestFit="1" customWidth="1"/>
    <col min="12266" max="12508" width="8.85546875" style="121"/>
    <col min="12509" max="12509" width="6" style="121" customWidth="1"/>
    <col min="12510" max="12510" width="44.28515625" style="121" customWidth="1"/>
    <col min="12511" max="12511" width="10.7109375" style="121" customWidth="1"/>
    <col min="12512" max="12512" width="11.42578125" style="121" bestFit="1" customWidth="1"/>
    <col min="12513" max="12513" width="12.42578125" style="121" bestFit="1" customWidth="1"/>
    <col min="12514" max="12514" width="17.42578125" style="121" bestFit="1" customWidth="1"/>
    <col min="12515" max="12515" width="10.85546875" style="121" bestFit="1" customWidth="1"/>
    <col min="12516" max="12516" width="13.7109375" style="121" bestFit="1" customWidth="1"/>
    <col min="12517" max="12517" width="11" style="121" bestFit="1" customWidth="1"/>
    <col min="12518" max="12518" width="14.140625" style="121" bestFit="1" customWidth="1"/>
    <col min="12519" max="12519" width="17.42578125" style="121" bestFit="1" customWidth="1"/>
    <col min="12520" max="12520" width="8.85546875" style="121"/>
    <col min="12521" max="12521" width="10.42578125" style="121" bestFit="1" customWidth="1"/>
    <col min="12522" max="12764" width="8.85546875" style="121"/>
    <col min="12765" max="12765" width="6" style="121" customWidth="1"/>
    <col min="12766" max="12766" width="44.28515625" style="121" customWidth="1"/>
    <col min="12767" max="12767" width="10.7109375" style="121" customWidth="1"/>
    <col min="12768" max="12768" width="11.42578125" style="121" bestFit="1" customWidth="1"/>
    <col min="12769" max="12769" width="12.42578125" style="121" bestFit="1" customWidth="1"/>
    <col min="12770" max="12770" width="17.42578125" style="121" bestFit="1" customWidth="1"/>
    <col min="12771" max="12771" width="10.85546875" style="121" bestFit="1" customWidth="1"/>
    <col min="12772" max="12772" width="13.7109375" style="121" bestFit="1" customWidth="1"/>
    <col min="12773" max="12773" width="11" style="121" bestFit="1" customWidth="1"/>
    <col min="12774" max="12774" width="14.140625" style="121" bestFit="1" customWidth="1"/>
    <col min="12775" max="12775" width="17.42578125" style="121" bestFit="1" customWidth="1"/>
    <col min="12776" max="12776" width="8.85546875" style="121"/>
    <col min="12777" max="12777" width="10.42578125" style="121" bestFit="1" customWidth="1"/>
    <col min="12778" max="13020" width="8.85546875" style="121"/>
    <col min="13021" max="13021" width="6" style="121" customWidth="1"/>
    <col min="13022" max="13022" width="44.28515625" style="121" customWidth="1"/>
    <col min="13023" max="13023" width="10.7109375" style="121" customWidth="1"/>
    <col min="13024" max="13024" width="11.42578125" style="121" bestFit="1" customWidth="1"/>
    <col min="13025" max="13025" width="12.42578125" style="121" bestFit="1" customWidth="1"/>
    <col min="13026" max="13026" width="17.42578125" style="121" bestFit="1" customWidth="1"/>
    <col min="13027" max="13027" width="10.85546875" style="121" bestFit="1" customWidth="1"/>
    <col min="13028" max="13028" width="13.7109375" style="121" bestFit="1" customWidth="1"/>
    <col min="13029" max="13029" width="11" style="121" bestFit="1" customWidth="1"/>
    <col min="13030" max="13030" width="14.140625" style="121" bestFit="1" customWidth="1"/>
    <col min="13031" max="13031" width="17.42578125" style="121" bestFit="1" customWidth="1"/>
    <col min="13032" max="13032" width="8.85546875" style="121"/>
    <col min="13033" max="13033" width="10.42578125" style="121" bestFit="1" customWidth="1"/>
    <col min="13034" max="13276" width="8.85546875" style="121"/>
    <col min="13277" max="13277" width="6" style="121" customWidth="1"/>
    <col min="13278" max="13278" width="44.28515625" style="121" customWidth="1"/>
    <col min="13279" max="13279" width="10.7109375" style="121" customWidth="1"/>
    <col min="13280" max="13280" width="11.42578125" style="121" bestFit="1" customWidth="1"/>
    <col min="13281" max="13281" width="12.42578125" style="121" bestFit="1" customWidth="1"/>
    <col min="13282" max="13282" width="17.42578125" style="121" bestFit="1" customWidth="1"/>
    <col min="13283" max="13283" width="10.85546875" style="121" bestFit="1" customWidth="1"/>
    <col min="13284" max="13284" width="13.7109375" style="121" bestFit="1" customWidth="1"/>
    <col min="13285" max="13285" width="11" style="121" bestFit="1" customWidth="1"/>
    <col min="13286" max="13286" width="14.140625" style="121" bestFit="1" customWidth="1"/>
    <col min="13287" max="13287" width="17.42578125" style="121" bestFit="1" customWidth="1"/>
    <col min="13288" max="13288" width="8.85546875" style="121"/>
    <col min="13289" max="13289" width="10.42578125" style="121" bestFit="1" customWidth="1"/>
    <col min="13290" max="13532" width="8.85546875" style="121"/>
    <col min="13533" max="13533" width="6" style="121" customWidth="1"/>
    <col min="13534" max="13534" width="44.28515625" style="121" customWidth="1"/>
    <col min="13535" max="13535" width="10.7109375" style="121" customWidth="1"/>
    <col min="13536" max="13536" width="11.42578125" style="121" bestFit="1" customWidth="1"/>
    <col min="13537" max="13537" width="12.42578125" style="121" bestFit="1" customWidth="1"/>
    <col min="13538" max="13538" width="17.42578125" style="121" bestFit="1" customWidth="1"/>
    <col min="13539" max="13539" width="10.85546875" style="121" bestFit="1" customWidth="1"/>
    <col min="13540" max="13540" width="13.7109375" style="121" bestFit="1" customWidth="1"/>
    <col min="13541" max="13541" width="11" style="121" bestFit="1" customWidth="1"/>
    <col min="13542" max="13542" width="14.140625" style="121" bestFit="1" customWidth="1"/>
    <col min="13543" max="13543" width="17.42578125" style="121" bestFit="1" customWidth="1"/>
    <col min="13544" max="13544" width="8.85546875" style="121"/>
    <col min="13545" max="13545" width="10.42578125" style="121" bestFit="1" customWidth="1"/>
    <col min="13546" max="13788" width="8.85546875" style="121"/>
    <col min="13789" max="13789" width="6" style="121" customWidth="1"/>
    <col min="13790" max="13790" width="44.28515625" style="121" customWidth="1"/>
    <col min="13791" max="13791" width="10.7109375" style="121" customWidth="1"/>
    <col min="13792" max="13792" width="11.42578125" style="121" bestFit="1" customWidth="1"/>
    <col min="13793" max="13793" width="12.42578125" style="121" bestFit="1" customWidth="1"/>
    <col min="13794" max="13794" width="17.42578125" style="121" bestFit="1" customWidth="1"/>
    <col min="13795" max="13795" width="10.85546875" style="121" bestFit="1" customWidth="1"/>
    <col min="13796" max="13796" width="13.7109375" style="121" bestFit="1" customWidth="1"/>
    <col min="13797" max="13797" width="11" style="121" bestFit="1" customWidth="1"/>
    <col min="13798" max="13798" width="14.140625" style="121" bestFit="1" customWidth="1"/>
    <col min="13799" max="13799" width="17.42578125" style="121" bestFit="1" customWidth="1"/>
    <col min="13800" max="13800" width="8.85546875" style="121"/>
    <col min="13801" max="13801" width="10.42578125" style="121" bestFit="1" customWidth="1"/>
    <col min="13802" max="14044" width="8.85546875" style="121"/>
    <col min="14045" max="14045" width="6" style="121" customWidth="1"/>
    <col min="14046" max="14046" width="44.28515625" style="121" customWidth="1"/>
    <col min="14047" max="14047" width="10.7109375" style="121" customWidth="1"/>
    <col min="14048" max="14048" width="11.42578125" style="121" bestFit="1" customWidth="1"/>
    <col min="14049" max="14049" width="12.42578125" style="121" bestFit="1" customWidth="1"/>
    <col min="14050" max="14050" width="17.42578125" style="121" bestFit="1" customWidth="1"/>
    <col min="14051" max="14051" width="10.85546875" style="121" bestFit="1" customWidth="1"/>
    <col min="14052" max="14052" width="13.7109375" style="121" bestFit="1" customWidth="1"/>
    <col min="14053" max="14053" width="11" style="121" bestFit="1" customWidth="1"/>
    <col min="14054" max="14054" width="14.140625" style="121" bestFit="1" customWidth="1"/>
    <col min="14055" max="14055" width="17.42578125" style="121" bestFit="1" customWidth="1"/>
    <col min="14056" max="14056" width="8.85546875" style="121"/>
    <col min="14057" max="14057" width="10.42578125" style="121" bestFit="1" customWidth="1"/>
    <col min="14058" max="14300" width="8.85546875" style="121"/>
    <col min="14301" max="14301" width="6" style="121" customWidth="1"/>
    <col min="14302" max="14302" width="44.28515625" style="121" customWidth="1"/>
    <col min="14303" max="14303" width="10.7109375" style="121" customWidth="1"/>
    <col min="14304" max="14304" width="11.42578125" style="121" bestFit="1" customWidth="1"/>
    <col min="14305" max="14305" width="12.42578125" style="121" bestFit="1" customWidth="1"/>
    <col min="14306" max="14306" width="17.42578125" style="121" bestFit="1" customWidth="1"/>
    <col min="14307" max="14307" width="10.85546875" style="121" bestFit="1" customWidth="1"/>
    <col min="14308" max="14308" width="13.7109375" style="121" bestFit="1" customWidth="1"/>
    <col min="14309" max="14309" width="11" style="121" bestFit="1" customWidth="1"/>
    <col min="14310" max="14310" width="14.140625" style="121" bestFit="1" customWidth="1"/>
    <col min="14311" max="14311" width="17.42578125" style="121" bestFit="1" customWidth="1"/>
    <col min="14312" max="14312" width="8.85546875" style="121"/>
    <col min="14313" max="14313" width="10.42578125" style="121" bestFit="1" customWidth="1"/>
    <col min="14314" max="14556" width="8.85546875" style="121"/>
    <col min="14557" max="14557" width="6" style="121" customWidth="1"/>
    <col min="14558" max="14558" width="44.28515625" style="121" customWidth="1"/>
    <col min="14559" max="14559" width="10.7109375" style="121" customWidth="1"/>
    <col min="14560" max="14560" width="11.42578125" style="121" bestFit="1" customWidth="1"/>
    <col min="14561" max="14561" width="12.42578125" style="121" bestFit="1" customWidth="1"/>
    <col min="14562" max="14562" width="17.42578125" style="121" bestFit="1" customWidth="1"/>
    <col min="14563" max="14563" width="10.85546875" style="121" bestFit="1" customWidth="1"/>
    <col min="14564" max="14564" width="13.7109375" style="121" bestFit="1" customWidth="1"/>
    <col min="14565" max="14565" width="11" style="121" bestFit="1" customWidth="1"/>
    <col min="14566" max="14566" width="14.140625" style="121" bestFit="1" customWidth="1"/>
    <col min="14567" max="14567" width="17.42578125" style="121" bestFit="1" customWidth="1"/>
    <col min="14568" max="14568" width="8.85546875" style="121"/>
    <col min="14569" max="14569" width="10.42578125" style="121" bestFit="1" customWidth="1"/>
    <col min="14570" max="14812" width="8.85546875" style="121"/>
    <col min="14813" max="14813" width="6" style="121" customWidth="1"/>
    <col min="14814" max="14814" width="44.28515625" style="121" customWidth="1"/>
    <col min="14815" max="14815" width="10.7109375" style="121" customWidth="1"/>
    <col min="14816" max="14816" width="11.42578125" style="121" bestFit="1" customWidth="1"/>
    <col min="14817" max="14817" width="12.42578125" style="121" bestFit="1" customWidth="1"/>
    <col min="14818" max="14818" width="17.42578125" style="121" bestFit="1" customWidth="1"/>
    <col min="14819" max="14819" width="10.85546875" style="121" bestFit="1" customWidth="1"/>
    <col min="14820" max="14820" width="13.7109375" style="121" bestFit="1" customWidth="1"/>
    <col min="14821" max="14821" width="11" style="121" bestFit="1" customWidth="1"/>
    <col min="14822" max="14822" width="14.140625" style="121" bestFit="1" customWidth="1"/>
    <col min="14823" max="14823" width="17.42578125" style="121" bestFit="1" customWidth="1"/>
    <col min="14824" max="14824" width="8.85546875" style="121"/>
    <col min="14825" max="14825" width="10.42578125" style="121" bestFit="1" customWidth="1"/>
    <col min="14826" max="15068" width="8.85546875" style="121"/>
    <col min="15069" max="15069" width="6" style="121" customWidth="1"/>
    <col min="15070" max="15070" width="44.28515625" style="121" customWidth="1"/>
    <col min="15071" max="15071" width="10.7109375" style="121" customWidth="1"/>
    <col min="15072" max="15072" width="11.42578125" style="121" bestFit="1" customWidth="1"/>
    <col min="15073" max="15073" width="12.42578125" style="121" bestFit="1" customWidth="1"/>
    <col min="15074" max="15074" width="17.42578125" style="121" bestFit="1" customWidth="1"/>
    <col min="15075" max="15075" width="10.85546875" style="121" bestFit="1" customWidth="1"/>
    <col min="15076" max="15076" width="13.7109375" style="121" bestFit="1" customWidth="1"/>
    <col min="15077" max="15077" width="11" style="121" bestFit="1" customWidth="1"/>
    <col min="15078" max="15078" width="14.140625" style="121" bestFit="1" customWidth="1"/>
    <col min="15079" max="15079" width="17.42578125" style="121" bestFit="1" customWidth="1"/>
    <col min="15080" max="15080" width="8.85546875" style="121"/>
    <col min="15081" max="15081" width="10.42578125" style="121" bestFit="1" customWidth="1"/>
    <col min="15082" max="15324" width="8.85546875" style="121"/>
    <col min="15325" max="15325" width="6" style="121" customWidth="1"/>
    <col min="15326" max="15326" width="44.28515625" style="121" customWidth="1"/>
    <col min="15327" max="15327" width="10.7109375" style="121" customWidth="1"/>
    <col min="15328" max="15328" width="11.42578125" style="121" bestFit="1" customWidth="1"/>
    <col min="15329" max="15329" width="12.42578125" style="121" bestFit="1" customWidth="1"/>
    <col min="15330" max="15330" width="17.42578125" style="121" bestFit="1" customWidth="1"/>
    <col min="15331" max="15331" width="10.85546875" style="121" bestFit="1" customWidth="1"/>
    <col min="15332" max="15332" width="13.7109375" style="121" bestFit="1" customWidth="1"/>
    <col min="15333" max="15333" width="11" style="121" bestFit="1" customWidth="1"/>
    <col min="15334" max="15334" width="14.140625" style="121" bestFit="1" customWidth="1"/>
    <col min="15335" max="15335" width="17.42578125" style="121" bestFit="1" customWidth="1"/>
    <col min="15336" max="15336" width="8.85546875" style="121"/>
    <col min="15337" max="15337" width="10.42578125" style="121" bestFit="1" customWidth="1"/>
    <col min="15338" max="15580" width="8.85546875" style="121"/>
    <col min="15581" max="15581" width="6" style="121" customWidth="1"/>
    <col min="15582" max="15582" width="44.28515625" style="121" customWidth="1"/>
    <col min="15583" max="15583" width="10.7109375" style="121" customWidth="1"/>
    <col min="15584" max="15584" width="11.42578125" style="121" bestFit="1" customWidth="1"/>
    <col min="15585" max="15585" width="12.42578125" style="121" bestFit="1" customWidth="1"/>
    <col min="15586" max="15586" width="17.42578125" style="121" bestFit="1" customWidth="1"/>
    <col min="15587" max="15587" width="10.85546875" style="121" bestFit="1" customWidth="1"/>
    <col min="15588" max="15588" width="13.7109375" style="121" bestFit="1" customWidth="1"/>
    <col min="15589" max="15589" width="11" style="121" bestFit="1" customWidth="1"/>
    <col min="15590" max="15590" width="14.140625" style="121" bestFit="1" customWidth="1"/>
    <col min="15591" max="15591" width="17.42578125" style="121" bestFit="1" customWidth="1"/>
    <col min="15592" max="15592" width="8.85546875" style="121"/>
    <col min="15593" max="15593" width="10.42578125" style="121" bestFit="1" customWidth="1"/>
    <col min="15594" max="15836" width="8.85546875" style="121"/>
    <col min="15837" max="15837" width="6" style="121" customWidth="1"/>
    <col min="15838" max="15838" width="44.28515625" style="121" customWidth="1"/>
    <col min="15839" max="15839" width="10.7109375" style="121" customWidth="1"/>
    <col min="15840" max="15840" width="11.42578125" style="121" bestFit="1" customWidth="1"/>
    <col min="15841" max="15841" width="12.42578125" style="121" bestFit="1" customWidth="1"/>
    <col min="15842" max="15842" width="17.42578125" style="121" bestFit="1" customWidth="1"/>
    <col min="15843" max="15843" width="10.85546875" style="121" bestFit="1" customWidth="1"/>
    <col min="15844" max="15844" width="13.7109375" style="121" bestFit="1" customWidth="1"/>
    <col min="15845" max="15845" width="11" style="121" bestFit="1" customWidth="1"/>
    <col min="15846" max="15846" width="14.140625" style="121" bestFit="1" customWidth="1"/>
    <col min="15847" max="15847" width="17.42578125" style="121" bestFit="1" customWidth="1"/>
    <col min="15848" max="15848" width="8.85546875" style="121"/>
    <col min="15849" max="15849" width="10.42578125" style="121" bestFit="1" customWidth="1"/>
    <col min="15850" max="16092" width="8.85546875" style="121"/>
    <col min="16093" max="16093" width="6" style="121" customWidth="1"/>
    <col min="16094" max="16094" width="44.28515625" style="121" customWidth="1"/>
    <col min="16095" max="16095" width="10.7109375" style="121" customWidth="1"/>
    <col min="16096" max="16096" width="11.42578125" style="121" bestFit="1" customWidth="1"/>
    <col min="16097" max="16097" width="12.42578125" style="121" bestFit="1" customWidth="1"/>
    <col min="16098" max="16098" width="17.42578125" style="121" bestFit="1" customWidth="1"/>
    <col min="16099" max="16099" width="10.85546875" style="121" bestFit="1" customWidth="1"/>
    <col min="16100" max="16100" width="13.7109375" style="121" bestFit="1" customWidth="1"/>
    <col min="16101" max="16101" width="11" style="121" bestFit="1" customWidth="1"/>
    <col min="16102" max="16102" width="14.140625" style="121" bestFit="1" customWidth="1"/>
    <col min="16103" max="16103" width="17.42578125" style="121" bestFit="1" customWidth="1"/>
    <col min="16104" max="16104" width="8.85546875" style="121"/>
    <col min="16105" max="16105" width="10.42578125" style="121" bestFit="1" customWidth="1"/>
    <col min="16106" max="16384" width="8.85546875" style="121"/>
  </cols>
  <sheetData>
    <row r="1" spans="1:49" s="194" customFormat="1" ht="19.5">
      <c r="B1" s="195"/>
      <c r="C1" s="196"/>
      <c r="D1" s="354"/>
      <c r="E1" s="198"/>
      <c r="F1" s="199"/>
      <c r="G1" s="200" t="s">
        <v>250</v>
      </c>
      <c r="H1" s="200"/>
      <c r="I1" s="201">
        <f>I162</f>
        <v>0</v>
      </c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</row>
    <row r="2" spans="1:49" s="205" customFormat="1">
      <c r="A2" s="203"/>
      <c r="B2" s="356"/>
      <c r="C2" s="196"/>
      <c r="D2" s="354"/>
      <c r="E2" s="198"/>
      <c r="F2" s="199"/>
      <c r="G2" s="199"/>
      <c r="H2" s="199"/>
      <c r="I2" s="357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</row>
    <row r="3" spans="1:49" s="207" customFormat="1" ht="19.5">
      <c r="A3" s="454" t="s">
        <v>79</v>
      </c>
      <c r="B3" s="358"/>
      <c r="C3" s="465" t="s">
        <v>252</v>
      </c>
      <c r="D3" s="471"/>
      <c r="E3" s="469" t="s">
        <v>253</v>
      </c>
      <c r="F3" s="467"/>
      <c r="G3" s="469" t="s">
        <v>254</v>
      </c>
      <c r="H3" s="467"/>
      <c r="I3" s="462" t="s">
        <v>228</v>
      </c>
    </row>
    <row r="4" spans="1:49" s="207" customFormat="1" ht="19.5">
      <c r="A4" s="455"/>
      <c r="B4" s="358" t="s">
        <v>474</v>
      </c>
      <c r="C4" s="465"/>
      <c r="D4" s="463"/>
      <c r="E4" s="470"/>
      <c r="F4" s="468"/>
      <c r="G4" s="470"/>
      <c r="H4" s="468"/>
      <c r="I4" s="462"/>
    </row>
    <row r="5" spans="1:49" s="207" customFormat="1" ht="14.1" customHeight="1">
      <c r="A5" s="455"/>
      <c r="B5" s="359"/>
      <c r="C5" s="465"/>
      <c r="D5" s="458" t="s">
        <v>84</v>
      </c>
      <c r="E5" s="208" t="s">
        <v>26</v>
      </c>
      <c r="F5" s="461" t="s">
        <v>84</v>
      </c>
      <c r="G5" s="308" t="s">
        <v>26</v>
      </c>
      <c r="H5" s="461" t="s">
        <v>84</v>
      </c>
      <c r="I5" s="462"/>
    </row>
    <row r="6" spans="1:49" s="207" customFormat="1" ht="14.1" customHeight="1">
      <c r="A6" s="464"/>
      <c r="B6" s="360"/>
      <c r="C6" s="466"/>
      <c r="D6" s="458"/>
      <c r="E6" s="208" t="s">
        <v>441</v>
      </c>
      <c r="F6" s="463"/>
      <c r="G6" s="362" t="s">
        <v>441</v>
      </c>
      <c r="H6" s="463"/>
      <c r="I6" s="463"/>
    </row>
    <row r="7" spans="1:49" s="216" customFormat="1" ht="18">
      <c r="A7" s="210"/>
      <c r="B7" s="211" t="s">
        <v>255</v>
      </c>
      <c r="C7" s="212"/>
      <c r="D7" s="392"/>
      <c r="E7" s="214"/>
      <c r="F7" s="214"/>
      <c r="G7" s="214"/>
      <c r="H7" s="214"/>
      <c r="I7" s="214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</row>
    <row r="8" spans="1:49" s="216" customFormat="1" ht="18">
      <c r="A8" s="217">
        <v>1</v>
      </c>
      <c r="B8" s="218" t="s">
        <v>256</v>
      </c>
      <c r="C8" s="219" t="s">
        <v>135</v>
      </c>
      <c r="D8" s="220">
        <v>200</v>
      </c>
      <c r="E8" s="221"/>
      <c r="F8" s="221"/>
      <c r="G8" s="221"/>
      <c r="H8" s="221"/>
      <c r="I8" s="221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</row>
    <row r="9" spans="1:49" s="216" customFormat="1" ht="18">
      <c r="A9" s="217">
        <v>2</v>
      </c>
      <c r="B9" s="218" t="s">
        <v>257</v>
      </c>
      <c r="C9" s="219" t="s">
        <v>135</v>
      </c>
      <c r="D9" s="220">
        <v>150</v>
      </c>
      <c r="E9" s="221"/>
      <c r="F9" s="221"/>
      <c r="G9" s="221"/>
      <c r="H9" s="221"/>
      <c r="I9" s="221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</row>
    <row r="10" spans="1:49" s="216" customFormat="1" ht="18">
      <c r="A10" s="217">
        <v>3</v>
      </c>
      <c r="B10" s="218" t="s">
        <v>258</v>
      </c>
      <c r="C10" s="219" t="s">
        <v>135</v>
      </c>
      <c r="D10" s="220">
        <v>50</v>
      </c>
      <c r="E10" s="221"/>
      <c r="F10" s="221"/>
      <c r="G10" s="221"/>
      <c r="H10" s="221"/>
      <c r="I10" s="221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</row>
    <row r="11" spans="1:49" s="216" customFormat="1" ht="18">
      <c r="A11" s="217">
        <v>4</v>
      </c>
      <c r="B11" s="218" t="s">
        <v>259</v>
      </c>
      <c r="C11" s="219" t="s">
        <v>135</v>
      </c>
      <c r="D11" s="220">
        <v>150</v>
      </c>
      <c r="E11" s="221"/>
      <c r="F11" s="221"/>
      <c r="G11" s="221"/>
      <c r="H11" s="221"/>
      <c r="I11" s="221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</row>
    <row r="12" spans="1:49" s="216" customFormat="1" ht="18">
      <c r="A12" s="217">
        <v>5</v>
      </c>
      <c r="B12" s="223" t="s">
        <v>260</v>
      </c>
      <c r="C12" s="224" t="s">
        <v>135</v>
      </c>
      <c r="D12" s="225">
        <v>1200</v>
      </c>
      <c r="E12" s="221"/>
      <c r="F12" s="221"/>
      <c r="G12" s="221"/>
      <c r="H12" s="221"/>
      <c r="I12" s="221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</row>
    <row r="13" spans="1:49" s="216" customFormat="1" ht="18">
      <c r="A13" s="217">
        <v>6</v>
      </c>
      <c r="B13" s="218" t="s">
        <v>261</v>
      </c>
      <c r="C13" s="219" t="s">
        <v>135</v>
      </c>
      <c r="D13" s="220">
        <v>2600</v>
      </c>
      <c r="E13" s="221"/>
      <c r="F13" s="221"/>
      <c r="G13" s="221"/>
      <c r="H13" s="221"/>
      <c r="I13" s="221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</row>
    <row r="14" spans="1:49" s="216" customFormat="1" ht="29.25">
      <c r="A14" s="217">
        <v>7</v>
      </c>
      <c r="B14" s="218" t="s">
        <v>262</v>
      </c>
      <c r="C14" s="219" t="s">
        <v>135</v>
      </c>
      <c r="D14" s="220">
        <v>100</v>
      </c>
      <c r="E14" s="221"/>
      <c r="F14" s="221"/>
      <c r="G14" s="221"/>
      <c r="H14" s="221"/>
      <c r="I14" s="221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</row>
    <row r="15" spans="1:49" s="216" customFormat="1" ht="29.25">
      <c r="A15" s="217">
        <v>8</v>
      </c>
      <c r="B15" s="218" t="s">
        <v>263</v>
      </c>
      <c r="C15" s="219" t="s">
        <v>135</v>
      </c>
      <c r="D15" s="220">
        <v>100</v>
      </c>
      <c r="E15" s="221"/>
      <c r="F15" s="221"/>
      <c r="G15" s="221"/>
      <c r="H15" s="221"/>
      <c r="I15" s="221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</row>
    <row r="16" spans="1:49" s="216" customFormat="1" ht="18">
      <c r="A16" s="217">
        <v>9</v>
      </c>
      <c r="B16" s="218" t="s">
        <v>264</v>
      </c>
      <c r="C16" s="219" t="s">
        <v>135</v>
      </c>
      <c r="D16" s="220">
        <v>120</v>
      </c>
      <c r="E16" s="221"/>
      <c r="F16" s="221"/>
      <c r="G16" s="221"/>
      <c r="H16" s="221"/>
      <c r="I16" s="221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</row>
    <row r="17" spans="1:49" s="216" customFormat="1" ht="18">
      <c r="A17" s="217">
        <v>10</v>
      </c>
      <c r="B17" s="218" t="s">
        <v>265</v>
      </c>
      <c r="C17" s="219" t="s">
        <v>135</v>
      </c>
      <c r="D17" s="220">
        <v>120</v>
      </c>
      <c r="E17" s="221"/>
      <c r="F17" s="221"/>
      <c r="G17" s="221"/>
      <c r="H17" s="221"/>
      <c r="I17" s="221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</row>
    <row r="18" spans="1:49" s="216" customFormat="1" ht="18">
      <c r="A18" s="217">
        <v>11</v>
      </c>
      <c r="B18" s="218" t="s">
        <v>266</v>
      </c>
      <c r="C18" s="219" t="s">
        <v>135</v>
      </c>
      <c r="D18" s="220">
        <v>10</v>
      </c>
      <c r="E18" s="221"/>
      <c r="F18" s="221"/>
      <c r="G18" s="221"/>
      <c r="H18" s="221"/>
      <c r="I18" s="221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</row>
    <row r="19" spans="1:49" s="216" customFormat="1" ht="18">
      <c r="A19" s="217">
        <v>12</v>
      </c>
      <c r="B19" s="218" t="s">
        <v>267</v>
      </c>
      <c r="C19" s="219" t="s">
        <v>135</v>
      </c>
      <c r="D19" s="220">
        <v>10</v>
      </c>
      <c r="E19" s="221"/>
      <c r="F19" s="221"/>
      <c r="G19" s="221"/>
      <c r="H19" s="221"/>
      <c r="I19" s="221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</row>
    <row r="20" spans="1:49" s="216" customFormat="1" ht="18">
      <c r="A20" s="217">
        <v>13</v>
      </c>
      <c r="B20" s="218" t="s">
        <v>268</v>
      </c>
      <c r="C20" s="219" t="s">
        <v>135</v>
      </c>
      <c r="D20" s="220">
        <v>200</v>
      </c>
      <c r="E20" s="221"/>
      <c r="F20" s="221"/>
      <c r="G20" s="221"/>
      <c r="H20" s="221"/>
      <c r="I20" s="221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</row>
    <row r="21" spans="1:49" s="216" customFormat="1" ht="18">
      <c r="A21" s="217">
        <v>13</v>
      </c>
      <c r="B21" s="218" t="s">
        <v>269</v>
      </c>
      <c r="C21" s="219" t="s">
        <v>135</v>
      </c>
      <c r="D21" s="220">
        <v>200</v>
      </c>
      <c r="E21" s="221"/>
      <c r="F21" s="221"/>
      <c r="G21" s="221"/>
      <c r="H21" s="221"/>
      <c r="I21" s="221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</row>
    <row r="22" spans="1:49" s="216" customFormat="1" ht="18">
      <c r="A22" s="217">
        <v>14</v>
      </c>
      <c r="B22" s="218" t="s">
        <v>270</v>
      </c>
      <c r="C22" s="219" t="s">
        <v>135</v>
      </c>
      <c r="D22" s="220">
        <v>100</v>
      </c>
      <c r="E22" s="221"/>
      <c r="F22" s="221"/>
      <c r="G22" s="221"/>
      <c r="H22" s="221"/>
      <c r="I22" s="221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</row>
    <row r="23" spans="1:49" s="216" customFormat="1" ht="18">
      <c r="A23" s="217">
        <v>15</v>
      </c>
      <c r="B23" s="223" t="s">
        <v>271</v>
      </c>
      <c r="C23" s="224" t="s">
        <v>135</v>
      </c>
      <c r="D23" s="225">
        <v>900</v>
      </c>
      <c r="E23" s="221"/>
      <c r="F23" s="221"/>
      <c r="G23" s="221"/>
      <c r="H23" s="221"/>
      <c r="I23" s="221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</row>
    <row r="24" spans="1:49" s="216" customFormat="1" ht="18">
      <c r="A24" s="210"/>
      <c r="B24" s="211" t="s">
        <v>272</v>
      </c>
      <c r="C24" s="212"/>
      <c r="D24" s="213"/>
      <c r="E24" s="239"/>
      <c r="F24" s="239"/>
      <c r="G24" s="239"/>
      <c r="H24" s="226"/>
      <c r="I24" s="226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</row>
    <row r="25" spans="1:49" s="216" customFormat="1" ht="18">
      <c r="A25" s="227">
        <v>1</v>
      </c>
      <c r="B25" s="228" t="s">
        <v>273</v>
      </c>
      <c r="C25" s="229" t="s">
        <v>109</v>
      </c>
      <c r="D25" s="230">
        <v>2</v>
      </c>
      <c r="E25" s="221"/>
      <c r="F25" s="231"/>
      <c r="G25" s="221"/>
      <c r="H25" s="231"/>
      <c r="I25" s="231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</row>
    <row r="26" spans="1:49" s="216" customFormat="1" ht="18">
      <c r="A26" s="227">
        <v>2</v>
      </c>
      <c r="B26" s="228" t="s">
        <v>274</v>
      </c>
      <c r="C26" s="229" t="s">
        <v>109</v>
      </c>
      <c r="D26" s="230">
        <v>4</v>
      </c>
      <c r="E26" s="221"/>
      <c r="F26" s="231"/>
      <c r="G26" s="221"/>
      <c r="H26" s="231"/>
      <c r="I26" s="231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</row>
    <row r="27" spans="1:49" s="216" customFormat="1" ht="18">
      <c r="A27" s="227">
        <v>3</v>
      </c>
      <c r="B27" s="228" t="s">
        <v>275</v>
      </c>
      <c r="C27" s="229" t="s">
        <v>109</v>
      </c>
      <c r="D27" s="230">
        <v>117</v>
      </c>
      <c r="E27" s="221"/>
      <c r="F27" s="231"/>
      <c r="G27" s="221"/>
      <c r="H27" s="231"/>
      <c r="I27" s="231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</row>
    <row r="28" spans="1:49" s="216" customFormat="1" ht="18">
      <c r="A28" s="227">
        <v>4</v>
      </c>
      <c r="B28" s="228" t="s">
        <v>276</v>
      </c>
      <c r="C28" s="229" t="s">
        <v>109</v>
      </c>
      <c r="D28" s="230">
        <v>4</v>
      </c>
      <c r="E28" s="221"/>
      <c r="F28" s="231"/>
      <c r="G28" s="221"/>
      <c r="H28" s="231"/>
      <c r="I28" s="231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</row>
    <row r="29" spans="1:49" s="216" customFormat="1" ht="18">
      <c r="A29" s="227">
        <v>5</v>
      </c>
      <c r="B29" s="228" t="s">
        <v>277</v>
      </c>
      <c r="C29" s="229" t="s">
        <v>109</v>
      </c>
      <c r="D29" s="230">
        <v>4</v>
      </c>
      <c r="E29" s="221"/>
      <c r="F29" s="231"/>
      <c r="G29" s="221"/>
      <c r="H29" s="231"/>
      <c r="I29" s="231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</row>
    <row r="30" spans="1:49" s="216" customFormat="1" ht="18">
      <c r="A30" s="227">
        <v>6</v>
      </c>
      <c r="B30" s="232" t="s">
        <v>278</v>
      </c>
      <c r="C30" s="229" t="s">
        <v>279</v>
      </c>
      <c r="D30" s="230">
        <v>2</v>
      </c>
      <c r="E30" s="221"/>
      <c r="F30" s="231"/>
      <c r="G30" s="221"/>
      <c r="H30" s="231"/>
      <c r="I30" s="231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</row>
    <row r="31" spans="1:49" s="216" customFormat="1" ht="18">
      <c r="A31" s="227">
        <v>7</v>
      </c>
      <c r="B31" s="232" t="s">
        <v>280</v>
      </c>
      <c r="C31" s="229" t="s">
        <v>279</v>
      </c>
      <c r="D31" s="230">
        <v>4</v>
      </c>
      <c r="E31" s="221"/>
      <c r="F31" s="231"/>
      <c r="G31" s="221"/>
      <c r="H31" s="231"/>
      <c r="I31" s="231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</row>
    <row r="32" spans="1:49" s="216" customFormat="1" ht="18">
      <c r="A32" s="210"/>
      <c r="B32" s="211" t="s">
        <v>281</v>
      </c>
      <c r="C32" s="212"/>
      <c r="D32" s="213"/>
      <c r="E32" s="239"/>
      <c r="F32" s="239"/>
      <c r="G32" s="239"/>
      <c r="H32" s="226"/>
      <c r="I32" s="226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</row>
    <row r="33" spans="1:49" s="216" customFormat="1" ht="81">
      <c r="A33" s="227">
        <v>1</v>
      </c>
      <c r="B33" s="233" t="s">
        <v>282</v>
      </c>
      <c r="C33" s="234" t="s">
        <v>109</v>
      </c>
      <c r="D33" s="235">
        <v>1</v>
      </c>
      <c r="E33" s="221"/>
      <c r="F33" s="231"/>
      <c r="G33" s="221"/>
      <c r="H33" s="231"/>
      <c r="I33" s="231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</row>
    <row r="34" spans="1:49" s="216" customFormat="1" ht="18">
      <c r="A34" s="210"/>
      <c r="B34" s="211" t="s">
        <v>283</v>
      </c>
      <c r="C34" s="212"/>
      <c r="D34" s="213"/>
      <c r="E34" s="239"/>
      <c r="F34" s="239"/>
      <c r="G34" s="239"/>
      <c r="H34" s="226"/>
      <c r="I34" s="226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</row>
    <row r="35" spans="1:49" s="216" customFormat="1" ht="18">
      <c r="A35" s="217">
        <v>1</v>
      </c>
      <c r="B35" s="236" t="s">
        <v>284</v>
      </c>
      <c r="C35" s="219" t="s">
        <v>109</v>
      </c>
      <c r="D35" s="220">
        <v>1</v>
      </c>
      <c r="E35" s="221"/>
      <c r="F35" s="221"/>
      <c r="G35" s="221"/>
      <c r="H35" s="221"/>
      <c r="I35" s="221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</row>
    <row r="36" spans="1:49" s="216" customFormat="1" ht="18">
      <c r="A36" s="217">
        <v>2</v>
      </c>
      <c r="B36" s="237" t="s">
        <v>285</v>
      </c>
      <c r="C36" s="219" t="s">
        <v>279</v>
      </c>
      <c r="D36" s="220">
        <v>2</v>
      </c>
      <c r="E36" s="221"/>
      <c r="F36" s="221"/>
      <c r="G36" s="221"/>
      <c r="H36" s="221"/>
      <c r="I36" s="221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</row>
    <row r="37" spans="1:49" s="216" customFormat="1" ht="18">
      <c r="A37" s="217">
        <v>3</v>
      </c>
      <c r="B37" s="237" t="s">
        <v>286</v>
      </c>
      <c r="C37" s="219" t="s">
        <v>279</v>
      </c>
      <c r="D37" s="220">
        <v>2</v>
      </c>
      <c r="E37" s="221"/>
      <c r="F37" s="221"/>
      <c r="G37" s="221"/>
      <c r="H37" s="221"/>
      <c r="I37" s="221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</row>
    <row r="38" spans="1:49" s="216" customFormat="1" ht="18">
      <c r="A38" s="217">
        <v>4</v>
      </c>
      <c r="B38" s="237" t="s">
        <v>287</v>
      </c>
      <c r="C38" s="219" t="s">
        <v>279</v>
      </c>
      <c r="D38" s="220">
        <v>0</v>
      </c>
      <c r="E38" s="221"/>
      <c r="F38" s="221"/>
      <c r="G38" s="221"/>
      <c r="H38" s="221"/>
      <c r="I38" s="221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</row>
    <row r="39" spans="1:49" s="216" customFormat="1" ht="18">
      <c r="A39" s="217">
        <v>5</v>
      </c>
      <c r="B39" s="237" t="s">
        <v>288</v>
      </c>
      <c r="C39" s="219" t="s">
        <v>279</v>
      </c>
      <c r="D39" s="220">
        <v>2</v>
      </c>
      <c r="E39" s="221"/>
      <c r="F39" s="221"/>
      <c r="G39" s="221"/>
      <c r="H39" s="221"/>
      <c r="I39" s="221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</row>
    <row r="40" spans="1:49" s="216" customFormat="1" ht="18">
      <c r="A40" s="217">
        <v>5</v>
      </c>
      <c r="B40" s="237" t="s">
        <v>289</v>
      </c>
      <c r="C40" s="219" t="s">
        <v>279</v>
      </c>
      <c r="D40" s="220">
        <v>2</v>
      </c>
      <c r="E40" s="221"/>
      <c r="F40" s="221"/>
      <c r="G40" s="221"/>
      <c r="H40" s="221"/>
      <c r="I40" s="221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</row>
    <row r="41" spans="1:49" s="216" customFormat="1" ht="18">
      <c r="A41" s="217">
        <v>6</v>
      </c>
      <c r="B41" s="237" t="s">
        <v>290</v>
      </c>
      <c r="C41" s="219" t="s">
        <v>279</v>
      </c>
      <c r="D41" s="220">
        <v>4</v>
      </c>
      <c r="E41" s="221"/>
      <c r="F41" s="221"/>
      <c r="G41" s="221"/>
      <c r="H41" s="221"/>
      <c r="I41" s="221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</row>
    <row r="42" spans="1:49" s="216" customFormat="1" ht="18">
      <c r="A42" s="217">
        <v>7</v>
      </c>
      <c r="B42" s="238" t="s">
        <v>291</v>
      </c>
      <c r="C42" s="219" t="s">
        <v>279</v>
      </c>
      <c r="D42" s="220">
        <v>2</v>
      </c>
      <c r="E42" s="221"/>
      <c r="F42" s="221"/>
      <c r="G42" s="221"/>
      <c r="H42" s="221"/>
      <c r="I42" s="221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</row>
    <row r="43" spans="1:49" s="216" customFormat="1" ht="18">
      <c r="A43" s="217">
        <v>7</v>
      </c>
      <c r="B43" s="238" t="s">
        <v>292</v>
      </c>
      <c r="C43" s="219" t="s">
        <v>279</v>
      </c>
      <c r="D43" s="220"/>
      <c r="E43" s="221"/>
      <c r="F43" s="221"/>
      <c r="G43" s="221"/>
      <c r="H43" s="221"/>
      <c r="I43" s="221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</row>
    <row r="44" spans="1:49" s="216" customFormat="1" ht="18">
      <c r="A44" s="217">
        <v>8</v>
      </c>
      <c r="B44" s="238" t="s">
        <v>293</v>
      </c>
      <c r="C44" s="219" t="s">
        <v>279</v>
      </c>
      <c r="D44" s="220">
        <v>4</v>
      </c>
      <c r="E44" s="221"/>
      <c r="F44" s="221"/>
      <c r="G44" s="221"/>
      <c r="H44" s="221"/>
      <c r="I44" s="221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</row>
    <row r="45" spans="1:49" s="216" customFormat="1" ht="18">
      <c r="A45" s="217">
        <v>9</v>
      </c>
      <c r="B45" s="238" t="s">
        <v>294</v>
      </c>
      <c r="C45" s="219" t="s">
        <v>279</v>
      </c>
      <c r="D45" s="220">
        <v>2</v>
      </c>
      <c r="E45" s="221"/>
      <c r="F45" s="221"/>
      <c r="G45" s="221"/>
      <c r="H45" s="221"/>
      <c r="I45" s="221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</row>
    <row r="46" spans="1:49" s="216" customFormat="1" ht="18">
      <c r="A46" s="217">
        <v>9</v>
      </c>
      <c r="B46" s="238" t="s">
        <v>295</v>
      </c>
      <c r="C46" s="219" t="s">
        <v>279</v>
      </c>
      <c r="D46" s="220">
        <v>4</v>
      </c>
      <c r="E46" s="221"/>
      <c r="F46" s="221"/>
      <c r="G46" s="221"/>
      <c r="H46" s="221"/>
      <c r="I46" s="221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</row>
    <row r="47" spans="1:49" s="216" customFormat="1" ht="18">
      <c r="A47" s="217">
        <v>10</v>
      </c>
      <c r="B47" s="238" t="s">
        <v>296</v>
      </c>
      <c r="C47" s="219" t="s">
        <v>279</v>
      </c>
      <c r="D47" s="220">
        <v>5</v>
      </c>
      <c r="E47" s="221"/>
      <c r="F47" s="221"/>
      <c r="G47" s="221"/>
      <c r="H47" s="221"/>
      <c r="I47" s="221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</row>
    <row r="48" spans="1:49" s="216" customFormat="1" ht="18">
      <c r="A48" s="217">
        <v>11</v>
      </c>
      <c r="B48" s="238" t="s">
        <v>297</v>
      </c>
      <c r="C48" s="219" t="s">
        <v>279</v>
      </c>
      <c r="D48" s="220">
        <v>5</v>
      </c>
      <c r="E48" s="221"/>
      <c r="F48" s="221"/>
      <c r="G48" s="221"/>
      <c r="H48" s="221"/>
      <c r="I48" s="221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</row>
    <row r="49" spans="1:49" s="216" customFormat="1" ht="18">
      <c r="A49" s="217">
        <v>13</v>
      </c>
      <c r="B49" s="238" t="s">
        <v>298</v>
      </c>
      <c r="C49" s="219" t="s">
        <v>279</v>
      </c>
      <c r="D49" s="220">
        <v>2</v>
      </c>
      <c r="E49" s="221"/>
      <c r="F49" s="221"/>
      <c r="G49" s="221"/>
      <c r="H49" s="221"/>
      <c r="I49" s="221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</row>
    <row r="50" spans="1:49" s="216" customFormat="1" ht="18">
      <c r="A50" s="217">
        <v>12</v>
      </c>
      <c r="B50" s="238" t="s">
        <v>299</v>
      </c>
      <c r="C50" s="219" t="s">
        <v>279</v>
      </c>
      <c r="D50" s="220"/>
      <c r="E50" s="221"/>
      <c r="F50" s="221"/>
      <c r="G50" s="221"/>
      <c r="H50" s="221"/>
      <c r="I50" s="221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</row>
    <row r="51" spans="1:49" s="216" customFormat="1" ht="18">
      <c r="A51" s="217">
        <v>13</v>
      </c>
      <c r="B51" s="238" t="s">
        <v>300</v>
      </c>
      <c r="C51" s="219" t="s">
        <v>279</v>
      </c>
      <c r="D51" s="220">
        <v>2</v>
      </c>
      <c r="E51" s="221"/>
      <c r="F51" s="221"/>
      <c r="G51" s="221"/>
      <c r="H51" s="221"/>
      <c r="I51" s="221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</row>
    <row r="52" spans="1:49" s="216" customFormat="1" ht="18">
      <c r="A52" s="217">
        <v>15</v>
      </c>
      <c r="B52" s="238" t="s">
        <v>301</v>
      </c>
      <c r="C52" s="219" t="s">
        <v>279</v>
      </c>
      <c r="D52" s="220">
        <v>2</v>
      </c>
      <c r="E52" s="221"/>
      <c r="F52" s="221"/>
      <c r="G52" s="221"/>
      <c r="H52" s="221"/>
      <c r="I52" s="221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</row>
    <row r="53" spans="1:49" s="216" customFormat="1" ht="18">
      <c r="A53" s="217">
        <v>14</v>
      </c>
      <c r="B53" s="238" t="s">
        <v>302</v>
      </c>
      <c r="C53" s="219" t="s">
        <v>279</v>
      </c>
      <c r="D53" s="220">
        <v>4</v>
      </c>
      <c r="E53" s="221"/>
      <c r="F53" s="221"/>
      <c r="G53" s="221"/>
      <c r="H53" s="221"/>
      <c r="I53" s="221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</row>
    <row r="54" spans="1:49" s="216" customFormat="1" ht="18">
      <c r="A54" s="210"/>
      <c r="B54" s="211" t="s">
        <v>303</v>
      </c>
      <c r="C54" s="212"/>
      <c r="D54" s="213"/>
      <c r="E54" s="239"/>
      <c r="F54" s="239"/>
      <c r="G54" s="239"/>
      <c r="H54" s="226"/>
      <c r="I54" s="226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</row>
    <row r="55" spans="1:49" s="216" customFormat="1" ht="18">
      <c r="A55" s="217">
        <v>1</v>
      </c>
      <c r="B55" s="240" t="s">
        <v>304</v>
      </c>
      <c r="C55" s="219" t="s">
        <v>109</v>
      </c>
      <c r="D55" s="220">
        <v>1</v>
      </c>
      <c r="E55" s="221"/>
      <c r="F55" s="221"/>
      <c r="G55" s="221"/>
      <c r="H55" s="221"/>
      <c r="I55" s="221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</row>
    <row r="56" spans="1:49" s="216" customFormat="1" ht="18">
      <c r="A56" s="217">
        <v>2</v>
      </c>
      <c r="B56" s="218" t="s">
        <v>305</v>
      </c>
      <c r="C56" s="219" t="s">
        <v>135</v>
      </c>
      <c r="D56" s="220">
        <v>3</v>
      </c>
      <c r="E56" s="221"/>
      <c r="F56" s="221"/>
      <c r="G56" s="221"/>
      <c r="H56" s="221"/>
      <c r="I56" s="221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</row>
    <row r="57" spans="1:49" s="216" customFormat="1" ht="18">
      <c r="A57" s="217">
        <v>3</v>
      </c>
      <c r="B57" s="218" t="s">
        <v>306</v>
      </c>
      <c r="C57" s="219" t="s">
        <v>307</v>
      </c>
      <c r="D57" s="220">
        <v>6</v>
      </c>
      <c r="E57" s="221"/>
      <c r="F57" s="221"/>
      <c r="G57" s="221"/>
      <c r="H57" s="221"/>
      <c r="I57" s="221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</row>
    <row r="58" spans="1:49" s="216" customFormat="1" ht="18">
      <c r="A58" s="217">
        <v>4</v>
      </c>
      <c r="B58" s="237" t="s">
        <v>308</v>
      </c>
      <c r="C58" s="219" t="s">
        <v>279</v>
      </c>
      <c r="D58" s="220">
        <v>2</v>
      </c>
      <c r="E58" s="221"/>
      <c r="F58" s="221"/>
      <c r="G58" s="221"/>
      <c r="H58" s="221"/>
      <c r="I58" s="221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</row>
    <row r="59" spans="1:49" s="216" customFormat="1" ht="18">
      <c r="A59" s="217">
        <v>5</v>
      </c>
      <c r="B59" s="237" t="s">
        <v>309</v>
      </c>
      <c r="C59" s="219" t="s">
        <v>279</v>
      </c>
      <c r="D59" s="220">
        <v>1</v>
      </c>
      <c r="E59" s="221"/>
      <c r="F59" s="221"/>
      <c r="G59" s="221"/>
      <c r="H59" s="221"/>
      <c r="I59" s="221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</row>
    <row r="60" spans="1:49" s="216" customFormat="1" ht="18">
      <c r="A60" s="210"/>
      <c r="B60" s="211" t="s">
        <v>310</v>
      </c>
      <c r="C60" s="212"/>
      <c r="D60" s="213"/>
      <c r="E60" s="239"/>
      <c r="F60" s="239"/>
      <c r="G60" s="239"/>
      <c r="H60" s="226"/>
      <c r="I60" s="226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</row>
    <row r="61" spans="1:49" s="216" customFormat="1" ht="18">
      <c r="A61" s="217">
        <v>1</v>
      </c>
      <c r="B61" s="236" t="s">
        <v>311</v>
      </c>
      <c r="C61" s="219" t="s">
        <v>109</v>
      </c>
      <c r="D61" s="220"/>
      <c r="E61" s="221"/>
      <c r="F61" s="221"/>
      <c r="G61" s="221"/>
      <c r="H61" s="221"/>
      <c r="I61" s="221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</row>
    <row r="62" spans="1:49" s="216" customFormat="1" ht="18">
      <c r="A62" s="217">
        <v>1</v>
      </c>
      <c r="B62" s="236" t="s">
        <v>312</v>
      </c>
      <c r="C62" s="219" t="s">
        <v>109</v>
      </c>
      <c r="D62" s="220">
        <v>1</v>
      </c>
      <c r="E62" s="221"/>
      <c r="F62" s="221"/>
      <c r="G62" s="221"/>
      <c r="H62" s="221"/>
      <c r="I62" s="221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</row>
    <row r="63" spans="1:49" s="216" customFormat="1" ht="18">
      <c r="A63" s="217">
        <v>2</v>
      </c>
      <c r="B63" s="241" t="s">
        <v>313</v>
      </c>
      <c r="C63" s="219" t="s">
        <v>279</v>
      </c>
      <c r="D63" s="220">
        <v>2</v>
      </c>
      <c r="E63" s="221"/>
      <c r="F63" s="221"/>
      <c r="G63" s="221"/>
      <c r="H63" s="221"/>
      <c r="I63" s="221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</row>
    <row r="64" spans="1:49" s="216" customFormat="1" ht="18">
      <c r="A64" s="217">
        <v>3</v>
      </c>
      <c r="B64" s="241" t="s">
        <v>314</v>
      </c>
      <c r="C64" s="219" t="s">
        <v>279</v>
      </c>
      <c r="D64" s="220">
        <v>2</v>
      </c>
      <c r="E64" s="221"/>
      <c r="F64" s="221"/>
      <c r="G64" s="221"/>
      <c r="H64" s="221"/>
      <c r="I64" s="221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</row>
    <row r="65" spans="1:49" s="216" customFormat="1" ht="18">
      <c r="A65" s="217">
        <v>4</v>
      </c>
      <c r="B65" s="241" t="s">
        <v>315</v>
      </c>
      <c r="C65" s="219" t="s">
        <v>279</v>
      </c>
      <c r="D65" s="220">
        <v>2</v>
      </c>
      <c r="E65" s="221"/>
      <c r="F65" s="221"/>
      <c r="G65" s="221"/>
      <c r="H65" s="221"/>
      <c r="I65" s="221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</row>
    <row r="66" spans="1:49" s="216" customFormat="1" ht="18">
      <c r="A66" s="217">
        <v>5</v>
      </c>
      <c r="B66" s="241" t="s">
        <v>316</v>
      </c>
      <c r="C66" s="219" t="s">
        <v>279</v>
      </c>
      <c r="D66" s="220">
        <v>2</v>
      </c>
      <c r="E66" s="221"/>
      <c r="F66" s="221"/>
      <c r="G66" s="221"/>
      <c r="H66" s="221"/>
      <c r="I66" s="221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</row>
    <row r="67" spans="1:49" s="216" customFormat="1" ht="18">
      <c r="A67" s="217">
        <v>6</v>
      </c>
      <c r="B67" s="237" t="s">
        <v>317</v>
      </c>
      <c r="C67" s="219" t="s">
        <v>279</v>
      </c>
      <c r="D67" s="220">
        <v>2</v>
      </c>
      <c r="E67" s="221"/>
      <c r="F67" s="221"/>
      <c r="G67" s="221"/>
      <c r="H67" s="221"/>
      <c r="I67" s="221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</row>
    <row r="68" spans="1:49" s="216" customFormat="1" ht="18">
      <c r="A68" s="217">
        <v>7</v>
      </c>
      <c r="B68" s="241" t="s">
        <v>296</v>
      </c>
      <c r="C68" s="219" t="s">
        <v>279</v>
      </c>
      <c r="D68" s="220">
        <v>1</v>
      </c>
      <c r="E68" s="221"/>
      <c r="F68" s="221"/>
      <c r="G68" s="221"/>
      <c r="H68" s="221"/>
      <c r="I68" s="221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</row>
    <row r="69" spans="1:49" s="216" customFormat="1" ht="18">
      <c r="A69" s="217">
        <v>8</v>
      </c>
      <c r="B69" s="241" t="s">
        <v>318</v>
      </c>
      <c r="C69" s="219" t="s">
        <v>279</v>
      </c>
      <c r="D69" s="220">
        <v>1</v>
      </c>
      <c r="E69" s="221"/>
      <c r="F69" s="221"/>
      <c r="G69" s="221"/>
      <c r="H69" s="221"/>
      <c r="I69" s="221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</row>
    <row r="70" spans="1:49" s="216" customFormat="1" ht="18">
      <c r="A70" s="217">
        <v>9</v>
      </c>
      <c r="B70" s="218" t="s">
        <v>319</v>
      </c>
      <c r="C70" s="219" t="s">
        <v>279</v>
      </c>
      <c r="D70" s="220">
        <v>6</v>
      </c>
      <c r="E70" s="221"/>
      <c r="F70" s="221"/>
      <c r="G70" s="221"/>
      <c r="H70" s="221"/>
      <c r="I70" s="221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5"/>
      <c r="AW70" s="215"/>
    </row>
    <row r="71" spans="1:49" s="216" customFormat="1" ht="18">
      <c r="A71" s="217">
        <v>10</v>
      </c>
      <c r="B71" s="218" t="s">
        <v>320</v>
      </c>
      <c r="C71" s="219" t="s">
        <v>279</v>
      </c>
      <c r="D71" s="220">
        <v>2</v>
      </c>
      <c r="E71" s="221"/>
      <c r="F71" s="221"/>
      <c r="G71" s="221"/>
      <c r="H71" s="221"/>
      <c r="I71" s="221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</row>
    <row r="72" spans="1:49" s="216" customFormat="1" ht="18">
      <c r="A72" s="217">
        <v>11</v>
      </c>
      <c r="B72" s="238" t="s">
        <v>321</v>
      </c>
      <c r="C72" s="219" t="s">
        <v>279</v>
      </c>
      <c r="D72" s="220">
        <v>2</v>
      </c>
      <c r="E72" s="221"/>
      <c r="F72" s="221"/>
      <c r="G72" s="221"/>
      <c r="H72" s="221"/>
      <c r="I72" s="221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  <c r="AU72" s="215"/>
      <c r="AV72" s="215"/>
      <c r="AW72" s="215"/>
    </row>
    <row r="73" spans="1:49" s="216" customFormat="1" ht="18">
      <c r="A73" s="217">
        <v>12</v>
      </c>
      <c r="B73" s="238" t="s">
        <v>322</v>
      </c>
      <c r="C73" s="219" t="s">
        <v>279</v>
      </c>
      <c r="D73" s="220">
        <v>0</v>
      </c>
      <c r="E73" s="221"/>
      <c r="F73" s="221"/>
      <c r="G73" s="221"/>
      <c r="H73" s="221"/>
      <c r="I73" s="221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  <c r="AU73" s="215"/>
      <c r="AV73" s="215"/>
      <c r="AW73" s="215"/>
    </row>
    <row r="74" spans="1:49" s="216" customFormat="1" ht="18">
      <c r="A74" s="217">
        <v>13</v>
      </c>
      <c r="B74" s="238" t="s">
        <v>323</v>
      </c>
      <c r="C74" s="219" t="s">
        <v>279</v>
      </c>
      <c r="D74" s="220">
        <v>2</v>
      </c>
      <c r="E74" s="221"/>
      <c r="F74" s="221"/>
      <c r="G74" s="221"/>
      <c r="H74" s="221"/>
      <c r="I74" s="221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5"/>
      <c r="AU74" s="215"/>
      <c r="AV74" s="215"/>
      <c r="AW74" s="215"/>
    </row>
    <row r="75" spans="1:49" s="216" customFormat="1" ht="18">
      <c r="A75" s="217">
        <v>14</v>
      </c>
      <c r="B75" s="242" t="s">
        <v>324</v>
      </c>
      <c r="C75" s="243" t="s">
        <v>279</v>
      </c>
      <c r="D75" s="220">
        <v>2</v>
      </c>
      <c r="E75" s="221"/>
      <c r="F75" s="221"/>
      <c r="G75" s="221"/>
      <c r="H75" s="221"/>
      <c r="I75" s="221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  <c r="AU75" s="215"/>
      <c r="AV75" s="215"/>
      <c r="AW75" s="215"/>
    </row>
    <row r="76" spans="1:49" s="216" customFormat="1" ht="18">
      <c r="A76" s="217">
        <v>15</v>
      </c>
      <c r="B76" s="242" t="s">
        <v>325</v>
      </c>
      <c r="C76" s="243" t="s">
        <v>279</v>
      </c>
      <c r="D76" s="220">
        <v>0</v>
      </c>
      <c r="E76" s="221"/>
      <c r="F76" s="221"/>
      <c r="G76" s="221"/>
      <c r="H76" s="221"/>
      <c r="I76" s="221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  <c r="AQ76" s="215"/>
      <c r="AR76" s="215"/>
      <c r="AS76" s="215"/>
      <c r="AT76" s="215"/>
      <c r="AU76" s="215"/>
      <c r="AV76" s="215"/>
      <c r="AW76" s="215"/>
    </row>
    <row r="77" spans="1:49" s="216" customFormat="1" ht="18">
      <c r="A77" s="217">
        <v>16</v>
      </c>
      <c r="B77" s="237" t="s">
        <v>326</v>
      </c>
      <c r="C77" s="219" t="s">
        <v>279</v>
      </c>
      <c r="D77" s="220">
        <v>1</v>
      </c>
      <c r="E77" s="221"/>
      <c r="F77" s="221"/>
      <c r="G77" s="221"/>
      <c r="H77" s="221"/>
      <c r="I77" s="221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  <c r="AU77" s="215"/>
      <c r="AV77" s="215"/>
      <c r="AW77" s="215"/>
    </row>
    <row r="78" spans="1:49" s="216" customFormat="1" ht="18">
      <c r="A78" s="217">
        <v>17</v>
      </c>
      <c r="B78" s="237" t="s">
        <v>327</v>
      </c>
      <c r="C78" s="219" t="s">
        <v>279</v>
      </c>
      <c r="D78" s="220">
        <v>1</v>
      </c>
      <c r="E78" s="221"/>
      <c r="F78" s="221"/>
      <c r="G78" s="221"/>
      <c r="H78" s="221"/>
      <c r="I78" s="221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</row>
    <row r="79" spans="1:49" s="216" customFormat="1" ht="18">
      <c r="A79" s="217">
        <v>16</v>
      </c>
      <c r="B79" s="237" t="s">
        <v>328</v>
      </c>
      <c r="C79" s="219" t="s">
        <v>279</v>
      </c>
      <c r="D79" s="220">
        <v>1</v>
      </c>
      <c r="E79" s="221"/>
      <c r="F79" s="221"/>
      <c r="G79" s="221"/>
      <c r="H79" s="221"/>
      <c r="I79" s="221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</row>
    <row r="80" spans="1:49" s="216" customFormat="1" ht="18">
      <c r="A80" s="217">
        <v>18</v>
      </c>
      <c r="B80" s="237" t="s">
        <v>329</v>
      </c>
      <c r="C80" s="219" t="s">
        <v>279</v>
      </c>
      <c r="D80" s="220">
        <v>0</v>
      </c>
      <c r="E80" s="221"/>
      <c r="F80" s="221"/>
      <c r="G80" s="221"/>
      <c r="H80" s="221"/>
      <c r="I80" s="221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215"/>
      <c r="AW80" s="215"/>
    </row>
    <row r="81" spans="1:49" s="216" customFormat="1" ht="27">
      <c r="A81" s="217">
        <v>19</v>
      </c>
      <c r="B81" s="244" t="s">
        <v>330</v>
      </c>
      <c r="C81" s="219" t="s">
        <v>109</v>
      </c>
      <c r="D81" s="245">
        <v>1</v>
      </c>
      <c r="E81" s="221"/>
      <c r="F81" s="221"/>
      <c r="G81" s="221"/>
      <c r="H81" s="221"/>
      <c r="I81" s="221"/>
      <c r="J81" s="215"/>
      <c r="K81" s="215"/>
      <c r="L81" s="215"/>
      <c r="M81" s="215"/>
      <c r="N81" s="215"/>
      <c r="O81" s="215"/>
      <c r="P81" s="215"/>
      <c r="Q81" s="215"/>
      <c r="R81" s="215"/>
      <c r="S81" s="215"/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  <c r="AU81" s="215"/>
      <c r="AV81" s="215"/>
      <c r="AW81" s="215"/>
    </row>
    <row r="82" spans="1:49" s="216" customFormat="1" ht="18">
      <c r="A82" s="210"/>
      <c r="B82" s="211" t="s">
        <v>331</v>
      </c>
      <c r="C82" s="212"/>
      <c r="D82" s="213"/>
      <c r="E82" s="239"/>
      <c r="F82" s="239"/>
      <c r="G82" s="239"/>
      <c r="H82" s="226"/>
      <c r="I82" s="226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215"/>
      <c r="AT82" s="215"/>
      <c r="AU82" s="215"/>
      <c r="AV82" s="215"/>
      <c r="AW82" s="215"/>
    </row>
    <row r="83" spans="1:49" s="216" customFormat="1" ht="18">
      <c r="A83" s="217">
        <v>1</v>
      </c>
      <c r="B83" s="236" t="s">
        <v>332</v>
      </c>
      <c r="C83" s="219" t="s">
        <v>109</v>
      </c>
      <c r="D83" s="220">
        <v>0</v>
      </c>
      <c r="E83" s="221"/>
      <c r="F83" s="221"/>
      <c r="G83" s="221"/>
      <c r="H83" s="221"/>
      <c r="I83" s="221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215"/>
      <c r="AK83" s="215"/>
      <c r="AL83" s="215"/>
      <c r="AM83" s="215"/>
      <c r="AN83" s="215"/>
      <c r="AO83" s="215"/>
      <c r="AP83" s="215"/>
      <c r="AQ83" s="215"/>
      <c r="AR83" s="215"/>
      <c r="AS83" s="215"/>
      <c r="AT83" s="215"/>
      <c r="AU83" s="215"/>
      <c r="AV83" s="215"/>
      <c r="AW83" s="215"/>
    </row>
    <row r="84" spans="1:49" s="216" customFormat="1" ht="18">
      <c r="A84" s="217">
        <v>1</v>
      </c>
      <c r="B84" s="236" t="s">
        <v>333</v>
      </c>
      <c r="C84" s="219" t="s">
        <v>109</v>
      </c>
      <c r="D84" s="220">
        <v>1</v>
      </c>
      <c r="E84" s="221"/>
      <c r="F84" s="221"/>
      <c r="G84" s="221"/>
      <c r="H84" s="221"/>
      <c r="I84" s="221"/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  <c r="AU84" s="215"/>
      <c r="AV84" s="215"/>
      <c r="AW84" s="215"/>
    </row>
    <row r="85" spans="1:49" s="216" customFormat="1" ht="18">
      <c r="A85" s="217">
        <v>2</v>
      </c>
      <c r="B85" s="241" t="s">
        <v>313</v>
      </c>
      <c r="C85" s="219" t="s">
        <v>279</v>
      </c>
      <c r="D85" s="220">
        <v>6</v>
      </c>
      <c r="E85" s="221"/>
      <c r="F85" s="221"/>
      <c r="G85" s="221"/>
      <c r="H85" s="221"/>
      <c r="I85" s="221"/>
      <c r="J85" s="215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15"/>
      <c r="AT85" s="215"/>
      <c r="AU85" s="215"/>
      <c r="AV85" s="215"/>
      <c r="AW85" s="215"/>
    </row>
    <row r="86" spans="1:49" s="216" customFormat="1" ht="18">
      <c r="A86" s="217">
        <v>3</v>
      </c>
      <c r="B86" s="241" t="s">
        <v>314</v>
      </c>
      <c r="C86" s="219" t="s">
        <v>279</v>
      </c>
      <c r="D86" s="220">
        <v>6</v>
      </c>
      <c r="E86" s="221"/>
      <c r="F86" s="221"/>
      <c r="G86" s="221"/>
      <c r="H86" s="221"/>
      <c r="I86" s="221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  <c r="AV86" s="215"/>
      <c r="AW86" s="215"/>
    </row>
    <row r="87" spans="1:49" s="216" customFormat="1" ht="18">
      <c r="A87" s="217">
        <v>4</v>
      </c>
      <c r="B87" s="241" t="s">
        <v>315</v>
      </c>
      <c r="C87" s="219" t="s">
        <v>279</v>
      </c>
      <c r="D87" s="220">
        <v>6</v>
      </c>
      <c r="E87" s="221"/>
      <c r="F87" s="221"/>
      <c r="G87" s="221"/>
      <c r="H87" s="221"/>
      <c r="I87" s="221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  <c r="AI87" s="215"/>
      <c r="AJ87" s="215"/>
      <c r="AK87" s="215"/>
      <c r="AL87" s="215"/>
      <c r="AM87" s="215"/>
      <c r="AN87" s="215"/>
      <c r="AO87" s="215"/>
      <c r="AP87" s="215"/>
      <c r="AQ87" s="215"/>
      <c r="AR87" s="215"/>
      <c r="AS87" s="215"/>
      <c r="AT87" s="215"/>
      <c r="AU87" s="215"/>
      <c r="AV87" s="215"/>
      <c r="AW87" s="215"/>
    </row>
    <row r="88" spans="1:49" s="216" customFormat="1" ht="18">
      <c r="A88" s="217">
        <v>5</v>
      </c>
      <c r="B88" s="241" t="s">
        <v>316</v>
      </c>
      <c r="C88" s="219" t="s">
        <v>279</v>
      </c>
      <c r="D88" s="220">
        <v>6</v>
      </c>
      <c r="E88" s="221"/>
      <c r="F88" s="221"/>
      <c r="G88" s="221"/>
      <c r="H88" s="221"/>
      <c r="I88" s="221"/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  <c r="AS88" s="215"/>
      <c r="AT88" s="215"/>
      <c r="AU88" s="215"/>
      <c r="AV88" s="215"/>
      <c r="AW88" s="215"/>
    </row>
    <row r="89" spans="1:49" s="216" customFormat="1" ht="18">
      <c r="A89" s="217">
        <v>6</v>
      </c>
      <c r="B89" s="237" t="s">
        <v>317</v>
      </c>
      <c r="C89" s="219" t="s">
        <v>279</v>
      </c>
      <c r="D89" s="220">
        <v>6</v>
      </c>
      <c r="E89" s="221"/>
      <c r="F89" s="221"/>
      <c r="G89" s="221"/>
      <c r="H89" s="221"/>
      <c r="I89" s="221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5"/>
      <c r="AV89" s="215"/>
      <c r="AW89" s="215"/>
    </row>
    <row r="90" spans="1:49" s="216" customFormat="1" ht="18">
      <c r="A90" s="217">
        <v>7</v>
      </c>
      <c r="B90" s="241" t="s">
        <v>296</v>
      </c>
      <c r="C90" s="219" t="s">
        <v>279</v>
      </c>
      <c r="D90" s="220">
        <v>1</v>
      </c>
      <c r="E90" s="221"/>
      <c r="F90" s="221"/>
      <c r="G90" s="221"/>
      <c r="H90" s="221"/>
      <c r="I90" s="221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</row>
    <row r="91" spans="1:49" s="216" customFormat="1" ht="18">
      <c r="A91" s="217">
        <v>8</v>
      </c>
      <c r="B91" s="241" t="s">
        <v>334</v>
      </c>
      <c r="C91" s="219" t="s">
        <v>279</v>
      </c>
      <c r="D91" s="220">
        <v>1</v>
      </c>
      <c r="E91" s="221"/>
      <c r="F91" s="221"/>
      <c r="G91" s="221"/>
      <c r="H91" s="221"/>
      <c r="I91" s="221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  <c r="AI91" s="215"/>
      <c r="AJ91" s="215"/>
      <c r="AK91" s="215"/>
      <c r="AL91" s="215"/>
      <c r="AM91" s="215"/>
      <c r="AN91" s="215"/>
      <c r="AO91" s="215"/>
      <c r="AP91" s="215"/>
      <c r="AQ91" s="215"/>
      <c r="AR91" s="215"/>
      <c r="AS91" s="215"/>
      <c r="AT91" s="215"/>
      <c r="AU91" s="215"/>
      <c r="AV91" s="215"/>
      <c r="AW91" s="215"/>
    </row>
    <row r="92" spans="1:49" s="216" customFormat="1" ht="18">
      <c r="A92" s="217">
        <v>9</v>
      </c>
      <c r="B92" s="241" t="s">
        <v>318</v>
      </c>
      <c r="C92" s="219" t="s">
        <v>279</v>
      </c>
      <c r="D92" s="220">
        <v>1</v>
      </c>
      <c r="E92" s="221"/>
      <c r="F92" s="221"/>
      <c r="G92" s="221"/>
      <c r="H92" s="221"/>
      <c r="I92" s="221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  <c r="AI92" s="215"/>
      <c r="AJ92" s="215"/>
      <c r="AK92" s="215"/>
      <c r="AL92" s="215"/>
      <c r="AM92" s="215"/>
      <c r="AN92" s="215"/>
      <c r="AO92" s="215"/>
      <c r="AP92" s="215"/>
      <c r="AQ92" s="215"/>
      <c r="AR92" s="215"/>
      <c r="AS92" s="215"/>
      <c r="AT92" s="215"/>
      <c r="AU92" s="215"/>
      <c r="AV92" s="215"/>
      <c r="AW92" s="215"/>
    </row>
    <row r="93" spans="1:49" s="216" customFormat="1" ht="18">
      <c r="A93" s="217">
        <v>10</v>
      </c>
      <c r="B93" s="218" t="s">
        <v>335</v>
      </c>
      <c r="C93" s="219" t="s">
        <v>279</v>
      </c>
      <c r="D93" s="220">
        <v>6</v>
      </c>
      <c r="E93" s="221"/>
      <c r="F93" s="221"/>
      <c r="G93" s="221"/>
      <c r="H93" s="221"/>
      <c r="I93" s="221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5"/>
      <c r="AI93" s="215"/>
      <c r="AJ93" s="215"/>
      <c r="AK93" s="215"/>
      <c r="AL93" s="215"/>
      <c r="AM93" s="215"/>
      <c r="AN93" s="215"/>
      <c r="AO93" s="215"/>
      <c r="AP93" s="215"/>
      <c r="AQ93" s="215"/>
      <c r="AR93" s="215"/>
      <c r="AS93" s="215"/>
      <c r="AT93" s="215"/>
      <c r="AU93" s="215"/>
      <c r="AV93" s="215"/>
      <c r="AW93" s="215"/>
    </row>
    <row r="94" spans="1:49" s="216" customFormat="1" ht="18">
      <c r="A94" s="217">
        <v>11</v>
      </c>
      <c r="B94" s="218" t="s">
        <v>336</v>
      </c>
      <c r="C94" s="219" t="s">
        <v>279</v>
      </c>
      <c r="D94" s="220">
        <v>8</v>
      </c>
      <c r="E94" s="221"/>
      <c r="F94" s="221"/>
      <c r="G94" s="221"/>
      <c r="H94" s="221"/>
      <c r="I94" s="221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215"/>
      <c r="AD94" s="215"/>
      <c r="AE94" s="215"/>
      <c r="AF94" s="215"/>
      <c r="AG94" s="215"/>
      <c r="AH94" s="215"/>
      <c r="AI94" s="215"/>
      <c r="AJ94" s="215"/>
      <c r="AK94" s="215"/>
      <c r="AL94" s="215"/>
      <c r="AM94" s="215"/>
      <c r="AN94" s="215"/>
      <c r="AO94" s="215"/>
      <c r="AP94" s="215"/>
      <c r="AQ94" s="215"/>
      <c r="AR94" s="215"/>
      <c r="AS94" s="215"/>
      <c r="AT94" s="215"/>
      <c r="AU94" s="215"/>
      <c r="AV94" s="215"/>
      <c r="AW94" s="215"/>
    </row>
    <row r="95" spans="1:49" s="216" customFormat="1" ht="18">
      <c r="A95" s="217">
        <v>12</v>
      </c>
      <c r="B95" s="218" t="s">
        <v>337</v>
      </c>
      <c r="C95" s="219" t="s">
        <v>279</v>
      </c>
      <c r="D95" s="220">
        <v>4</v>
      </c>
      <c r="E95" s="221"/>
      <c r="F95" s="221"/>
      <c r="G95" s="221"/>
      <c r="H95" s="221"/>
      <c r="I95" s="221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  <c r="AG95" s="215"/>
      <c r="AH95" s="215"/>
      <c r="AI95" s="215"/>
      <c r="AJ95" s="215"/>
      <c r="AK95" s="215"/>
      <c r="AL95" s="215"/>
      <c r="AM95" s="215"/>
      <c r="AN95" s="215"/>
      <c r="AO95" s="215"/>
      <c r="AP95" s="215"/>
      <c r="AQ95" s="215"/>
      <c r="AR95" s="215"/>
      <c r="AS95" s="215"/>
      <c r="AT95" s="215"/>
      <c r="AU95" s="215"/>
      <c r="AV95" s="215"/>
      <c r="AW95" s="215"/>
    </row>
    <row r="96" spans="1:49" s="216" customFormat="1" ht="18">
      <c r="A96" s="217">
        <v>13</v>
      </c>
      <c r="B96" s="218" t="s">
        <v>338</v>
      </c>
      <c r="C96" s="219" t="s">
        <v>279</v>
      </c>
      <c r="D96" s="220">
        <v>6</v>
      </c>
      <c r="E96" s="221"/>
      <c r="F96" s="221"/>
      <c r="G96" s="221"/>
      <c r="H96" s="221"/>
      <c r="I96" s="221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215"/>
      <c r="AG96" s="215"/>
      <c r="AH96" s="215"/>
      <c r="AI96" s="215"/>
      <c r="AJ96" s="215"/>
      <c r="AK96" s="215"/>
      <c r="AL96" s="215"/>
      <c r="AM96" s="215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</row>
    <row r="97" spans="1:49" s="216" customFormat="1" ht="18">
      <c r="A97" s="217">
        <v>14</v>
      </c>
      <c r="B97" s="218" t="s">
        <v>339</v>
      </c>
      <c r="C97" s="219" t="s">
        <v>279</v>
      </c>
      <c r="D97" s="220">
        <v>2</v>
      </c>
      <c r="E97" s="221"/>
      <c r="F97" s="221"/>
      <c r="G97" s="221"/>
      <c r="H97" s="221"/>
      <c r="I97" s="221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5"/>
      <c r="AC97" s="215"/>
      <c r="AD97" s="215"/>
      <c r="AE97" s="215"/>
      <c r="AF97" s="215"/>
      <c r="AG97" s="215"/>
      <c r="AH97" s="215"/>
      <c r="AI97" s="215"/>
      <c r="AJ97" s="215"/>
      <c r="AK97" s="215"/>
      <c r="AL97" s="215"/>
      <c r="AM97" s="215"/>
      <c r="AN97" s="215"/>
      <c r="AO97" s="215"/>
      <c r="AP97" s="215"/>
      <c r="AQ97" s="215"/>
      <c r="AR97" s="215"/>
      <c r="AS97" s="215"/>
      <c r="AT97" s="215"/>
      <c r="AU97" s="215"/>
      <c r="AV97" s="215"/>
      <c r="AW97" s="215"/>
    </row>
    <row r="98" spans="1:49" s="216" customFormat="1" ht="18">
      <c r="A98" s="217">
        <v>15</v>
      </c>
      <c r="B98" s="238" t="s">
        <v>295</v>
      </c>
      <c r="C98" s="219" t="s">
        <v>279</v>
      </c>
      <c r="D98" s="220">
        <v>2</v>
      </c>
      <c r="E98" s="221"/>
      <c r="F98" s="221"/>
      <c r="G98" s="221"/>
      <c r="H98" s="221"/>
      <c r="I98" s="221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215"/>
      <c r="AG98" s="215"/>
      <c r="AH98" s="215"/>
      <c r="AI98" s="215"/>
      <c r="AJ98" s="215"/>
      <c r="AK98" s="215"/>
      <c r="AL98" s="215"/>
      <c r="AM98" s="215"/>
      <c r="AN98" s="215"/>
      <c r="AO98" s="215"/>
      <c r="AP98" s="215"/>
      <c r="AQ98" s="215"/>
      <c r="AR98" s="215"/>
      <c r="AS98" s="215"/>
      <c r="AT98" s="215"/>
      <c r="AU98" s="215"/>
      <c r="AV98" s="215"/>
      <c r="AW98" s="215"/>
    </row>
    <row r="99" spans="1:49" s="216" customFormat="1" ht="18">
      <c r="A99" s="217">
        <v>16</v>
      </c>
      <c r="B99" s="238" t="s">
        <v>321</v>
      </c>
      <c r="C99" s="219" t="s">
        <v>279</v>
      </c>
      <c r="D99" s="220">
        <v>2</v>
      </c>
      <c r="E99" s="221"/>
      <c r="F99" s="221"/>
      <c r="G99" s="221"/>
      <c r="H99" s="221"/>
      <c r="I99" s="221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5"/>
      <c r="AC99" s="215"/>
      <c r="AD99" s="215"/>
      <c r="AE99" s="215"/>
      <c r="AF99" s="215"/>
      <c r="AG99" s="215"/>
      <c r="AH99" s="215"/>
      <c r="AI99" s="215"/>
      <c r="AJ99" s="215"/>
      <c r="AK99" s="215"/>
      <c r="AL99" s="215"/>
      <c r="AM99" s="215"/>
      <c r="AN99" s="215"/>
      <c r="AO99" s="215"/>
      <c r="AP99" s="215"/>
      <c r="AQ99" s="215"/>
      <c r="AR99" s="215"/>
      <c r="AS99" s="215"/>
      <c r="AT99" s="215"/>
      <c r="AU99" s="215"/>
      <c r="AV99" s="215"/>
      <c r="AW99" s="215"/>
    </row>
    <row r="100" spans="1:49" s="216" customFormat="1" ht="18">
      <c r="A100" s="217">
        <v>17</v>
      </c>
      <c r="B100" s="238" t="s">
        <v>322</v>
      </c>
      <c r="C100" s="219" t="s">
        <v>279</v>
      </c>
      <c r="D100" s="220">
        <v>0</v>
      </c>
      <c r="E100" s="221"/>
      <c r="F100" s="221"/>
      <c r="G100" s="221"/>
      <c r="H100" s="221"/>
      <c r="I100" s="221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15"/>
      <c r="U100" s="215"/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5"/>
      <c r="AG100" s="215"/>
      <c r="AH100" s="215"/>
      <c r="AI100" s="215"/>
      <c r="AJ100" s="215"/>
      <c r="AK100" s="215"/>
      <c r="AL100" s="215"/>
      <c r="AM100" s="215"/>
      <c r="AN100" s="215"/>
      <c r="AO100" s="215"/>
      <c r="AP100" s="215"/>
      <c r="AQ100" s="215"/>
      <c r="AR100" s="215"/>
      <c r="AS100" s="215"/>
      <c r="AT100" s="215"/>
      <c r="AU100" s="215"/>
      <c r="AV100" s="215"/>
      <c r="AW100" s="215"/>
    </row>
    <row r="101" spans="1:49" s="216" customFormat="1" ht="18">
      <c r="A101" s="217">
        <v>18</v>
      </c>
      <c r="B101" s="238" t="s">
        <v>294</v>
      </c>
      <c r="C101" s="219" t="s">
        <v>279</v>
      </c>
      <c r="D101" s="220">
        <v>0</v>
      </c>
      <c r="E101" s="221"/>
      <c r="F101" s="221"/>
      <c r="G101" s="221"/>
      <c r="H101" s="221"/>
      <c r="I101" s="221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15"/>
      <c r="U101" s="215"/>
      <c r="V101" s="215"/>
      <c r="W101" s="215"/>
      <c r="X101" s="215"/>
      <c r="Y101" s="215"/>
      <c r="Z101" s="215"/>
      <c r="AA101" s="215"/>
      <c r="AB101" s="215"/>
      <c r="AC101" s="215"/>
      <c r="AD101" s="215"/>
      <c r="AE101" s="215"/>
      <c r="AF101" s="215"/>
      <c r="AG101" s="215"/>
      <c r="AH101" s="215"/>
      <c r="AI101" s="215"/>
      <c r="AJ101" s="215"/>
      <c r="AK101" s="215"/>
      <c r="AL101" s="215"/>
      <c r="AM101" s="215"/>
      <c r="AN101" s="215"/>
      <c r="AO101" s="215"/>
      <c r="AP101" s="215"/>
      <c r="AQ101" s="215"/>
      <c r="AR101" s="215"/>
      <c r="AS101" s="215"/>
      <c r="AT101" s="215"/>
      <c r="AU101" s="215"/>
      <c r="AV101" s="215"/>
      <c r="AW101" s="215"/>
    </row>
    <row r="102" spans="1:49" s="216" customFormat="1" ht="18">
      <c r="A102" s="217">
        <v>17</v>
      </c>
      <c r="B102" s="238" t="s">
        <v>340</v>
      </c>
      <c r="C102" s="219" t="s">
        <v>279</v>
      </c>
      <c r="D102" s="220">
        <v>2</v>
      </c>
      <c r="E102" s="221"/>
      <c r="F102" s="221"/>
      <c r="G102" s="221"/>
      <c r="H102" s="221"/>
      <c r="I102" s="221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5"/>
      <c r="AK102" s="215"/>
      <c r="AL102" s="215"/>
      <c r="AM102" s="215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</row>
    <row r="103" spans="1:49" s="216" customFormat="1" ht="18">
      <c r="A103" s="217">
        <v>19</v>
      </c>
      <c r="B103" s="238" t="s">
        <v>323</v>
      </c>
      <c r="C103" s="219" t="s">
        <v>279</v>
      </c>
      <c r="D103" s="220">
        <v>6</v>
      </c>
      <c r="E103" s="221"/>
      <c r="F103" s="221"/>
      <c r="G103" s="221"/>
      <c r="H103" s="221"/>
      <c r="I103" s="221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  <c r="AD103" s="215"/>
      <c r="AE103" s="215"/>
      <c r="AF103" s="215"/>
      <c r="AG103" s="215"/>
      <c r="AH103" s="215"/>
      <c r="AI103" s="215"/>
      <c r="AJ103" s="215"/>
      <c r="AK103" s="215"/>
      <c r="AL103" s="215"/>
      <c r="AM103" s="215"/>
      <c r="AN103" s="215"/>
      <c r="AO103" s="215"/>
      <c r="AP103" s="215"/>
      <c r="AQ103" s="215"/>
      <c r="AR103" s="215"/>
      <c r="AS103" s="215"/>
      <c r="AT103" s="215"/>
      <c r="AU103" s="215"/>
      <c r="AV103" s="215"/>
      <c r="AW103" s="215"/>
    </row>
    <row r="104" spans="1:49" s="216" customFormat="1" ht="18">
      <c r="A104" s="217">
        <v>20</v>
      </c>
      <c r="B104" s="242" t="s">
        <v>341</v>
      </c>
      <c r="C104" s="243" t="s">
        <v>279</v>
      </c>
      <c r="D104" s="220">
        <v>4</v>
      </c>
      <c r="E104" s="221"/>
      <c r="F104" s="221"/>
      <c r="G104" s="221"/>
      <c r="H104" s="221"/>
      <c r="I104" s="221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5"/>
      <c r="W104" s="215"/>
      <c r="X104" s="215"/>
      <c r="Y104" s="215"/>
      <c r="Z104" s="215"/>
      <c r="AA104" s="215"/>
      <c r="AB104" s="215"/>
      <c r="AC104" s="215"/>
      <c r="AD104" s="215"/>
      <c r="AE104" s="215"/>
      <c r="AF104" s="215"/>
      <c r="AG104" s="215"/>
      <c r="AH104" s="215"/>
      <c r="AI104" s="215"/>
      <c r="AJ104" s="215"/>
      <c r="AK104" s="215"/>
      <c r="AL104" s="215"/>
      <c r="AM104" s="215"/>
      <c r="AN104" s="215"/>
      <c r="AO104" s="215"/>
      <c r="AP104" s="215"/>
      <c r="AQ104" s="215"/>
      <c r="AR104" s="215"/>
      <c r="AS104" s="215"/>
      <c r="AT104" s="215"/>
      <c r="AU104" s="215"/>
      <c r="AV104" s="215"/>
      <c r="AW104" s="215"/>
    </row>
    <row r="105" spans="1:49" s="216" customFormat="1" ht="18">
      <c r="A105" s="217">
        <v>21</v>
      </c>
      <c r="B105" s="242" t="s">
        <v>324</v>
      </c>
      <c r="C105" s="243" t="s">
        <v>279</v>
      </c>
      <c r="D105" s="220">
        <v>4</v>
      </c>
      <c r="E105" s="221"/>
      <c r="F105" s="221"/>
      <c r="G105" s="221"/>
      <c r="H105" s="221"/>
      <c r="I105" s="221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5"/>
      <c r="AG105" s="215"/>
      <c r="AH105" s="215"/>
      <c r="AI105" s="215"/>
      <c r="AJ105" s="215"/>
      <c r="AK105" s="215"/>
      <c r="AL105" s="215"/>
      <c r="AM105" s="215"/>
      <c r="AN105" s="215"/>
      <c r="AO105" s="215"/>
      <c r="AP105" s="215"/>
      <c r="AQ105" s="215"/>
      <c r="AR105" s="215"/>
      <c r="AS105" s="215"/>
      <c r="AT105" s="215"/>
      <c r="AU105" s="215"/>
      <c r="AV105" s="215"/>
      <c r="AW105" s="215"/>
    </row>
    <row r="106" spans="1:49" s="216" customFormat="1" ht="18">
      <c r="A106" s="217">
        <v>22</v>
      </c>
      <c r="B106" s="242" t="s">
        <v>325</v>
      </c>
      <c r="C106" s="243" t="s">
        <v>279</v>
      </c>
      <c r="D106" s="220">
        <v>2</v>
      </c>
      <c r="E106" s="221"/>
      <c r="F106" s="221"/>
      <c r="G106" s="221"/>
      <c r="H106" s="221"/>
      <c r="I106" s="221"/>
      <c r="J106" s="215"/>
      <c r="K106" s="215"/>
      <c r="L106" s="215"/>
      <c r="M106" s="215"/>
      <c r="N106" s="215"/>
      <c r="O106" s="215"/>
      <c r="P106" s="215"/>
      <c r="Q106" s="215"/>
      <c r="R106" s="215"/>
      <c r="S106" s="215"/>
      <c r="T106" s="215"/>
      <c r="U106" s="215"/>
      <c r="V106" s="215"/>
      <c r="W106" s="215"/>
      <c r="X106" s="215"/>
      <c r="Y106" s="215"/>
      <c r="Z106" s="215"/>
      <c r="AA106" s="215"/>
      <c r="AB106" s="215"/>
      <c r="AC106" s="215"/>
      <c r="AD106" s="215"/>
      <c r="AE106" s="215"/>
      <c r="AF106" s="215"/>
      <c r="AG106" s="215"/>
      <c r="AH106" s="215"/>
      <c r="AI106" s="215"/>
      <c r="AJ106" s="215"/>
      <c r="AK106" s="215"/>
      <c r="AL106" s="215"/>
      <c r="AM106" s="215"/>
      <c r="AN106" s="215"/>
      <c r="AO106" s="215"/>
      <c r="AP106" s="215"/>
      <c r="AQ106" s="215"/>
      <c r="AR106" s="215"/>
      <c r="AS106" s="215"/>
      <c r="AT106" s="215"/>
      <c r="AU106" s="215"/>
      <c r="AV106" s="215"/>
      <c r="AW106" s="215"/>
    </row>
    <row r="107" spans="1:49" s="216" customFormat="1" ht="18">
      <c r="A107" s="217">
        <v>23</v>
      </c>
      <c r="B107" s="242" t="s">
        <v>342</v>
      </c>
      <c r="C107" s="243" t="s">
        <v>279</v>
      </c>
      <c r="D107" s="220">
        <v>2</v>
      </c>
      <c r="E107" s="221"/>
      <c r="F107" s="221"/>
      <c r="G107" s="221"/>
      <c r="H107" s="221"/>
      <c r="I107" s="221"/>
      <c r="J107" s="215"/>
      <c r="K107" s="215"/>
      <c r="L107" s="215"/>
      <c r="M107" s="215"/>
      <c r="N107" s="215"/>
      <c r="O107" s="215"/>
      <c r="P107" s="215"/>
      <c r="Q107" s="215"/>
      <c r="R107" s="215"/>
      <c r="S107" s="215"/>
      <c r="T107" s="215"/>
      <c r="U107" s="215"/>
      <c r="V107" s="215"/>
      <c r="W107" s="215"/>
      <c r="X107" s="215"/>
      <c r="Y107" s="215"/>
      <c r="Z107" s="215"/>
      <c r="AA107" s="215"/>
      <c r="AB107" s="215"/>
      <c r="AC107" s="215"/>
      <c r="AD107" s="215"/>
      <c r="AE107" s="215"/>
      <c r="AF107" s="215"/>
      <c r="AG107" s="215"/>
      <c r="AH107" s="215"/>
      <c r="AI107" s="215"/>
      <c r="AJ107" s="215"/>
      <c r="AK107" s="215"/>
      <c r="AL107" s="215"/>
      <c r="AM107" s="215"/>
      <c r="AN107" s="215"/>
      <c r="AO107" s="215"/>
      <c r="AP107" s="215"/>
      <c r="AQ107" s="215"/>
      <c r="AR107" s="215"/>
      <c r="AS107" s="215"/>
      <c r="AT107" s="215"/>
      <c r="AU107" s="215"/>
      <c r="AV107" s="215"/>
      <c r="AW107" s="215"/>
    </row>
    <row r="108" spans="1:49" s="216" customFormat="1" ht="18">
      <c r="A108" s="217">
        <v>24</v>
      </c>
      <c r="B108" s="237" t="s">
        <v>286</v>
      </c>
      <c r="C108" s="219" t="s">
        <v>279</v>
      </c>
      <c r="D108" s="220">
        <v>1</v>
      </c>
      <c r="E108" s="221"/>
      <c r="F108" s="221"/>
      <c r="G108" s="221"/>
      <c r="H108" s="221"/>
      <c r="I108" s="221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15"/>
      <c r="U108" s="215"/>
      <c r="V108" s="215"/>
      <c r="W108" s="215"/>
      <c r="X108" s="215"/>
      <c r="Y108" s="215"/>
      <c r="Z108" s="215"/>
      <c r="AA108" s="215"/>
      <c r="AB108" s="215"/>
      <c r="AC108" s="215"/>
      <c r="AD108" s="215"/>
      <c r="AE108" s="215"/>
      <c r="AF108" s="215"/>
      <c r="AG108" s="215"/>
      <c r="AH108" s="215"/>
      <c r="AI108" s="215"/>
      <c r="AJ108" s="215"/>
      <c r="AK108" s="215"/>
      <c r="AL108" s="215"/>
      <c r="AM108" s="215"/>
      <c r="AN108" s="215"/>
      <c r="AO108" s="215"/>
      <c r="AP108" s="215"/>
      <c r="AQ108" s="215"/>
      <c r="AR108" s="215"/>
      <c r="AS108" s="215"/>
      <c r="AT108" s="215"/>
      <c r="AU108" s="215"/>
      <c r="AV108" s="215"/>
      <c r="AW108" s="215"/>
    </row>
    <row r="109" spans="1:49" s="216" customFormat="1" ht="27">
      <c r="A109" s="217">
        <v>25</v>
      </c>
      <c r="B109" s="244" t="s">
        <v>330</v>
      </c>
      <c r="C109" s="219" t="s">
        <v>109</v>
      </c>
      <c r="D109" s="245">
        <v>1</v>
      </c>
      <c r="E109" s="221"/>
      <c r="F109" s="221"/>
      <c r="G109" s="221"/>
      <c r="H109" s="221"/>
      <c r="I109" s="221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  <c r="Y109" s="215"/>
      <c r="Z109" s="215"/>
      <c r="AA109" s="215"/>
      <c r="AB109" s="215"/>
      <c r="AC109" s="215"/>
      <c r="AD109" s="215"/>
      <c r="AE109" s="215"/>
      <c r="AF109" s="215"/>
      <c r="AG109" s="215"/>
      <c r="AH109" s="215"/>
      <c r="AI109" s="215"/>
      <c r="AJ109" s="215"/>
      <c r="AK109" s="215"/>
      <c r="AL109" s="215"/>
      <c r="AM109" s="215"/>
      <c r="AN109" s="215"/>
      <c r="AO109" s="215"/>
      <c r="AP109" s="215"/>
      <c r="AQ109" s="215"/>
      <c r="AR109" s="215"/>
      <c r="AS109" s="215"/>
      <c r="AT109" s="215"/>
      <c r="AU109" s="215"/>
      <c r="AV109" s="215"/>
      <c r="AW109" s="215"/>
    </row>
    <row r="110" spans="1:49" s="216" customFormat="1" ht="18">
      <c r="A110" s="210"/>
      <c r="B110" s="211" t="s">
        <v>343</v>
      </c>
      <c r="C110" s="212"/>
      <c r="D110" s="213"/>
      <c r="E110" s="239"/>
      <c r="F110" s="239"/>
      <c r="G110" s="239"/>
      <c r="H110" s="226"/>
      <c r="I110" s="226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15"/>
      <c r="U110" s="215"/>
      <c r="V110" s="215"/>
      <c r="W110" s="215"/>
      <c r="X110" s="215"/>
      <c r="Y110" s="215"/>
      <c r="Z110" s="215"/>
      <c r="AA110" s="215"/>
      <c r="AB110" s="215"/>
      <c r="AC110" s="215"/>
      <c r="AD110" s="215"/>
      <c r="AE110" s="215"/>
      <c r="AF110" s="215"/>
      <c r="AG110" s="215"/>
      <c r="AH110" s="215"/>
      <c r="AI110" s="215"/>
      <c r="AJ110" s="215"/>
      <c r="AK110" s="215"/>
      <c r="AL110" s="215"/>
    </row>
    <row r="111" spans="1:49" s="216" customFormat="1" ht="18">
      <c r="A111" s="217">
        <v>1</v>
      </c>
      <c r="B111" s="246" t="s">
        <v>344</v>
      </c>
      <c r="C111" s="247" t="s">
        <v>279</v>
      </c>
      <c r="D111" s="225">
        <v>19</v>
      </c>
      <c r="E111" s="221"/>
      <c r="F111" s="221"/>
      <c r="G111" s="221"/>
      <c r="H111" s="221"/>
      <c r="I111" s="221"/>
      <c r="J111" s="215"/>
      <c r="K111" s="215"/>
      <c r="L111" s="215"/>
      <c r="M111" s="215"/>
      <c r="N111" s="215"/>
      <c r="O111" s="215"/>
      <c r="P111" s="215"/>
      <c r="Q111" s="215"/>
      <c r="R111" s="215"/>
      <c r="S111" s="215"/>
      <c r="T111" s="215"/>
      <c r="U111" s="215"/>
      <c r="V111" s="215"/>
      <c r="W111" s="215"/>
      <c r="X111" s="215"/>
      <c r="Y111" s="215"/>
      <c r="Z111" s="215"/>
      <c r="AA111" s="215"/>
      <c r="AB111" s="215"/>
      <c r="AC111" s="215"/>
      <c r="AD111" s="215"/>
      <c r="AE111" s="215"/>
      <c r="AF111" s="215"/>
      <c r="AG111" s="215"/>
      <c r="AH111" s="215"/>
      <c r="AI111" s="215"/>
      <c r="AJ111" s="215"/>
      <c r="AK111" s="215"/>
      <c r="AL111" s="215"/>
      <c r="AM111" s="215"/>
      <c r="AN111" s="215"/>
      <c r="AO111" s="215"/>
      <c r="AP111" s="215"/>
      <c r="AQ111" s="215"/>
      <c r="AR111" s="215"/>
      <c r="AS111" s="215"/>
      <c r="AT111" s="215"/>
      <c r="AU111" s="215"/>
      <c r="AV111" s="215"/>
      <c r="AW111" s="215"/>
    </row>
    <row r="112" spans="1:49" s="216" customFormat="1" ht="18">
      <c r="A112" s="217">
        <v>2</v>
      </c>
      <c r="B112" s="246" t="s">
        <v>345</v>
      </c>
      <c r="C112" s="247" t="s">
        <v>279</v>
      </c>
      <c r="D112" s="225">
        <v>3</v>
      </c>
      <c r="E112" s="221"/>
      <c r="F112" s="221"/>
      <c r="G112" s="221"/>
      <c r="H112" s="221"/>
      <c r="I112" s="221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15"/>
      <c r="Z112" s="215"/>
      <c r="AA112" s="215"/>
      <c r="AB112" s="215"/>
      <c r="AC112" s="215"/>
      <c r="AD112" s="215"/>
      <c r="AE112" s="215"/>
      <c r="AF112" s="215"/>
      <c r="AG112" s="215"/>
      <c r="AH112" s="215"/>
      <c r="AI112" s="215"/>
      <c r="AJ112" s="215"/>
      <c r="AK112" s="215"/>
      <c r="AL112" s="215"/>
      <c r="AM112" s="215"/>
      <c r="AN112" s="215"/>
      <c r="AO112" s="215"/>
      <c r="AP112" s="215"/>
      <c r="AQ112" s="215"/>
      <c r="AR112" s="215"/>
      <c r="AS112" s="215"/>
      <c r="AT112" s="215"/>
      <c r="AU112" s="215"/>
      <c r="AV112" s="215"/>
      <c r="AW112" s="215"/>
    </row>
    <row r="113" spans="1:49" s="216" customFormat="1" ht="18">
      <c r="A113" s="217">
        <v>3</v>
      </c>
      <c r="B113" s="246" t="s">
        <v>346</v>
      </c>
      <c r="C113" s="247" t="s">
        <v>279</v>
      </c>
      <c r="D113" s="225">
        <v>61</v>
      </c>
      <c r="E113" s="221"/>
      <c r="F113" s="221"/>
      <c r="G113" s="221"/>
      <c r="H113" s="221"/>
      <c r="I113" s="221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15"/>
      <c r="U113" s="215"/>
      <c r="V113" s="215"/>
      <c r="W113" s="215"/>
      <c r="X113" s="215"/>
      <c r="Y113" s="215"/>
      <c r="Z113" s="215"/>
      <c r="AA113" s="215"/>
      <c r="AB113" s="215"/>
      <c r="AC113" s="215"/>
      <c r="AD113" s="215"/>
      <c r="AE113" s="215"/>
      <c r="AF113" s="215"/>
      <c r="AG113" s="215"/>
      <c r="AH113" s="215"/>
      <c r="AI113" s="215"/>
      <c r="AJ113" s="215"/>
      <c r="AK113" s="215"/>
      <c r="AL113" s="215"/>
      <c r="AM113" s="215"/>
      <c r="AN113" s="215"/>
      <c r="AO113" s="215"/>
      <c r="AP113" s="215"/>
      <c r="AQ113" s="215"/>
      <c r="AR113" s="215"/>
      <c r="AS113" s="215"/>
      <c r="AT113" s="215"/>
      <c r="AU113" s="215"/>
      <c r="AV113" s="215"/>
      <c r="AW113" s="215"/>
    </row>
    <row r="114" spans="1:49" s="216" customFormat="1" ht="18">
      <c r="A114" s="217">
        <v>4</v>
      </c>
      <c r="B114" s="246" t="s">
        <v>347</v>
      </c>
      <c r="C114" s="247" t="s">
        <v>279</v>
      </c>
      <c r="D114" s="225">
        <v>100</v>
      </c>
      <c r="E114" s="221"/>
      <c r="F114" s="221"/>
      <c r="G114" s="221"/>
      <c r="H114" s="221"/>
      <c r="I114" s="221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  <c r="Y114" s="215"/>
      <c r="Z114" s="215"/>
      <c r="AA114" s="215"/>
      <c r="AB114" s="215"/>
      <c r="AC114" s="215"/>
      <c r="AD114" s="215"/>
      <c r="AE114" s="215"/>
      <c r="AF114" s="215"/>
      <c r="AG114" s="215"/>
      <c r="AH114" s="215"/>
      <c r="AI114" s="215"/>
      <c r="AJ114" s="215"/>
      <c r="AK114" s="215"/>
      <c r="AL114" s="215"/>
      <c r="AM114" s="215"/>
      <c r="AN114" s="215"/>
      <c r="AO114" s="215"/>
      <c r="AP114" s="215"/>
      <c r="AQ114" s="215"/>
      <c r="AR114" s="215"/>
      <c r="AS114" s="215"/>
      <c r="AT114" s="215"/>
      <c r="AU114" s="215"/>
      <c r="AV114" s="215"/>
      <c r="AW114" s="215"/>
    </row>
    <row r="115" spans="1:49" s="216" customFormat="1" ht="27">
      <c r="A115" s="217">
        <v>5</v>
      </c>
      <c r="B115" s="246" t="s">
        <v>348</v>
      </c>
      <c r="C115" s="247" t="s">
        <v>279</v>
      </c>
      <c r="D115" s="225">
        <v>23</v>
      </c>
      <c r="E115" s="221"/>
      <c r="F115" s="221"/>
      <c r="G115" s="221"/>
      <c r="H115" s="221"/>
      <c r="I115" s="221"/>
      <c r="J115" s="215"/>
      <c r="K115" s="215"/>
      <c r="L115" s="215"/>
      <c r="M115" s="215"/>
      <c r="N115" s="215"/>
      <c r="O115" s="215"/>
      <c r="P115" s="215"/>
      <c r="Q115" s="215"/>
      <c r="R115" s="215"/>
      <c r="S115" s="215"/>
      <c r="T115" s="215"/>
      <c r="U115" s="215"/>
      <c r="V115" s="215"/>
      <c r="W115" s="215"/>
      <c r="X115" s="215"/>
      <c r="Y115" s="215"/>
      <c r="Z115" s="215"/>
      <c r="AA115" s="215"/>
      <c r="AB115" s="215"/>
      <c r="AC115" s="215"/>
      <c r="AD115" s="215"/>
      <c r="AE115" s="215"/>
      <c r="AF115" s="215"/>
      <c r="AG115" s="215"/>
      <c r="AH115" s="215"/>
      <c r="AI115" s="215"/>
      <c r="AJ115" s="215"/>
      <c r="AK115" s="215"/>
      <c r="AL115" s="215"/>
      <c r="AM115" s="215"/>
      <c r="AN115" s="215"/>
      <c r="AO115" s="215"/>
      <c r="AP115" s="215"/>
      <c r="AQ115" s="215"/>
      <c r="AR115" s="215"/>
      <c r="AS115" s="215"/>
      <c r="AT115" s="215"/>
      <c r="AU115" s="215"/>
      <c r="AV115" s="215"/>
      <c r="AW115" s="215"/>
    </row>
    <row r="116" spans="1:49" s="216" customFormat="1" ht="18">
      <c r="A116" s="210"/>
      <c r="B116" s="211" t="s">
        <v>349</v>
      </c>
      <c r="C116" s="212"/>
      <c r="D116" s="213"/>
      <c r="E116" s="239"/>
      <c r="F116" s="239"/>
      <c r="G116" s="239"/>
      <c r="H116" s="226"/>
      <c r="I116" s="226"/>
      <c r="J116" s="215"/>
      <c r="K116" s="215"/>
      <c r="L116" s="215"/>
      <c r="M116" s="215"/>
      <c r="N116" s="215"/>
      <c r="O116" s="215"/>
      <c r="P116" s="215"/>
      <c r="Q116" s="215"/>
      <c r="R116" s="215"/>
      <c r="S116" s="215"/>
      <c r="T116" s="215"/>
      <c r="U116" s="215"/>
      <c r="V116" s="215"/>
      <c r="W116" s="215"/>
      <c r="X116" s="215"/>
      <c r="Y116" s="215"/>
      <c r="Z116" s="215"/>
      <c r="AA116" s="215"/>
      <c r="AB116" s="215"/>
      <c r="AC116" s="215"/>
      <c r="AD116" s="215"/>
      <c r="AE116" s="215"/>
      <c r="AF116" s="215"/>
      <c r="AG116" s="215"/>
      <c r="AH116" s="215"/>
      <c r="AI116" s="215"/>
      <c r="AJ116" s="215"/>
      <c r="AK116" s="215"/>
      <c r="AL116" s="215"/>
    </row>
    <row r="117" spans="1:49" s="216" customFormat="1" ht="18">
      <c r="A117" s="217">
        <v>1</v>
      </c>
      <c r="B117" s="237" t="s">
        <v>350</v>
      </c>
      <c r="C117" s="219" t="s">
        <v>279</v>
      </c>
      <c r="D117" s="220">
        <v>0</v>
      </c>
      <c r="E117" s="221"/>
      <c r="F117" s="221"/>
      <c r="G117" s="221"/>
      <c r="H117" s="221"/>
      <c r="I117" s="221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15"/>
      <c r="U117" s="215"/>
      <c r="V117" s="215"/>
      <c r="W117" s="215"/>
      <c r="X117" s="215"/>
      <c r="Y117" s="215"/>
      <c r="Z117" s="215"/>
      <c r="AA117" s="215"/>
      <c r="AB117" s="215"/>
      <c r="AC117" s="215"/>
      <c r="AD117" s="215"/>
      <c r="AE117" s="215"/>
      <c r="AF117" s="215"/>
      <c r="AG117" s="215"/>
      <c r="AH117" s="215"/>
      <c r="AI117" s="215"/>
      <c r="AJ117" s="215"/>
      <c r="AK117" s="215"/>
      <c r="AL117" s="215"/>
      <c r="AM117" s="215"/>
      <c r="AN117" s="215"/>
      <c r="AO117" s="215"/>
      <c r="AP117" s="215"/>
      <c r="AQ117" s="215"/>
      <c r="AR117" s="215"/>
      <c r="AS117" s="215"/>
      <c r="AT117" s="215"/>
      <c r="AU117" s="215"/>
      <c r="AV117" s="215"/>
      <c r="AW117" s="215"/>
    </row>
    <row r="118" spans="1:49" s="216" customFormat="1" ht="18">
      <c r="A118" s="217">
        <v>2</v>
      </c>
      <c r="B118" s="248" t="s">
        <v>351</v>
      </c>
      <c r="C118" s="224" t="s">
        <v>279</v>
      </c>
      <c r="D118" s="225">
        <v>8</v>
      </c>
      <c r="E118" s="221"/>
      <c r="F118" s="221"/>
      <c r="G118" s="221"/>
      <c r="H118" s="221"/>
      <c r="I118" s="221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15"/>
      <c r="U118" s="215"/>
      <c r="V118" s="215"/>
      <c r="W118" s="215"/>
      <c r="X118" s="215"/>
      <c r="Y118" s="215"/>
      <c r="Z118" s="215"/>
      <c r="AA118" s="215"/>
      <c r="AB118" s="215"/>
      <c r="AC118" s="215"/>
      <c r="AD118" s="215"/>
      <c r="AE118" s="215"/>
      <c r="AF118" s="215"/>
      <c r="AG118" s="215"/>
      <c r="AH118" s="215"/>
      <c r="AI118" s="215"/>
      <c r="AJ118" s="215"/>
      <c r="AK118" s="215"/>
      <c r="AL118" s="215"/>
      <c r="AM118" s="215"/>
      <c r="AN118" s="215"/>
      <c r="AO118" s="215"/>
      <c r="AP118" s="215"/>
      <c r="AQ118" s="215"/>
      <c r="AR118" s="215"/>
      <c r="AS118" s="215"/>
      <c r="AT118" s="215"/>
      <c r="AU118" s="215"/>
      <c r="AV118" s="215"/>
      <c r="AW118" s="215"/>
    </row>
    <row r="119" spans="1:49" s="216" customFormat="1" ht="18">
      <c r="A119" s="217">
        <v>3</v>
      </c>
      <c r="B119" s="248" t="s">
        <v>352</v>
      </c>
      <c r="C119" s="224" t="s">
        <v>279</v>
      </c>
      <c r="D119" s="225">
        <v>91</v>
      </c>
      <c r="E119" s="221"/>
      <c r="F119" s="221"/>
      <c r="G119" s="221"/>
      <c r="H119" s="221"/>
      <c r="I119" s="221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5"/>
      <c r="AT119" s="215"/>
      <c r="AU119" s="215"/>
      <c r="AV119" s="215"/>
      <c r="AW119" s="215"/>
    </row>
    <row r="120" spans="1:49" s="216" customFormat="1" ht="18">
      <c r="A120" s="210"/>
      <c r="B120" s="211" t="s">
        <v>353</v>
      </c>
      <c r="C120" s="212"/>
      <c r="D120" s="213"/>
      <c r="E120" s="239"/>
      <c r="F120" s="239"/>
      <c r="G120" s="239"/>
      <c r="H120" s="226"/>
      <c r="I120" s="226"/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215"/>
      <c r="U120" s="215"/>
      <c r="V120" s="215"/>
      <c r="W120" s="215"/>
      <c r="X120" s="215"/>
      <c r="Y120" s="215"/>
      <c r="Z120" s="215"/>
      <c r="AA120" s="215"/>
      <c r="AB120" s="215"/>
      <c r="AC120" s="215"/>
      <c r="AD120" s="215"/>
      <c r="AE120" s="215"/>
      <c r="AF120" s="215"/>
      <c r="AG120" s="215"/>
      <c r="AH120" s="215"/>
      <c r="AI120" s="215"/>
      <c r="AJ120" s="215"/>
      <c r="AK120" s="215"/>
      <c r="AL120" s="215"/>
      <c r="AM120" s="215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</row>
    <row r="121" spans="1:49" s="216" customFormat="1" ht="18">
      <c r="A121" s="217">
        <v>1</v>
      </c>
      <c r="B121" s="237" t="s">
        <v>354</v>
      </c>
      <c r="C121" s="249" t="s">
        <v>279</v>
      </c>
      <c r="D121" s="250">
        <v>8</v>
      </c>
      <c r="E121" s="221"/>
      <c r="F121" s="221"/>
      <c r="G121" s="221"/>
      <c r="H121" s="221"/>
      <c r="I121" s="221"/>
      <c r="J121" s="215"/>
      <c r="K121" s="215"/>
      <c r="L121" s="215"/>
      <c r="M121" s="215"/>
      <c r="N121" s="215"/>
      <c r="O121" s="215"/>
      <c r="P121" s="215"/>
      <c r="Q121" s="215"/>
      <c r="R121" s="215"/>
      <c r="S121" s="215"/>
      <c r="T121" s="215"/>
      <c r="U121" s="215"/>
      <c r="V121" s="215"/>
      <c r="W121" s="215"/>
      <c r="X121" s="215"/>
      <c r="Y121" s="215"/>
      <c r="Z121" s="215"/>
      <c r="AA121" s="215"/>
      <c r="AB121" s="215"/>
      <c r="AC121" s="215"/>
      <c r="AD121" s="215"/>
      <c r="AE121" s="215"/>
      <c r="AF121" s="215"/>
      <c r="AG121" s="215"/>
      <c r="AH121" s="215"/>
      <c r="AI121" s="215"/>
      <c r="AJ121" s="215"/>
      <c r="AK121" s="215"/>
      <c r="AL121" s="215"/>
      <c r="AM121" s="215"/>
      <c r="AN121" s="215"/>
      <c r="AO121" s="215"/>
      <c r="AP121" s="215"/>
      <c r="AQ121" s="215"/>
      <c r="AR121" s="215"/>
      <c r="AS121" s="215"/>
      <c r="AT121" s="215"/>
      <c r="AU121" s="215"/>
      <c r="AV121" s="215"/>
      <c r="AW121" s="215"/>
    </row>
    <row r="122" spans="1:49" s="216" customFormat="1" ht="18">
      <c r="A122" s="217">
        <v>2</v>
      </c>
      <c r="B122" s="237" t="s">
        <v>355</v>
      </c>
      <c r="C122" s="249" t="s">
        <v>279</v>
      </c>
      <c r="D122" s="250">
        <v>10</v>
      </c>
      <c r="E122" s="221"/>
      <c r="F122" s="221"/>
      <c r="G122" s="221"/>
      <c r="H122" s="221"/>
      <c r="I122" s="221"/>
      <c r="J122" s="215"/>
      <c r="K122" s="215"/>
      <c r="L122" s="215"/>
      <c r="M122" s="215"/>
      <c r="N122" s="215"/>
      <c r="O122" s="215"/>
      <c r="P122" s="215"/>
      <c r="Q122" s="215"/>
      <c r="R122" s="215"/>
      <c r="S122" s="215"/>
      <c r="T122" s="215"/>
      <c r="U122" s="215"/>
      <c r="V122" s="215"/>
      <c r="W122" s="215"/>
      <c r="X122" s="215"/>
      <c r="Y122" s="215"/>
      <c r="Z122" s="215"/>
      <c r="AA122" s="215"/>
      <c r="AB122" s="215"/>
      <c r="AC122" s="215"/>
      <c r="AD122" s="215"/>
      <c r="AE122" s="215"/>
      <c r="AF122" s="215"/>
      <c r="AG122" s="215"/>
      <c r="AH122" s="215"/>
      <c r="AI122" s="215"/>
      <c r="AJ122" s="215"/>
      <c r="AK122" s="215"/>
      <c r="AL122" s="215"/>
      <c r="AM122" s="215"/>
      <c r="AN122" s="215"/>
      <c r="AO122" s="215"/>
      <c r="AP122" s="215"/>
      <c r="AQ122" s="215"/>
      <c r="AR122" s="215"/>
      <c r="AS122" s="215"/>
      <c r="AT122" s="215"/>
      <c r="AU122" s="215"/>
      <c r="AV122" s="215"/>
      <c r="AW122" s="215"/>
    </row>
    <row r="123" spans="1:49" s="216" customFormat="1" ht="18">
      <c r="A123" s="217">
        <v>3</v>
      </c>
      <c r="B123" s="218" t="s">
        <v>356</v>
      </c>
      <c r="C123" s="249" t="s">
        <v>135</v>
      </c>
      <c r="D123" s="250">
        <v>700</v>
      </c>
      <c r="E123" s="221"/>
      <c r="F123" s="221"/>
      <c r="G123" s="221"/>
      <c r="H123" s="221"/>
      <c r="I123" s="221"/>
      <c r="J123" s="215"/>
      <c r="K123" s="215"/>
      <c r="L123" s="215"/>
      <c r="M123" s="215"/>
      <c r="N123" s="215"/>
      <c r="O123" s="215"/>
      <c r="P123" s="215"/>
      <c r="Q123" s="215"/>
      <c r="R123" s="215"/>
      <c r="S123" s="215"/>
      <c r="T123" s="215"/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  <c r="AF123" s="215"/>
      <c r="AG123" s="215"/>
      <c r="AH123" s="215"/>
      <c r="AI123" s="215"/>
      <c r="AJ123" s="215"/>
      <c r="AK123" s="215"/>
      <c r="AL123" s="215"/>
      <c r="AM123" s="215"/>
      <c r="AN123" s="215"/>
      <c r="AO123" s="215"/>
      <c r="AP123" s="215"/>
      <c r="AQ123" s="215"/>
      <c r="AR123" s="215"/>
      <c r="AS123" s="215"/>
      <c r="AT123" s="215"/>
      <c r="AU123" s="215"/>
      <c r="AV123" s="215"/>
      <c r="AW123" s="215"/>
    </row>
    <row r="124" spans="1:49" s="216" customFormat="1" ht="18">
      <c r="A124" s="217">
        <v>4</v>
      </c>
      <c r="B124" s="218" t="s">
        <v>357</v>
      </c>
      <c r="C124" s="249" t="s">
        <v>135</v>
      </c>
      <c r="D124" s="250">
        <v>800</v>
      </c>
      <c r="E124" s="221"/>
      <c r="F124" s="221"/>
      <c r="G124" s="221"/>
      <c r="H124" s="221"/>
      <c r="I124" s="221"/>
      <c r="J124" s="215"/>
      <c r="K124" s="215"/>
      <c r="L124" s="215"/>
      <c r="M124" s="215"/>
      <c r="N124" s="215"/>
      <c r="O124" s="215"/>
      <c r="P124" s="215"/>
      <c r="Q124" s="215"/>
      <c r="R124" s="215"/>
      <c r="S124" s="215"/>
      <c r="T124" s="215"/>
      <c r="U124" s="215"/>
      <c r="V124" s="215"/>
      <c r="W124" s="215"/>
      <c r="X124" s="215"/>
      <c r="Y124" s="215"/>
      <c r="Z124" s="215"/>
      <c r="AA124" s="215"/>
      <c r="AB124" s="215"/>
      <c r="AC124" s="215"/>
      <c r="AD124" s="215"/>
      <c r="AE124" s="215"/>
      <c r="AF124" s="215"/>
      <c r="AG124" s="215"/>
      <c r="AH124" s="215"/>
      <c r="AI124" s="215"/>
      <c r="AJ124" s="215"/>
      <c r="AK124" s="215"/>
      <c r="AL124" s="215"/>
      <c r="AM124" s="215"/>
      <c r="AN124" s="215"/>
      <c r="AO124" s="215"/>
      <c r="AP124" s="215"/>
      <c r="AQ124" s="215"/>
      <c r="AR124" s="215"/>
      <c r="AS124" s="215"/>
      <c r="AT124" s="215"/>
      <c r="AU124" s="215"/>
      <c r="AV124" s="215"/>
      <c r="AW124" s="215"/>
    </row>
    <row r="125" spans="1:49" s="216" customFormat="1" ht="18">
      <c r="A125" s="217">
        <v>5</v>
      </c>
      <c r="B125" s="218" t="s">
        <v>358</v>
      </c>
      <c r="C125" s="249" t="s">
        <v>135</v>
      </c>
      <c r="D125" s="250">
        <v>500</v>
      </c>
      <c r="E125" s="221"/>
      <c r="F125" s="221"/>
      <c r="G125" s="221"/>
      <c r="H125" s="221"/>
      <c r="I125" s="221"/>
      <c r="J125" s="215"/>
      <c r="K125" s="215"/>
      <c r="L125" s="215"/>
      <c r="M125" s="215"/>
      <c r="N125" s="215"/>
      <c r="O125" s="215"/>
      <c r="P125" s="215"/>
      <c r="Q125" s="215"/>
      <c r="R125" s="215"/>
      <c r="S125" s="215"/>
      <c r="T125" s="215"/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  <c r="AF125" s="215"/>
      <c r="AG125" s="215"/>
      <c r="AH125" s="215"/>
      <c r="AI125" s="215"/>
      <c r="AJ125" s="215"/>
      <c r="AK125" s="215"/>
      <c r="AL125" s="215"/>
      <c r="AM125" s="215"/>
      <c r="AN125" s="215"/>
      <c r="AO125" s="215"/>
      <c r="AP125" s="215"/>
      <c r="AQ125" s="215"/>
      <c r="AR125" s="215"/>
      <c r="AS125" s="215"/>
      <c r="AT125" s="215"/>
      <c r="AU125" s="215"/>
      <c r="AV125" s="215"/>
      <c r="AW125" s="215"/>
    </row>
    <row r="126" spans="1:49" s="216" customFormat="1" ht="18">
      <c r="A126" s="217">
        <v>6</v>
      </c>
      <c r="B126" s="218" t="s">
        <v>359</v>
      </c>
      <c r="C126" s="249" t="s">
        <v>135</v>
      </c>
      <c r="D126" s="250">
        <v>200</v>
      </c>
      <c r="E126" s="221"/>
      <c r="F126" s="221"/>
      <c r="G126" s="221"/>
      <c r="H126" s="221"/>
      <c r="I126" s="221"/>
      <c r="J126" s="215"/>
      <c r="K126" s="215"/>
      <c r="L126" s="215"/>
      <c r="M126" s="215"/>
      <c r="N126" s="215"/>
      <c r="O126" s="215"/>
      <c r="P126" s="215"/>
      <c r="Q126" s="215"/>
      <c r="R126" s="215"/>
      <c r="S126" s="215"/>
      <c r="T126" s="215"/>
      <c r="U126" s="215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  <c r="AI126" s="215"/>
      <c r="AJ126" s="215"/>
      <c r="AK126" s="215"/>
      <c r="AL126" s="215"/>
      <c r="AM126" s="215"/>
      <c r="AN126" s="215"/>
      <c r="AO126" s="215"/>
      <c r="AP126" s="215"/>
      <c r="AQ126" s="215"/>
      <c r="AR126" s="215"/>
      <c r="AS126" s="215"/>
      <c r="AT126" s="215"/>
      <c r="AU126" s="215"/>
      <c r="AV126" s="215"/>
      <c r="AW126" s="215"/>
    </row>
    <row r="127" spans="1:49" s="216" customFormat="1" ht="18">
      <c r="A127" s="217">
        <v>7</v>
      </c>
      <c r="B127" s="244" t="s">
        <v>360</v>
      </c>
      <c r="C127" s="249" t="s">
        <v>135</v>
      </c>
      <c r="D127" s="251">
        <v>250</v>
      </c>
      <c r="E127" s="221"/>
      <c r="F127" s="221"/>
      <c r="G127" s="221"/>
      <c r="H127" s="221"/>
      <c r="I127" s="221"/>
      <c r="J127" s="215"/>
      <c r="K127" s="215"/>
      <c r="L127" s="215"/>
      <c r="M127" s="215"/>
      <c r="N127" s="215"/>
      <c r="O127" s="215"/>
      <c r="P127" s="215"/>
      <c r="Q127" s="215"/>
      <c r="R127" s="215"/>
      <c r="S127" s="215"/>
      <c r="T127" s="215"/>
      <c r="U127" s="215"/>
      <c r="V127" s="215"/>
      <c r="W127" s="215"/>
      <c r="X127" s="215"/>
      <c r="Y127" s="215"/>
      <c r="Z127" s="215"/>
      <c r="AA127" s="215"/>
      <c r="AB127" s="215"/>
      <c r="AC127" s="215"/>
      <c r="AD127" s="215"/>
      <c r="AE127" s="215"/>
      <c r="AF127" s="215"/>
      <c r="AG127" s="215"/>
      <c r="AH127" s="215"/>
      <c r="AI127" s="215"/>
      <c r="AJ127" s="215"/>
      <c r="AK127" s="215"/>
      <c r="AL127" s="215"/>
      <c r="AM127" s="215"/>
      <c r="AN127" s="215"/>
      <c r="AO127" s="215"/>
      <c r="AP127" s="215"/>
      <c r="AQ127" s="215"/>
      <c r="AR127" s="215"/>
      <c r="AS127" s="215"/>
      <c r="AT127" s="215"/>
      <c r="AU127" s="215"/>
      <c r="AV127" s="215"/>
      <c r="AW127" s="215"/>
    </row>
    <row r="128" spans="1:49" s="216" customFormat="1" ht="18">
      <c r="A128" s="217">
        <v>8</v>
      </c>
      <c r="B128" s="244" t="s">
        <v>361</v>
      </c>
      <c r="C128" s="249" t="s">
        <v>135</v>
      </c>
      <c r="D128" s="251">
        <v>0</v>
      </c>
      <c r="E128" s="221"/>
      <c r="F128" s="221"/>
      <c r="G128" s="221"/>
      <c r="H128" s="221"/>
      <c r="I128" s="221"/>
      <c r="J128" s="215"/>
      <c r="K128" s="215"/>
      <c r="L128" s="215"/>
      <c r="M128" s="215"/>
      <c r="N128" s="215"/>
      <c r="O128" s="215"/>
      <c r="P128" s="215"/>
      <c r="Q128" s="215"/>
      <c r="R128" s="215"/>
      <c r="S128" s="215"/>
      <c r="T128" s="215"/>
      <c r="U128" s="215"/>
      <c r="V128" s="215"/>
      <c r="W128" s="215"/>
      <c r="X128" s="215"/>
      <c r="Y128" s="215"/>
      <c r="Z128" s="215"/>
      <c r="AA128" s="215"/>
      <c r="AB128" s="215"/>
      <c r="AC128" s="215"/>
      <c r="AD128" s="215"/>
      <c r="AE128" s="215"/>
      <c r="AF128" s="215"/>
      <c r="AG128" s="215"/>
      <c r="AH128" s="215"/>
      <c r="AI128" s="215"/>
      <c r="AJ128" s="215"/>
      <c r="AK128" s="215"/>
      <c r="AL128" s="215"/>
      <c r="AM128" s="215"/>
      <c r="AN128" s="215"/>
      <c r="AO128" s="215"/>
      <c r="AP128" s="215"/>
      <c r="AQ128" s="215"/>
      <c r="AR128" s="215"/>
      <c r="AS128" s="215"/>
      <c r="AT128" s="215"/>
      <c r="AU128" s="215"/>
      <c r="AV128" s="215"/>
      <c r="AW128" s="215"/>
    </row>
    <row r="129" spans="1:49" s="216" customFormat="1" ht="18">
      <c r="A129" s="217">
        <v>9</v>
      </c>
      <c r="B129" s="244" t="s">
        <v>362</v>
      </c>
      <c r="C129" s="249" t="s">
        <v>135</v>
      </c>
      <c r="D129" s="251">
        <v>80</v>
      </c>
      <c r="E129" s="221"/>
      <c r="F129" s="221"/>
      <c r="G129" s="221"/>
      <c r="H129" s="221"/>
      <c r="I129" s="221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215"/>
      <c r="AD129" s="215"/>
      <c r="AE129" s="215"/>
      <c r="AF129" s="215"/>
      <c r="AG129" s="215"/>
      <c r="AH129" s="215"/>
      <c r="AI129" s="215"/>
      <c r="AJ129" s="215"/>
      <c r="AK129" s="215"/>
      <c r="AL129" s="215"/>
      <c r="AM129" s="215"/>
      <c r="AN129" s="215"/>
      <c r="AO129" s="215"/>
      <c r="AP129" s="215"/>
      <c r="AQ129" s="215"/>
      <c r="AR129" s="215"/>
      <c r="AS129" s="215"/>
      <c r="AT129" s="215"/>
      <c r="AU129" s="215"/>
      <c r="AV129" s="215"/>
      <c r="AW129" s="215"/>
    </row>
    <row r="130" spans="1:49" s="216" customFormat="1" ht="27">
      <c r="A130" s="217">
        <v>10</v>
      </c>
      <c r="B130" s="244" t="s">
        <v>363</v>
      </c>
      <c r="C130" s="219" t="s">
        <v>109</v>
      </c>
      <c r="D130" s="245">
        <v>5</v>
      </c>
      <c r="E130" s="221"/>
      <c r="F130" s="221"/>
      <c r="G130" s="221"/>
      <c r="H130" s="221"/>
      <c r="I130" s="221"/>
      <c r="J130" s="215"/>
      <c r="K130" s="215"/>
      <c r="L130" s="215"/>
      <c r="M130" s="215"/>
      <c r="N130" s="215"/>
      <c r="O130" s="215"/>
      <c r="P130" s="215"/>
      <c r="Q130" s="215"/>
      <c r="R130" s="215"/>
      <c r="S130" s="215"/>
      <c r="T130" s="215"/>
      <c r="U130" s="215"/>
      <c r="V130" s="215"/>
      <c r="W130" s="215"/>
      <c r="X130" s="215"/>
      <c r="Y130" s="215"/>
      <c r="Z130" s="215"/>
      <c r="AA130" s="215"/>
      <c r="AB130" s="215"/>
      <c r="AC130" s="215"/>
      <c r="AD130" s="215"/>
      <c r="AE130" s="215"/>
      <c r="AF130" s="215"/>
      <c r="AG130" s="215"/>
      <c r="AH130" s="215"/>
      <c r="AI130" s="215"/>
      <c r="AJ130" s="215"/>
      <c r="AK130" s="215"/>
      <c r="AL130" s="215"/>
      <c r="AM130" s="215"/>
      <c r="AN130" s="215"/>
      <c r="AO130" s="215"/>
      <c r="AP130" s="215"/>
      <c r="AQ130" s="215"/>
      <c r="AR130" s="215"/>
      <c r="AS130" s="215"/>
      <c r="AT130" s="215"/>
      <c r="AU130" s="215"/>
      <c r="AV130" s="215"/>
      <c r="AW130" s="215"/>
    </row>
    <row r="131" spans="1:49" s="216" customFormat="1" ht="18">
      <c r="A131" s="210"/>
      <c r="B131" s="211" t="s">
        <v>364</v>
      </c>
      <c r="C131" s="212"/>
      <c r="D131" s="213"/>
      <c r="E131" s="239"/>
      <c r="F131" s="239"/>
      <c r="G131" s="239"/>
      <c r="H131" s="226"/>
      <c r="I131" s="226"/>
      <c r="J131" s="215"/>
      <c r="K131" s="215"/>
      <c r="L131" s="215"/>
      <c r="M131" s="215"/>
      <c r="N131" s="215"/>
      <c r="O131" s="215"/>
      <c r="P131" s="215"/>
      <c r="Q131" s="215"/>
      <c r="R131" s="215"/>
      <c r="S131" s="215"/>
      <c r="T131" s="215"/>
      <c r="U131" s="215"/>
      <c r="V131" s="215"/>
      <c r="W131" s="215"/>
      <c r="X131" s="215"/>
      <c r="Y131" s="215"/>
      <c r="Z131" s="215"/>
      <c r="AA131" s="215"/>
      <c r="AB131" s="215"/>
      <c r="AC131" s="215"/>
      <c r="AD131" s="215"/>
      <c r="AE131" s="215"/>
      <c r="AF131" s="215"/>
      <c r="AG131" s="215"/>
      <c r="AH131" s="215"/>
      <c r="AI131" s="215"/>
      <c r="AJ131" s="215"/>
      <c r="AK131" s="215"/>
      <c r="AL131" s="215"/>
      <c r="AM131" s="215"/>
      <c r="AN131" s="215"/>
      <c r="AO131" s="215"/>
      <c r="AP131" s="215"/>
      <c r="AQ131" s="215"/>
      <c r="AR131" s="215"/>
      <c r="AS131" s="215"/>
      <c r="AT131" s="215"/>
      <c r="AU131" s="215"/>
      <c r="AV131" s="215"/>
      <c r="AW131" s="215"/>
    </row>
    <row r="132" spans="1:49" s="216" customFormat="1" ht="18">
      <c r="A132" s="217">
        <v>1</v>
      </c>
      <c r="B132" s="252" t="s">
        <v>365</v>
      </c>
      <c r="C132" s="253" t="s">
        <v>135</v>
      </c>
      <c r="D132" s="220">
        <v>70</v>
      </c>
      <c r="E132" s="221"/>
      <c r="F132" s="221"/>
      <c r="G132" s="221"/>
      <c r="H132" s="221"/>
      <c r="I132" s="221"/>
      <c r="J132" s="215"/>
      <c r="K132" s="215"/>
      <c r="L132" s="215"/>
      <c r="M132" s="215"/>
      <c r="N132" s="215"/>
      <c r="O132" s="215"/>
      <c r="P132" s="215"/>
      <c r="Q132" s="215"/>
      <c r="R132" s="215"/>
      <c r="S132" s="215"/>
      <c r="T132" s="215"/>
      <c r="U132" s="215"/>
      <c r="V132" s="215"/>
      <c r="W132" s="215"/>
      <c r="X132" s="215"/>
      <c r="Y132" s="215"/>
      <c r="Z132" s="215"/>
      <c r="AA132" s="215"/>
      <c r="AB132" s="215"/>
      <c r="AC132" s="215"/>
      <c r="AD132" s="215"/>
      <c r="AE132" s="215"/>
      <c r="AF132" s="215"/>
      <c r="AG132" s="215"/>
      <c r="AH132" s="215"/>
      <c r="AI132" s="215"/>
      <c r="AJ132" s="215"/>
      <c r="AK132" s="215"/>
      <c r="AL132" s="215"/>
      <c r="AM132" s="215"/>
      <c r="AN132" s="215"/>
      <c r="AO132" s="215"/>
      <c r="AP132" s="215"/>
      <c r="AQ132" s="215"/>
      <c r="AR132" s="215"/>
      <c r="AS132" s="215"/>
      <c r="AT132" s="215"/>
      <c r="AU132" s="215"/>
      <c r="AV132" s="215"/>
      <c r="AW132" s="215"/>
    </row>
    <row r="133" spans="1:49" s="216" customFormat="1" ht="18">
      <c r="A133" s="217">
        <v>2</v>
      </c>
      <c r="B133" s="240" t="s">
        <v>366</v>
      </c>
      <c r="C133" s="243" t="s">
        <v>279</v>
      </c>
      <c r="D133" s="220">
        <v>6</v>
      </c>
      <c r="E133" s="221"/>
      <c r="F133" s="221"/>
      <c r="G133" s="221"/>
      <c r="H133" s="221"/>
      <c r="I133" s="221"/>
      <c r="J133" s="215"/>
      <c r="K133" s="215"/>
      <c r="L133" s="215"/>
      <c r="M133" s="215"/>
      <c r="N133" s="215"/>
      <c r="O133" s="215"/>
      <c r="P133" s="215"/>
      <c r="Q133" s="215"/>
      <c r="R133" s="215"/>
      <c r="S133" s="215"/>
      <c r="T133" s="215"/>
      <c r="U133" s="215"/>
      <c r="V133" s="215"/>
      <c r="W133" s="215"/>
      <c r="X133" s="215"/>
      <c r="Y133" s="215"/>
      <c r="Z133" s="215"/>
      <c r="AA133" s="215"/>
      <c r="AB133" s="215"/>
      <c r="AC133" s="215"/>
      <c r="AD133" s="215"/>
      <c r="AE133" s="215"/>
      <c r="AF133" s="215"/>
      <c r="AG133" s="215"/>
      <c r="AH133" s="215"/>
      <c r="AI133" s="215"/>
      <c r="AJ133" s="215"/>
      <c r="AK133" s="215"/>
      <c r="AL133" s="215"/>
      <c r="AM133" s="215"/>
      <c r="AN133" s="215"/>
      <c r="AO133" s="215"/>
      <c r="AP133" s="215"/>
      <c r="AQ133" s="215"/>
      <c r="AR133" s="215"/>
      <c r="AS133" s="215"/>
      <c r="AT133" s="215"/>
      <c r="AU133" s="215"/>
      <c r="AV133" s="215"/>
      <c r="AW133" s="215"/>
    </row>
    <row r="134" spans="1:49" s="216" customFormat="1" ht="18">
      <c r="A134" s="217">
        <v>3</v>
      </c>
      <c r="B134" s="252" t="s">
        <v>367</v>
      </c>
      <c r="C134" s="243" t="s">
        <v>279</v>
      </c>
      <c r="D134" s="220">
        <v>5</v>
      </c>
      <c r="E134" s="221"/>
      <c r="F134" s="221"/>
      <c r="G134" s="221"/>
      <c r="H134" s="221"/>
      <c r="I134" s="221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5"/>
      <c r="U134" s="215"/>
      <c r="V134" s="215"/>
      <c r="W134" s="215"/>
      <c r="X134" s="215"/>
      <c r="Y134" s="215"/>
      <c r="Z134" s="215"/>
      <c r="AA134" s="215"/>
      <c r="AB134" s="215"/>
      <c r="AC134" s="215"/>
      <c r="AD134" s="215"/>
      <c r="AE134" s="215"/>
      <c r="AF134" s="215"/>
      <c r="AG134" s="215"/>
      <c r="AH134" s="215"/>
      <c r="AI134" s="215"/>
      <c r="AJ134" s="215"/>
      <c r="AK134" s="215"/>
      <c r="AL134" s="215"/>
      <c r="AM134" s="215"/>
      <c r="AN134" s="215"/>
      <c r="AO134" s="215"/>
      <c r="AP134" s="215"/>
      <c r="AQ134" s="215"/>
      <c r="AR134" s="215"/>
      <c r="AS134" s="215"/>
      <c r="AT134" s="215"/>
      <c r="AU134" s="215"/>
      <c r="AV134" s="215"/>
      <c r="AW134" s="215"/>
    </row>
    <row r="135" spans="1:49" s="216" customFormat="1" ht="18">
      <c r="A135" s="217">
        <v>4</v>
      </c>
      <c r="B135" s="252" t="s">
        <v>368</v>
      </c>
      <c r="C135" s="243" t="s">
        <v>279</v>
      </c>
      <c r="D135" s="220">
        <v>1</v>
      </c>
      <c r="E135" s="221"/>
      <c r="F135" s="221"/>
      <c r="G135" s="221"/>
      <c r="H135" s="221"/>
      <c r="I135" s="221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5"/>
      <c r="U135" s="215"/>
      <c r="V135" s="215"/>
      <c r="W135" s="215"/>
      <c r="X135" s="215"/>
      <c r="Y135" s="215"/>
      <c r="Z135" s="215"/>
      <c r="AA135" s="215"/>
      <c r="AB135" s="215"/>
      <c r="AC135" s="215"/>
      <c r="AD135" s="215"/>
      <c r="AE135" s="215"/>
      <c r="AF135" s="215"/>
      <c r="AG135" s="215"/>
      <c r="AH135" s="215"/>
      <c r="AI135" s="215"/>
      <c r="AJ135" s="215"/>
      <c r="AK135" s="215"/>
      <c r="AL135" s="215"/>
      <c r="AM135" s="215"/>
      <c r="AN135" s="215"/>
      <c r="AO135" s="215"/>
      <c r="AP135" s="215"/>
      <c r="AQ135" s="215"/>
      <c r="AR135" s="215"/>
      <c r="AS135" s="215"/>
      <c r="AT135" s="215"/>
      <c r="AU135" s="215"/>
      <c r="AV135" s="215"/>
      <c r="AW135" s="215"/>
    </row>
    <row r="136" spans="1:49" s="216" customFormat="1" ht="18">
      <c r="A136" s="210"/>
      <c r="B136" s="211" t="s">
        <v>369</v>
      </c>
      <c r="C136" s="212"/>
      <c r="D136" s="213"/>
      <c r="E136" s="239"/>
      <c r="F136" s="239"/>
      <c r="G136" s="239"/>
      <c r="H136" s="226"/>
      <c r="I136" s="226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5"/>
      <c r="U136" s="215"/>
      <c r="V136" s="215"/>
      <c r="W136" s="215"/>
      <c r="X136" s="215"/>
      <c r="Y136" s="215"/>
      <c r="Z136" s="215"/>
      <c r="AA136" s="215"/>
      <c r="AB136" s="215"/>
      <c r="AC136" s="215"/>
      <c r="AD136" s="215"/>
      <c r="AE136" s="215"/>
      <c r="AF136" s="215"/>
      <c r="AG136" s="215"/>
      <c r="AH136" s="215"/>
      <c r="AI136" s="215"/>
      <c r="AJ136" s="215"/>
      <c r="AK136" s="215"/>
      <c r="AL136" s="215"/>
      <c r="AM136" s="215"/>
      <c r="AN136" s="215"/>
      <c r="AO136" s="215"/>
      <c r="AP136" s="215"/>
      <c r="AQ136" s="215"/>
      <c r="AR136" s="215"/>
      <c r="AS136" s="215"/>
      <c r="AT136" s="215"/>
      <c r="AU136" s="215"/>
      <c r="AV136" s="215"/>
      <c r="AW136" s="215"/>
    </row>
    <row r="137" spans="1:49" s="216" customFormat="1" ht="18">
      <c r="A137" s="217">
        <v>1</v>
      </c>
      <c r="B137" s="254" t="s">
        <v>370</v>
      </c>
      <c r="C137" s="243" t="s">
        <v>279</v>
      </c>
      <c r="D137" s="250"/>
      <c r="E137" s="221"/>
      <c r="F137" s="221"/>
      <c r="G137" s="221"/>
      <c r="H137" s="221"/>
      <c r="I137" s="221"/>
      <c r="J137" s="215"/>
      <c r="K137" s="215"/>
      <c r="L137" s="215"/>
      <c r="M137" s="215"/>
      <c r="N137" s="215"/>
      <c r="O137" s="215"/>
      <c r="P137" s="215"/>
      <c r="Q137" s="215"/>
      <c r="R137" s="215"/>
      <c r="S137" s="215"/>
      <c r="T137" s="215"/>
      <c r="U137" s="215"/>
      <c r="V137" s="215"/>
      <c r="W137" s="215"/>
      <c r="X137" s="215"/>
      <c r="Y137" s="215"/>
      <c r="Z137" s="215"/>
      <c r="AA137" s="215"/>
      <c r="AB137" s="215"/>
      <c r="AC137" s="215"/>
      <c r="AD137" s="215"/>
      <c r="AE137" s="215"/>
      <c r="AF137" s="215"/>
      <c r="AG137" s="215"/>
      <c r="AH137" s="215"/>
      <c r="AI137" s="215"/>
      <c r="AJ137" s="215"/>
      <c r="AK137" s="215"/>
      <c r="AL137" s="215"/>
      <c r="AM137" s="215"/>
      <c r="AN137" s="215"/>
      <c r="AO137" s="215"/>
      <c r="AP137" s="215"/>
      <c r="AQ137" s="215"/>
      <c r="AR137" s="215"/>
      <c r="AS137" s="215"/>
      <c r="AT137" s="215"/>
      <c r="AU137" s="215"/>
      <c r="AV137" s="215"/>
      <c r="AW137" s="215"/>
    </row>
    <row r="138" spans="1:49" s="216" customFormat="1" ht="18">
      <c r="A138" s="217">
        <v>2</v>
      </c>
      <c r="B138" s="254" t="s">
        <v>371</v>
      </c>
      <c r="C138" s="243" t="s">
        <v>135</v>
      </c>
      <c r="D138" s="250"/>
      <c r="E138" s="221"/>
      <c r="F138" s="221"/>
      <c r="G138" s="221"/>
      <c r="H138" s="221"/>
      <c r="I138" s="221"/>
      <c r="J138" s="215"/>
      <c r="K138" s="215"/>
      <c r="L138" s="215"/>
      <c r="M138" s="215"/>
      <c r="N138" s="215"/>
      <c r="O138" s="215"/>
      <c r="P138" s="215"/>
      <c r="Q138" s="215"/>
      <c r="R138" s="215"/>
      <c r="S138" s="215"/>
      <c r="T138" s="215"/>
      <c r="U138" s="215"/>
      <c r="V138" s="215"/>
      <c r="W138" s="215"/>
      <c r="X138" s="215"/>
      <c r="Y138" s="215"/>
      <c r="Z138" s="215"/>
      <c r="AA138" s="215"/>
      <c r="AB138" s="215"/>
      <c r="AC138" s="215"/>
      <c r="AD138" s="215"/>
      <c r="AE138" s="215"/>
      <c r="AF138" s="215"/>
      <c r="AG138" s="215"/>
      <c r="AH138" s="215"/>
      <c r="AI138" s="215"/>
      <c r="AJ138" s="215"/>
      <c r="AK138" s="215"/>
      <c r="AL138" s="215"/>
      <c r="AM138" s="215"/>
      <c r="AN138" s="215"/>
      <c r="AO138" s="215"/>
      <c r="AP138" s="215"/>
      <c r="AQ138" s="215"/>
      <c r="AR138" s="215"/>
      <c r="AS138" s="215"/>
      <c r="AT138" s="215"/>
      <c r="AU138" s="215"/>
      <c r="AV138" s="215"/>
      <c r="AW138" s="215"/>
    </row>
    <row r="139" spans="1:49" s="216" customFormat="1" ht="18">
      <c r="A139" s="217">
        <v>3</v>
      </c>
      <c r="B139" s="254" t="s">
        <v>372</v>
      </c>
      <c r="C139" s="243" t="s">
        <v>279</v>
      </c>
      <c r="D139" s="250"/>
      <c r="E139" s="221"/>
      <c r="F139" s="221"/>
      <c r="G139" s="221"/>
      <c r="H139" s="221"/>
      <c r="I139" s="221"/>
      <c r="J139" s="215"/>
      <c r="K139" s="215"/>
      <c r="L139" s="215"/>
      <c r="M139" s="215"/>
      <c r="N139" s="215"/>
      <c r="O139" s="215"/>
      <c r="P139" s="215"/>
      <c r="Q139" s="215"/>
      <c r="R139" s="215"/>
      <c r="S139" s="215"/>
      <c r="T139" s="215"/>
      <c r="U139" s="215"/>
      <c r="V139" s="215"/>
      <c r="W139" s="215"/>
      <c r="X139" s="215"/>
      <c r="Y139" s="215"/>
      <c r="Z139" s="215"/>
      <c r="AA139" s="215"/>
      <c r="AB139" s="215"/>
      <c r="AC139" s="215"/>
      <c r="AD139" s="215"/>
      <c r="AE139" s="215"/>
      <c r="AF139" s="215"/>
      <c r="AG139" s="215"/>
      <c r="AH139" s="215"/>
      <c r="AI139" s="215"/>
      <c r="AJ139" s="215"/>
      <c r="AK139" s="215"/>
      <c r="AL139" s="215"/>
      <c r="AM139" s="215"/>
      <c r="AN139" s="215"/>
      <c r="AO139" s="215"/>
      <c r="AP139" s="215"/>
      <c r="AQ139" s="215"/>
      <c r="AR139" s="215"/>
      <c r="AS139" s="215"/>
      <c r="AT139" s="215"/>
      <c r="AU139" s="215"/>
      <c r="AV139" s="215"/>
      <c r="AW139" s="215"/>
    </row>
    <row r="140" spans="1:49" s="216" customFormat="1" ht="18">
      <c r="A140" s="217">
        <v>4</v>
      </c>
      <c r="B140" s="254" t="s">
        <v>373</v>
      </c>
      <c r="C140" s="243" t="s">
        <v>279</v>
      </c>
      <c r="D140" s="250"/>
      <c r="E140" s="221"/>
      <c r="F140" s="221"/>
      <c r="G140" s="221"/>
      <c r="H140" s="221"/>
      <c r="I140" s="221"/>
      <c r="J140" s="215"/>
      <c r="K140" s="215"/>
      <c r="L140" s="215"/>
      <c r="M140" s="215"/>
      <c r="N140" s="215"/>
      <c r="O140" s="215"/>
      <c r="P140" s="215"/>
      <c r="Q140" s="215"/>
      <c r="R140" s="215"/>
      <c r="S140" s="215"/>
      <c r="T140" s="215"/>
      <c r="U140" s="215"/>
      <c r="V140" s="215"/>
      <c r="W140" s="215"/>
      <c r="X140" s="215"/>
      <c r="Y140" s="215"/>
      <c r="Z140" s="215"/>
      <c r="AA140" s="215"/>
      <c r="AB140" s="215"/>
      <c r="AC140" s="215"/>
      <c r="AD140" s="215"/>
      <c r="AE140" s="215"/>
      <c r="AF140" s="215"/>
      <c r="AG140" s="215"/>
      <c r="AH140" s="215"/>
      <c r="AI140" s="215"/>
      <c r="AJ140" s="215"/>
      <c r="AK140" s="215"/>
      <c r="AL140" s="215"/>
      <c r="AM140" s="215"/>
      <c r="AN140" s="215"/>
      <c r="AO140" s="215"/>
      <c r="AP140" s="215"/>
      <c r="AQ140" s="215"/>
      <c r="AR140" s="215"/>
      <c r="AS140" s="215"/>
      <c r="AT140" s="215"/>
      <c r="AU140" s="215"/>
      <c r="AV140" s="215"/>
      <c r="AW140" s="215"/>
    </row>
    <row r="141" spans="1:49" s="216" customFormat="1" ht="18">
      <c r="A141" s="217">
        <v>5</v>
      </c>
      <c r="B141" s="254" t="s">
        <v>374</v>
      </c>
      <c r="C141" s="243" t="s">
        <v>135</v>
      </c>
      <c r="D141" s="250"/>
      <c r="E141" s="221"/>
      <c r="F141" s="221"/>
      <c r="G141" s="221"/>
      <c r="H141" s="221"/>
      <c r="I141" s="221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5"/>
      <c r="AB141" s="215"/>
      <c r="AC141" s="215"/>
      <c r="AD141" s="215"/>
      <c r="AE141" s="215"/>
      <c r="AF141" s="215"/>
      <c r="AG141" s="215"/>
      <c r="AH141" s="215"/>
      <c r="AI141" s="215"/>
      <c r="AJ141" s="215"/>
      <c r="AK141" s="215"/>
      <c r="AL141" s="215"/>
      <c r="AM141" s="215"/>
      <c r="AN141" s="215"/>
      <c r="AO141" s="215"/>
      <c r="AP141" s="215"/>
      <c r="AQ141" s="215"/>
      <c r="AR141" s="215"/>
      <c r="AS141" s="215"/>
      <c r="AT141" s="215"/>
      <c r="AU141" s="215"/>
      <c r="AV141" s="215"/>
      <c r="AW141" s="215"/>
    </row>
    <row r="142" spans="1:49" s="216" customFormat="1" ht="18">
      <c r="A142" s="217">
        <v>6</v>
      </c>
      <c r="B142" s="254" t="s">
        <v>375</v>
      </c>
      <c r="C142" s="243" t="s">
        <v>279</v>
      </c>
      <c r="D142" s="250"/>
      <c r="E142" s="221"/>
      <c r="F142" s="221"/>
      <c r="G142" s="221"/>
      <c r="H142" s="221"/>
      <c r="I142" s="221"/>
      <c r="J142" s="215"/>
      <c r="K142" s="215"/>
      <c r="L142" s="215"/>
      <c r="M142" s="215"/>
      <c r="N142" s="215"/>
      <c r="O142" s="215"/>
      <c r="P142" s="215"/>
      <c r="Q142" s="215"/>
      <c r="R142" s="215"/>
      <c r="S142" s="215"/>
      <c r="T142" s="215"/>
      <c r="U142" s="215"/>
      <c r="V142" s="215"/>
      <c r="W142" s="215"/>
      <c r="X142" s="215"/>
      <c r="Y142" s="215"/>
      <c r="Z142" s="215"/>
      <c r="AA142" s="215"/>
      <c r="AB142" s="215"/>
      <c r="AC142" s="215"/>
      <c r="AD142" s="215"/>
      <c r="AE142" s="215"/>
      <c r="AF142" s="215"/>
      <c r="AG142" s="215"/>
      <c r="AH142" s="215"/>
      <c r="AI142" s="215"/>
      <c r="AJ142" s="215"/>
      <c r="AK142" s="215"/>
      <c r="AL142" s="215"/>
      <c r="AM142" s="215"/>
      <c r="AN142" s="215"/>
      <c r="AO142" s="215"/>
      <c r="AP142" s="215"/>
      <c r="AQ142" s="215"/>
      <c r="AR142" s="215"/>
      <c r="AS142" s="215"/>
      <c r="AT142" s="215"/>
      <c r="AU142" s="215"/>
      <c r="AV142" s="215"/>
      <c r="AW142" s="215"/>
    </row>
    <row r="143" spans="1:49" s="216" customFormat="1" ht="18">
      <c r="A143" s="217">
        <v>7</v>
      </c>
      <c r="B143" s="254" t="s">
        <v>376</v>
      </c>
      <c r="C143" s="243" t="s">
        <v>279</v>
      </c>
      <c r="D143" s="250"/>
      <c r="E143" s="221"/>
      <c r="F143" s="221"/>
      <c r="G143" s="221"/>
      <c r="H143" s="221"/>
      <c r="I143" s="221"/>
      <c r="J143" s="215"/>
      <c r="K143" s="215"/>
      <c r="L143" s="215"/>
      <c r="M143" s="215"/>
      <c r="N143" s="215"/>
      <c r="O143" s="215"/>
      <c r="P143" s="215"/>
      <c r="Q143" s="215"/>
      <c r="R143" s="215"/>
      <c r="S143" s="215"/>
      <c r="T143" s="215"/>
      <c r="U143" s="215"/>
      <c r="V143" s="215"/>
      <c r="W143" s="215"/>
      <c r="X143" s="215"/>
      <c r="Y143" s="215"/>
      <c r="Z143" s="215"/>
      <c r="AA143" s="215"/>
      <c r="AB143" s="215"/>
      <c r="AC143" s="215"/>
      <c r="AD143" s="215"/>
      <c r="AE143" s="215"/>
      <c r="AF143" s="215"/>
      <c r="AG143" s="215"/>
      <c r="AH143" s="215"/>
      <c r="AI143" s="215"/>
      <c r="AJ143" s="215"/>
      <c r="AK143" s="215"/>
      <c r="AL143" s="215"/>
      <c r="AM143" s="215"/>
      <c r="AN143" s="215"/>
      <c r="AO143" s="215"/>
      <c r="AP143" s="215"/>
      <c r="AQ143" s="215"/>
      <c r="AR143" s="215"/>
      <c r="AS143" s="215"/>
      <c r="AT143" s="215"/>
      <c r="AU143" s="215"/>
      <c r="AV143" s="215"/>
      <c r="AW143" s="215"/>
    </row>
    <row r="144" spans="1:49" s="216" customFormat="1" ht="18">
      <c r="A144" s="217">
        <v>8</v>
      </c>
      <c r="B144" s="254" t="s">
        <v>377</v>
      </c>
      <c r="C144" s="243" t="s">
        <v>135</v>
      </c>
      <c r="D144" s="250"/>
      <c r="E144" s="221"/>
      <c r="F144" s="221"/>
      <c r="G144" s="221"/>
      <c r="H144" s="221"/>
      <c r="I144" s="221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15"/>
      <c r="U144" s="215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5"/>
      <c r="AK144" s="215"/>
      <c r="AL144" s="215"/>
      <c r="AM144" s="215"/>
      <c r="AN144" s="215"/>
      <c r="AO144" s="215"/>
      <c r="AP144" s="215"/>
      <c r="AQ144" s="215"/>
      <c r="AR144" s="215"/>
      <c r="AS144" s="215"/>
      <c r="AT144" s="215"/>
      <c r="AU144" s="215"/>
      <c r="AV144" s="215"/>
      <c r="AW144" s="215"/>
    </row>
    <row r="145" spans="1:49" s="216" customFormat="1" ht="18">
      <c r="A145" s="217">
        <v>9</v>
      </c>
      <c r="B145" s="254" t="s">
        <v>378</v>
      </c>
      <c r="C145" s="243" t="s">
        <v>279</v>
      </c>
      <c r="D145" s="250"/>
      <c r="E145" s="221"/>
      <c r="F145" s="221"/>
      <c r="G145" s="221"/>
      <c r="H145" s="221"/>
      <c r="I145" s="221"/>
      <c r="J145" s="215"/>
      <c r="K145" s="215"/>
      <c r="L145" s="215"/>
      <c r="M145" s="215"/>
      <c r="N145" s="215"/>
      <c r="O145" s="215"/>
      <c r="P145" s="215"/>
      <c r="Q145" s="215"/>
      <c r="R145" s="215"/>
      <c r="S145" s="215"/>
      <c r="T145" s="215"/>
      <c r="U145" s="215"/>
      <c r="V145" s="215"/>
      <c r="W145" s="215"/>
      <c r="X145" s="215"/>
      <c r="Y145" s="215"/>
      <c r="Z145" s="215"/>
      <c r="AA145" s="215"/>
      <c r="AB145" s="215"/>
      <c r="AC145" s="215"/>
      <c r="AD145" s="215"/>
      <c r="AE145" s="215"/>
      <c r="AF145" s="215"/>
      <c r="AG145" s="215"/>
      <c r="AH145" s="215"/>
      <c r="AI145" s="215"/>
      <c r="AJ145" s="215"/>
      <c r="AK145" s="215"/>
      <c r="AL145" s="215"/>
      <c r="AM145" s="215"/>
      <c r="AN145" s="215"/>
      <c r="AO145" s="215"/>
      <c r="AP145" s="215"/>
      <c r="AQ145" s="215"/>
      <c r="AR145" s="215"/>
      <c r="AS145" s="215"/>
      <c r="AT145" s="215"/>
      <c r="AU145" s="215"/>
      <c r="AV145" s="215"/>
      <c r="AW145" s="215"/>
    </row>
    <row r="146" spans="1:49" s="216" customFormat="1" ht="18">
      <c r="A146" s="217">
        <v>10</v>
      </c>
      <c r="B146" s="254" t="s">
        <v>379</v>
      </c>
      <c r="C146" s="243" t="s">
        <v>279</v>
      </c>
      <c r="D146" s="250"/>
      <c r="E146" s="221"/>
      <c r="F146" s="221"/>
      <c r="G146" s="221"/>
      <c r="H146" s="221"/>
      <c r="I146" s="221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15"/>
      <c r="U146" s="215"/>
      <c r="V146" s="215"/>
      <c r="W146" s="215"/>
      <c r="X146" s="215"/>
      <c r="Y146" s="215"/>
      <c r="Z146" s="215"/>
      <c r="AA146" s="215"/>
      <c r="AB146" s="215"/>
      <c r="AC146" s="215"/>
      <c r="AD146" s="215"/>
      <c r="AE146" s="215"/>
      <c r="AF146" s="215"/>
      <c r="AG146" s="215"/>
      <c r="AH146" s="215"/>
      <c r="AI146" s="215"/>
      <c r="AJ146" s="215"/>
      <c r="AK146" s="215"/>
      <c r="AL146" s="215"/>
      <c r="AM146" s="215"/>
      <c r="AN146" s="215"/>
      <c r="AO146" s="215"/>
      <c r="AP146" s="215"/>
      <c r="AQ146" s="215"/>
      <c r="AR146" s="215"/>
      <c r="AS146" s="215"/>
      <c r="AT146" s="215"/>
      <c r="AU146" s="215"/>
      <c r="AV146" s="215"/>
      <c r="AW146" s="215"/>
    </row>
    <row r="147" spans="1:49" s="216" customFormat="1" ht="18">
      <c r="A147" s="217">
        <v>11</v>
      </c>
      <c r="B147" s="254" t="s">
        <v>380</v>
      </c>
      <c r="C147" s="243" t="s">
        <v>279</v>
      </c>
      <c r="D147" s="250"/>
      <c r="E147" s="221"/>
      <c r="F147" s="221"/>
      <c r="G147" s="221"/>
      <c r="H147" s="221"/>
      <c r="I147" s="221"/>
      <c r="J147" s="215"/>
      <c r="K147" s="215"/>
      <c r="L147" s="215"/>
      <c r="M147" s="215"/>
      <c r="N147" s="215"/>
      <c r="O147" s="215"/>
      <c r="P147" s="215"/>
      <c r="Q147" s="215"/>
      <c r="R147" s="215"/>
      <c r="S147" s="215"/>
      <c r="T147" s="215"/>
      <c r="U147" s="215"/>
      <c r="V147" s="215"/>
      <c r="W147" s="215"/>
      <c r="X147" s="215"/>
      <c r="Y147" s="215"/>
      <c r="Z147" s="215"/>
      <c r="AA147" s="215"/>
      <c r="AB147" s="215"/>
      <c r="AC147" s="215"/>
      <c r="AD147" s="215"/>
      <c r="AE147" s="215"/>
      <c r="AF147" s="215"/>
      <c r="AG147" s="215"/>
      <c r="AH147" s="215"/>
      <c r="AI147" s="215"/>
      <c r="AJ147" s="215"/>
      <c r="AK147" s="215"/>
      <c r="AL147" s="215"/>
      <c r="AM147" s="215"/>
      <c r="AN147" s="215"/>
      <c r="AO147" s="215"/>
      <c r="AP147" s="215"/>
      <c r="AQ147" s="215"/>
      <c r="AR147" s="215"/>
      <c r="AS147" s="215"/>
      <c r="AT147" s="215"/>
      <c r="AU147" s="215"/>
      <c r="AV147" s="215"/>
      <c r="AW147" s="215"/>
    </row>
    <row r="148" spans="1:49" s="216" customFormat="1" ht="18">
      <c r="A148" s="217">
        <v>12</v>
      </c>
      <c r="B148" s="254" t="s">
        <v>381</v>
      </c>
      <c r="C148" s="243" t="s">
        <v>279</v>
      </c>
      <c r="D148" s="250"/>
      <c r="E148" s="221"/>
      <c r="F148" s="221"/>
      <c r="G148" s="221"/>
      <c r="H148" s="221"/>
      <c r="I148" s="221"/>
      <c r="J148" s="215"/>
      <c r="K148" s="215"/>
      <c r="L148" s="215"/>
      <c r="M148" s="215"/>
      <c r="N148" s="215"/>
      <c r="O148" s="215"/>
      <c r="P148" s="215"/>
      <c r="Q148" s="215"/>
      <c r="R148" s="215"/>
      <c r="S148" s="215"/>
      <c r="T148" s="215"/>
      <c r="U148" s="215"/>
      <c r="V148" s="215"/>
      <c r="W148" s="215"/>
      <c r="X148" s="215"/>
      <c r="Y148" s="215"/>
      <c r="Z148" s="215"/>
      <c r="AA148" s="215"/>
      <c r="AB148" s="215"/>
      <c r="AC148" s="215"/>
      <c r="AD148" s="215"/>
      <c r="AE148" s="215"/>
      <c r="AF148" s="215"/>
      <c r="AG148" s="215"/>
      <c r="AH148" s="215"/>
      <c r="AI148" s="215"/>
      <c r="AJ148" s="215"/>
      <c r="AK148" s="215"/>
      <c r="AL148" s="215"/>
      <c r="AM148" s="215"/>
      <c r="AN148" s="215"/>
      <c r="AO148" s="215"/>
      <c r="AP148" s="215"/>
      <c r="AQ148" s="215"/>
      <c r="AR148" s="215"/>
      <c r="AS148" s="215"/>
      <c r="AT148" s="215"/>
      <c r="AU148" s="215"/>
      <c r="AV148" s="215"/>
      <c r="AW148" s="215"/>
    </row>
    <row r="149" spans="1:49" s="216" customFormat="1" ht="18">
      <c r="A149" s="217">
        <v>13</v>
      </c>
      <c r="B149" s="254" t="s">
        <v>382</v>
      </c>
      <c r="C149" s="243" t="s">
        <v>279</v>
      </c>
      <c r="D149" s="250"/>
      <c r="E149" s="221"/>
      <c r="F149" s="221"/>
      <c r="G149" s="221"/>
      <c r="H149" s="221"/>
      <c r="I149" s="221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15"/>
      <c r="U149" s="215"/>
      <c r="V149" s="215"/>
      <c r="W149" s="215"/>
      <c r="X149" s="215"/>
      <c r="Y149" s="215"/>
      <c r="Z149" s="215"/>
      <c r="AA149" s="215"/>
      <c r="AB149" s="215"/>
      <c r="AC149" s="215"/>
      <c r="AD149" s="215"/>
      <c r="AE149" s="215"/>
      <c r="AF149" s="215"/>
      <c r="AG149" s="215"/>
      <c r="AH149" s="215"/>
      <c r="AI149" s="215"/>
      <c r="AJ149" s="215"/>
      <c r="AK149" s="215"/>
      <c r="AL149" s="215"/>
      <c r="AM149" s="215"/>
      <c r="AN149" s="215"/>
      <c r="AO149" s="215"/>
      <c r="AP149" s="215"/>
      <c r="AQ149" s="215"/>
      <c r="AR149" s="215"/>
      <c r="AS149" s="215"/>
      <c r="AT149" s="215"/>
      <c r="AU149" s="215"/>
      <c r="AV149" s="215"/>
      <c r="AW149" s="215"/>
    </row>
    <row r="150" spans="1:49" s="216" customFormat="1" ht="18">
      <c r="A150" s="217">
        <v>14</v>
      </c>
      <c r="B150" s="254" t="s">
        <v>383</v>
      </c>
      <c r="C150" s="243" t="s">
        <v>279</v>
      </c>
      <c r="D150" s="250"/>
      <c r="E150" s="221"/>
      <c r="F150" s="221"/>
      <c r="G150" s="221"/>
      <c r="H150" s="221"/>
      <c r="I150" s="221"/>
      <c r="J150" s="215"/>
      <c r="K150" s="215"/>
      <c r="L150" s="215"/>
      <c r="M150" s="215"/>
      <c r="N150" s="215"/>
      <c r="O150" s="215"/>
      <c r="P150" s="215"/>
      <c r="Q150" s="215"/>
      <c r="R150" s="215"/>
      <c r="S150" s="215"/>
      <c r="T150" s="215"/>
      <c r="U150" s="215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5"/>
      <c r="AK150" s="215"/>
      <c r="AL150" s="215"/>
      <c r="AM150" s="215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</row>
    <row r="151" spans="1:49" s="215" customFormat="1" ht="18">
      <c r="A151" s="217"/>
      <c r="B151" s="255"/>
      <c r="C151" s="256"/>
      <c r="D151" s="256"/>
      <c r="E151" s="221"/>
      <c r="F151" s="221"/>
      <c r="G151" s="221"/>
      <c r="H151" s="221"/>
      <c r="I151" s="221"/>
    </row>
    <row r="152" spans="1:49" s="264" customFormat="1" ht="18">
      <c r="A152" s="258"/>
      <c r="B152" s="259" t="s">
        <v>228</v>
      </c>
      <c r="C152" s="268"/>
      <c r="D152" s="260"/>
      <c r="E152" s="262"/>
      <c r="F152" s="263">
        <f>SUM(F8:F150)</f>
        <v>0</v>
      </c>
      <c r="G152" s="262"/>
      <c r="H152" s="263">
        <f>SUM(H8:H150)</f>
        <v>0</v>
      </c>
      <c r="I152" s="263">
        <f>SUM(I8:I150)</f>
        <v>0</v>
      </c>
    </row>
    <row r="153" spans="1:49" s="216" customFormat="1" ht="18">
      <c r="A153" s="217"/>
      <c r="B153" s="265" t="s">
        <v>384</v>
      </c>
      <c r="C153" s="266"/>
      <c r="D153" s="383"/>
      <c r="E153" s="262"/>
      <c r="F153" s="221"/>
      <c r="G153" s="221"/>
      <c r="H153" s="221"/>
      <c r="I153" s="263"/>
      <c r="J153" s="215"/>
      <c r="K153" s="215"/>
      <c r="L153" s="215"/>
      <c r="M153" s="215"/>
      <c r="N153" s="215"/>
      <c r="O153" s="215"/>
      <c r="P153" s="215"/>
      <c r="Q153" s="215"/>
      <c r="R153" s="215"/>
      <c r="S153" s="215"/>
      <c r="T153" s="215"/>
      <c r="U153" s="215"/>
      <c r="V153" s="215"/>
      <c r="W153" s="215"/>
      <c r="X153" s="215"/>
      <c r="Y153" s="215"/>
      <c r="Z153" s="215"/>
      <c r="AA153" s="215"/>
      <c r="AB153" s="215"/>
      <c r="AC153" s="215"/>
      <c r="AD153" s="215"/>
      <c r="AE153" s="215"/>
      <c r="AF153" s="215"/>
      <c r="AG153" s="215"/>
      <c r="AH153" s="215"/>
      <c r="AI153" s="215"/>
      <c r="AJ153" s="215"/>
      <c r="AK153" s="215"/>
      <c r="AL153" s="215"/>
      <c r="AM153" s="215"/>
      <c r="AN153" s="215"/>
      <c r="AO153" s="215"/>
      <c r="AP153" s="215"/>
      <c r="AQ153" s="215"/>
      <c r="AR153" s="215"/>
      <c r="AS153" s="215"/>
      <c r="AT153" s="215"/>
      <c r="AU153" s="215"/>
      <c r="AV153" s="215"/>
      <c r="AW153" s="215"/>
    </row>
    <row r="154" spans="1:49" s="264" customFormat="1" ht="18">
      <c r="A154" s="258"/>
      <c r="B154" s="259" t="s">
        <v>228</v>
      </c>
      <c r="C154" s="268"/>
      <c r="D154" s="260"/>
      <c r="E154" s="262"/>
      <c r="F154" s="263"/>
      <c r="G154" s="262"/>
      <c r="H154" s="263"/>
      <c r="I154" s="263">
        <f>SUM(I152:I153)</f>
        <v>0</v>
      </c>
    </row>
    <row r="155" spans="1:49" s="272" customFormat="1" ht="15" customHeight="1">
      <c r="A155" s="270"/>
      <c r="B155" s="259" t="s">
        <v>385</v>
      </c>
      <c r="C155" s="266"/>
      <c r="D155" s="260"/>
      <c r="E155" s="262"/>
      <c r="F155" s="271"/>
      <c r="G155" s="262"/>
      <c r="H155" s="262"/>
      <c r="I155" s="263"/>
    </row>
    <row r="156" spans="1:49" s="272" customFormat="1" ht="15" customHeight="1">
      <c r="A156" s="270"/>
      <c r="B156" s="259" t="s">
        <v>228</v>
      </c>
      <c r="C156" s="266"/>
      <c r="D156" s="260"/>
      <c r="E156" s="262"/>
      <c r="F156" s="262"/>
      <c r="G156" s="262"/>
      <c r="H156" s="262"/>
      <c r="I156" s="263">
        <f>I154+I155</f>
        <v>0</v>
      </c>
    </row>
    <row r="157" spans="1:49" s="272" customFormat="1" ht="15" customHeight="1">
      <c r="A157" s="270"/>
      <c r="B157" s="265" t="s">
        <v>13</v>
      </c>
      <c r="C157" s="266"/>
      <c r="D157" s="260"/>
      <c r="E157" s="262"/>
      <c r="F157" s="262"/>
      <c r="G157" s="262"/>
      <c r="H157" s="262"/>
      <c r="I157" s="263">
        <f>I156*C157</f>
        <v>0</v>
      </c>
    </row>
    <row r="158" spans="1:49" s="272" customFormat="1" ht="15" customHeight="1">
      <c r="A158" s="270"/>
      <c r="B158" s="265" t="s">
        <v>228</v>
      </c>
      <c r="C158" s="266"/>
      <c r="D158" s="260"/>
      <c r="E158" s="262"/>
      <c r="F158" s="262"/>
      <c r="G158" s="262"/>
      <c r="H158" s="262"/>
      <c r="I158" s="263">
        <f>I156+I157</f>
        <v>0</v>
      </c>
    </row>
    <row r="159" spans="1:49" s="272" customFormat="1" ht="15" customHeight="1">
      <c r="A159" s="270"/>
      <c r="B159" s="265" t="s">
        <v>386</v>
      </c>
      <c r="C159" s="266"/>
      <c r="D159" s="260"/>
      <c r="E159" s="262"/>
      <c r="F159" s="262"/>
      <c r="G159" s="262"/>
      <c r="H159" s="262"/>
      <c r="I159" s="263">
        <f>I158*C159</f>
        <v>0</v>
      </c>
    </row>
    <row r="160" spans="1:49" s="272" customFormat="1" ht="15" customHeight="1">
      <c r="A160" s="270"/>
      <c r="B160" s="265" t="s">
        <v>228</v>
      </c>
      <c r="C160" s="266"/>
      <c r="D160" s="260"/>
      <c r="E160" s="262"/>
      <c r="F160" s="262"/>
      <c r="G160" s="262"/>
      <c r="H160" s="262"/>
      <c r="I160" s="263">
        <f>I158+I159</f>
        <v>0</v>
      </c>
    </row>
    <row r="161" spans="1:9" ht="18">
      <c r="A161" s="270"/>
      <c r="B161" s="259" t="s">
        <v>387</v>
      </c>
      <c r="C161" s="266"/>
      <c r="D161" s="260"/>
      <c r="E161" s="273"/>
      <c r="F161" s="273"/>
      <c r="G161" s="273"/>
      <c r="H161" s="273"/>
      <c r="I161" s="263">
        <f>I160*C161</f>
        <v>0</v>
      </c>
    </row>
    <row r="162" spans="1:9" ht="18">
      <c r="A162" s="270"/>
      <c r="B162" s="259" t="s">
        <v>228</v>
      </c>
      <c r="C162" s="268"/>
      <c r="D162" s="260"/>
      <c r="E162" s="262"/>
      <c r="F162" s="262"/>
      <c r="G162" s="262"/>
      <c r="H162" s="262"/>
      <c r="I162" s="263">
        <f>I160+I161</f>
        <v>0</v>
      </c>
    </row>
    <row r="163" spans="1:9" ht="15.75">
      <c r="A163" s="385"/>
      <c r="B163" s="386"/>
      <c r="C163" s="386"/>
      <c r="D163" s="386"/>
      <c r="E163" s="387"/>
      <c r="F163" s="387"/>
      <c r="G163" s="387"/>
      <c r="H163" s="387"/>
      <c r="I163" s="387"/>
    </row>
    <row r="164" spans="1:9" ht="15.75">
      <c r="A164" s="388"/>
      <c r="B164" s="386"/>
      <c r="C164" s="389"/>
      <c r="D164" s="389"/>
      <c r="E164" s="387"/>
      <c r="F164" s="387"/>
      <c r="G164" s="387"/>
      <c r="H164" s="387"/>
      <c r="I164" s="387"/>
    </row>
    <row r="165" spans="1:9" ht="15.75">
      <c r="A165" s="388"/>
      <c r="B165" s="386"/>
      <c r="C165" s="389"/>
      <c r="D165" s="389"/>
      <c r="E165" s="387"/>
      <c r="F165" s="387"/>
      <c r="G165" s="387"/>
      <c r="H165" s="387"/>
      <c r="I165" s="387"/>
    </row>
    <row r="166" spans="1:9" ht="15.75">
      <c r="A166" s="388"/>
      <c r="B166" s="386"/>
      <c r="C166" s="389"/>
      <c r="D166" s="389"/>
      <c r="E166" s="387"/>
      <c r="F166" s="387"/>
      <c r="G166" s="387"/>
      <c r="H166" s="387"/>
      <c r="I166" s="387"/>
    </row>
    <row r="167" spans="1:9" ht="19.5">
      <c r="A167" s="388"/>
      <c r="B167" s="390"/>
      <c r="C167" s="389"/>
      <c r="D167" s="389"/>
      <c r="E167" s="387"/>
      <c r="F167" s="387"/>
      <c r="G167" s="387"/>
      <c r="H167" s="387"/>
      <c r="I167" s="387"/>
    </row>
    <row r="168" spans="1:9" ht="15.75">
      <c r="A168" s="388"/>
      <c r="B168" s="386"/>
      <c r="C168" s="386"/>
      <c r="D168" s="386"/>
      <c r="E168" s="387"/>
      <c r="F168" s="387"/>
      <c r="G168" s="387"/>
      <c r="H168" s="387"/>
      <c r="I168" s="387"/>
    </row>
    <row r="169" spans="1:9" ht="15.75">
      <c r="A169" s="388"/>
      <c r="B169" s="386"/>
      <c r="C169" s="386"/>
      <c r="D169" s="386"/>
      <c r="E169" s="387"/>
      <c r="F169" s="387"/>
      <c r="G169" s="387"/>
      <c r="H169" s="387"/>
      <c r="I169" s="387"/>
    </row>
    <row r="170" spans="1:9">
      <c r="A170" s="121"/>
      <c r="C170" s="121"/>
      <c r="D170" s="121"/>
      <c r="E170" s="121"/>
      <c r="F170" s="121"/>
      <c r="G170" s="121"/>
      <c r="H170" s="121"/>
      <c r="I170" s="121"/>
    </row>
    <row r="171" spans="1:9">
      <c r="A171" s="121"/>
      <c r="C171" s="121"/>
      <c r="D171" s="121"/>
      <c r="E171" s="121"/>
      <c r="F171" s="121"/>
      <c r="G171" s="121"/>
      <c r="H171" s="121"/>
      <c r="I171" s="121"/>
    </row>
    <row r="172" spans="1:9">
      <c r="A172" s="121"/>
      <c r="C172" s="121"/>
      <c r="D172" s="121"/>
      <c r="E172" s="121"/>
      <c r="F172" s="121"/>
      <c r="G172" s="121"/>
      <c r="H172" s="121"/>
      <c r="I172" s="121"/>
    </row>
    <row r="173" spans="1:9">
      <c r="A173" s="121"/>
      <c r="C173" s="121"/>
      <c r="D173" s="121"/>
      <c r="E173" s="121"/>
      <c r="F173" s="121"/>
      <c r="G173" s="121"/>
      <c r="H173" s="121"/>
      <c r="I173" s="121"/>
    </row>
    <row r="174" spans="1:9">
      <c r="A174" s="121"/>
      <c r="C174" s="121"/>
      <c r="D174" s="121"/>
      <c r="E174" s="121"/>
      <c r="F174" s="121"/>
      <c r="G174" s="121"/>
      <c r="H174" s="121"/>
      <c r="I174" s="121"/>
    </row>
  </sheetData>
  <mergeCells count="9">
    <mergeCell ref="I3:I6"/>
    <mergeCell ref="D5:D6"/>
    <mergeCell ref="F5:F6"/>
    <mergeCell ref="H5:H6"/>
    <mergeCell ref="A3:A6"/>
    <mergeCell ref="C3:C6"/>
    <mergeCell ref="D3:D4"/>
    <mergeCell ref="E3:F4"/>
    <mergeCell ref="G3:H4"/>
  </mergeCells>
  <pageMargins left="0.7" right="0.7" top="0.75" bottom="0.75" header="0.3" footer="0.3"/>
  <pageSetup paperSize="9" scale="22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74D76-2177-4FFF-BB99-F18F3AE24CBE}">
  <sheetPr>
    <tabColor rgb="FF00B0F0"/>
  </sheetPr>
  <dimension ref="A1:AW73"/>
  <sheetViews>
    <sheetView zoomScale="55" zoomScaleNormal="55" workbookViewId="0">
      <pane ySplit="1" topLeftCell="A2" activePane="bottomLeft" state="frozen"/>
      <selection activeCell="E10" sqref="E10"/>
      <selection pane="bottomLeft" activeCell="J10" sqref="J10:K11"/>
    </sheetView>
  </sheetViews>
  <sheetFormatPr defaultColWidth="9.140625" defaultRowHeight="12.75"/>
  <cols>
    <col min="1" max="1" width="6.7109375" style="351" customWidth="1"/>
    <col min="2" max="2" width="58.42578125" style="352" customWidth="1"/>
    <col min="3" max="3" width="10.7109375" style="352" customWidth="1"/>
    <col min="4" max="4" width="12" style="410" bestFit="1" customWidth="1"/>
    <col min="5" max="5" width="11.140625" style="312" bestFit="1" customWidth="1"/>
    <col min="6" max="6" width="15.28515625" style="312" bestFit="1" customWidth="1"/>
    <col min="7" max="7" width="10.140625" style="312" bestFit="1" customWidth="1"/>
    <col min="8" max="8" width="14.42578125" style="312" bestFit="1" customWidth="1"/>
    <col min="9" max="9" width="16.140625" style="312" bestFit="1" customWidth="1"/>
    <col min="10" max="256" width="9.140625" style="312"/>
    <col min="257" max="257" width="6.7109375" style="312" customWidth="1"/>
    <col min="258" max="258" width="120.7109375" style="312" customWidth="1"/>
    <col min="259" max="260" width="10.7109375" style="312" customWidth="1"/>
    <col min="261" max="512" width="9.140625" style="312"/>
    <col min="513" max="513" width="6.7109375" style="312" customWidth="1"/>
    <col min="514" max="514" width="120.7109375" style="312" customWidth="1"/>
    <col min="515" max="516" width="10.7109375" style="312" customWidth="1"/>
    <col min="517" max="768" width="9.140625" style="312"/>
    <col min="769" max="769" width="6.7109375" style="312" customWidth="1"/>
    <col min="770" max="770" width="120.7109375" style="312" customWidth="1"/>
    <col min="771" max="772" width="10.7109375" style="312" customWidth="1"/>
    <col min="773" max="1024" width="9.140625" style="312"/>
    <col min="1025" max="1025" width="6.7109375" style="312" customWidth="1"/>
    <col min="1026" max="1026" width="120.7109375" style="312" customWidth="1"/>
    <col min="1027" max="1028" width="10.7109375" style="312" customWidth="1"/>
    <col min="1029" max="1280" width="9.140625" style="312"/>
    <col min="1281" max="1281" width="6.7109375" style="312" customWidth="1"/>
    <col min="1282" max="1282" width="120.7109375" style="312" customWidth="1"/>
    <col min="1283" max="1284" width="10.7109375" style="312" customWidth="1"/>
    <col min="1285" max="1536" width="9.140625" style="312"/>
    <col min="1537" max="1537" width="6.7109375" style="312" customWidth="1"/>
    <col min="1538" max="1538" width="120.7109375" style="312" customWidth="1"/>
    <col min="1539" max="1540" width="10.7109375" style="312" customWidth="1"/>
    <col min="1541" max="1792" width="9.140625" style="312"/>
    <col min="1793" max="1793" width="6.7109375" style="312" customWidth="1"/>
    <col min="1794" max="1794" width="120.7109375" style="312" customWidth="1"/>
    <col min="1795" max="1796" width="10.7109375" style="312" customWidth="1"/>
    <col min="1797" max="2048" width="9.140625" style="312"/>
    <col min="2049" max="2049" width="6.7109375" style="312" customWidth="1"/>
    <col min="2050" max="2050" width="120.7109375" style="312" customWidth="1"/>
    <col min="2051" max="2052" width="10.7109375" style="312" customWidth="1"/>
    <col min="2053" max="2304" width="9.140625" style="312"/>
    <col min="2305" max="2305" width="6.7109375" style="312" customWidth="1"/>
    <col min="2306" max="2306" width="120.7109375" style="312" customWidth="1"/>
    <col min="2307" max="2308" width="10.7109375" style="312" customWidth="1"/>
    <col min="2309" max="2560" width="9.140625" style="312"/>
    <col min="2561" max="2561" width="6.7109375" style="312" customWidth="1"/>
    <col min="2562" max="2562" width="120.7109375" style="312" customWidth="1"/>
    <col min="2563" max="2564" width="10.7109375" style="312" customWidth="1"/>
    <col min="2565" max="2816" width="9.140625" style="312"/>
    <col min="2817" max="2817" width="6.7109375" style="312" customWidth="1"/>
    <col min="2818" max="2818" width="120.7109375" style="312" customWidth="1"/>
    <col min="2819" max="2820" width="10.7109375" style="312" customWidth="1"/>
    <col min="2821" max="3072" width="9.140625" style="312"/>
    <col min="3073" max="3073" width="6.7109375" style="312" customWidth="1"/>
    <col min="3074" max="3074" width="120.7109375" style="312" customWidth="1"/>
    <col min="3075" max="3076" width="10.7109375" style="312" customWidth="1"/>
    <col min="3077" max="3328" width="9.140625" style="312"/>
    <col min="3329" max="3329" width="6.7109375" style="312" customWidth="1"/>
    <col min="3330" max="3330" width="120.7109375" style="312" customWidth="1"/>
    <col min="3331" max="3332" width="10.7109375" style="312" customWidth="1"/>
    <col min="3333" max="3584" width="9.140625" style="312"/>
    <col min="3585" max="3585" width="6.7109375" style="312" customWidth="1"/>
    <col min="3586" max="3586" width="120.7109375" style="312" customWidth="1"/>
    <col min="3587" max="3588" width="10.7109375" style="312" customWidth="1"/>
    <col min="3589" max="3840" width="9.140625" style="312"/>
    <col min="3841" max="3841" width="6.7109375" style="312" customWidth="1"/>
    <col min="3842" max="3842" width="120.7109375" style="312" customWidth="1"/>
    <col min="3843" max="3844" width="10.7109375" style="312" customWidth="1"/>
    <col min="3845" max="4096" width="9.140625" style="312"/>
    <col min="4097" max="4097" width="6.7109375" style="312" customWidth="1"/>
    <col min="4098" max="4098" width="120.7109375" style="312" customWidth="1"/>
    <col min="4099" max="4100" width="10.7109375" style="312" customWidth="1"/>
    <col min="4101" max="4352" width="9.140625" style="312"/>
    <col min="4353" max="4353" width="6.7109375" style="312" customWidth="1"/>
    <col min="4354" max="4354" width="120.7109375" style="312" customWidth="1"/>
    <col min="4355" max="4356" width="10.7109375" style="312" customWidth="1"/>
    <col min="4357" max="4608" width="9.140625" style="312"/>
    <col min="4609" max="4609" width="6.7109375" style="312" customWidth="1"/>
    <col min="4610" max="4610" width="120.7109375" style="312" customWidth="1"/>
    <col min="4611" max="4612" width="10.7109375" style="312" customWidth="1"/>
    <col min="4613" max="4864" width="9.140625" style="312"/>
    <col min="4865" max="4865" width="6.7109375" style="312" customWidth="1"/>
    <col min="4866" max="4866" width="120.7109375" style="312" customWidth="1"/>
    <col min="4867" max="4868" width="10.7109375" style="312" customWidth="1"/>
    <col min="4869" max="5120" width="9.140625" style="312"/>
    <col min="5121" max="5121" width="6.7109375" style="312" customWidth="1"/>
    <col min="5122" max="5122" width="120.7109375" style="312" customWidth="1"/>
    <col min="5123" max="5124" width="10.7109375" style="312" customWidth="1"/>
    <col min="5125" max="5376" width="9.140625" style="312"/>
    <col min="5377" max="5377" width="6.7109375" style="312" customWidth="1"/>
    <col min="5378" max="5378" width="120.7109375" style="312" customWidth="1"/>
    <col min="5379" max="5380" width="10.7109375" style="312" customWidth="1"/>
    <col min="5381" max="5632" width="9.140625" style="312"/>
    <col min="5633" max="5633" width="6.7109375" style="312" customWidth="1"/>
    <col min="5634" max="5634" width="120.7109375" style="312" customWidth="1"/>
    <col min="5635" max="5636" width="10.7109375" style="312" customWidth="1"/>
    <col min="5637" max="5888" width="9.140625" style="312"/>
    <col min="5889" max="5889" width="6.7109375" style="312" customWidth="1"/>
    <col min="5890" max="5890" width="120.7109375" style="312" customWidth="1"/>
    <col min="5891" max="5892" width="10.7109375" style="312" customWidth="1"/>
    <col min="5893" max="6144" width="9.140625" style="312"/>
    <col min="6145" max="6145" width="6.7109375" style="312" customWidth="1"/>
    <col min="6146" max="6146" width="120.7109375" style="312" customWidth="1"/>
    <col min="6147" max="6148" width="10.7109375" style="312" customWidth="1"/>
    <col min="6149" max="6400" width="9.140625" style="312"/>
    <col min="6401" max="6401" width="6.7109375" style="312" customWidth="1"/>
    <col min="6402" max="6402" width="120.7109375" style="312" customWidth="1"/>
    <col min="6403" max="6404" width="10.7109375" style="312" customWidth="1"/>
    <col min="6405" max="6656" width="9.140625" style="312"/>
    <col min="6657" max="6657" width="6.7109375" style="312" customWidth="1"/>
    <col min="6658" max="6658" width="120.7109375" style="312" customWidth="1"/>
    <col min="6659" max="6660" width="10.7109375" style="312" customWidth="1"/>
    <col min="6661" max="6912" width="9.140625" style="312"/>
    <col min="6913" max="6913" width="6.7109375" style="312" customWidth="1"/>
    <col min="6914" max="6914" width="120.7109375" style="312" customWidth="1"/>
    <col min="6915" max="6916" width="10.7109375" style="312" customWidth="1"/>
    <col min="6917" max="7168" width="9.140625" style="312"/>
    <col min="7169" max="7169" width="6.7109375" style="312" customWidth="1"/>
    <col min="7170" max="7170" width="120.7109375" style="312" customWidth="1"/>
    <col min="7171" max="7172" width="10.7109375" style="312" customWidth="1"/>
    <col min="7173" max="7424" width="9.140625" style="312"/>
    <col min="7425" max="7425" width="6.7109375" style="312" customWidth="1"/>
    <col min="7426" max="7426" width="120.7109375" style="312" customWidth="1"/>
    <col min="7427" max="7428" width="10.7109375" style="312" customWidth="1"/>
    <col min="7429" max="7680" width="9.140625" style="312"/>
    <col min="7681" max="7681" width="6.7109375" style="312" customWidth="1"/>
    <col min="7682" max="7682" width="120.7109375" style="312" customWidth="1"/>
    <col min="7683" max="7684" width="10.7109375" style="312" customWidth="1"/>
    <col min="7685" max="7936" width="9.140625" style="312"/>
    <col min="7937" max="7937" width="6.7109375" style="312" customWidth="1"/>
    <col min="7938" max="7938" width="120.7109375" style="312" customWidth="1"/>
    <col min="7939" max="7940" width="10.7109375" style="312" customWidth="1"/>
    <col min="7941" max="8192" width="9.140625" style="312"/>
    <col min="8193" max="8193" width="6.7109375" style="312" customWidth="1"/>
    <col min="8194" max="8194" width="120.7109375" style="312" customWidth="1"/>
    <col min="8195" max="8196" width="10.7109375" style="312" customWidth="1"/>
    <col min="8197" max="8448" width="9.140625" style="312"/>
    <col min="8449" max="8449" width="6.7109375" style="312" customWidth="1"/>
    <col min="8450" max="8450" width="120.7109375" style="312" customWidth="1"/>
    <col min="8451" max="8452" width="10.7109375" style="312" customWidth="1"/>
    <col min="8453" max="8704" width="9.140625" style="312"/>
    <col min="8705" max="8705" width="6.7109375" style="312" customWidth="1"/>
    <col min="8706" max="8706" width="120.7109375" style="312" customWidth="1"/>
    <col min="8707" max="8708" width="10.7109375" style="312" customWidth="1"/>
    <col min="8709" max="8960" width="9.140625" style="312"/>
    <col min="8961" max="8961" width="6.7109375" style="312" customWidth="1"/>
    <col min="8962" max="8962" width="120.7109375" style="312" customWidth="1"/>
    <col min="8963" max="8964" width="10.7109375" style="312" customWidth="1"/>
    <col min="8965" max="9216" width="9.140625" style="312"/>
    <col min="9217" max="9217" width="6.7109375" style="312" customWidth="1"/>
    <col min="9218" max="9218" width="120.7109375" style="312" customWidth="1"/>
    <col min="9219" max="9220" width="10.7109375" style="312" customWidth="1"/>
    <col min="9221" max="9472" width="9.140625" style="312"/>
    <col min="9473" max="9473" width="6.7109375" style="312" customWidth="1"/>
    <col min="9474" max="9474" width="120.7109375" style="312" customWidth="1"/>
    <col min="9475" max="9476" width="10.7109375" style="312" customWidth="1"/>
    <col min="9477" max="9728" width="9.140625" style="312"/>
    <col min="9729" max="9729" width="6.7109375" style="312" customWidth="1"/>
    <col min="9730" max="9730" width="120.7109375" style="312" customWidth="1"/>
    <col min="9731" max="9732" width="10.7109375" style="312" customWidth="1"/>
    <col min="9733" max="9984" width="9.140625" style="312"/>
    <col min="9985" max="9985" width="6.7109375" style="312" customWidth="1"/>
    <col min="9986" max="9986" width="120.7109375" style="312" customWidth="1"/>
    <col min="9987" max="9988" width="10.7109375" style="312" customWidth="1"/>
    <col min="9989" max="10240" width="9.140625" style="312"/>
    <col min="10241" max="10241" width="6.7109375" style="312" customWidth="1"/>
    <col min="10242" max="10242" width="120.7109375" style="312" customWidth="1"/>
    <col min="10243" max="10244" width="10.7109375" style="312" customWidth="1"/>
    <col min="10245" max="10496" width="9.140625" style="312"/>
    <col min="10497" max="10497" width="6.7109375" style="312" customWidth="1"/>
    <col min="10498" max="10498" width="120.7109375" style="312" customWidth="1"/>
    <col min="10499" max="10500" width="10.7109375" style="312" customWidth="1"/>
    <col min="10501" max="10752" width="9.140625" style="312"/>
    <col min="10753" max="10753" width="6.7109375" style="312" customWidth="1"/>
    <col min="10754" max="10754" width="120.7109375" style="312" customWidth="1"/>
    <col min="10755" max="10756" width="10.7109375" style="312" customWidth="1"/>
    <col min="10757" max="11008" width="9.140625" style="312"/>
    <col min="11009" max="11009" width="6.7109375" style="312" customWidth="1"/>
    <col min="11010" max="11010" width="120.7109375" style="312" customWidth="1"/>
    <col min="11011" max="11012" width="10.7109375" style="312" customWidth="1"/>
    <col min="11013" max="11264" width="9.140625" style="312"/>
    <col min="11265" max="11265" width="6.7109375" style="312" customWidth="1"/>
    <col min="11266" max="11266" width="120.7109375" style="312" customWidth="1"/>
    <col min="11267" max="11268" width="10.7109375" style="312" customWidth="1"/>
    <col min="11269" max="11520" width="9.140625" style="312"/>
    <col min="11521" max="11521" width="6.7109375" style="312" customWidth="1"/>
    <col min="11522" max="11522" width="120.7109375" style="312" customWidth="1"/>
    <col min="11523" max="11524" width="10.7109375" style="312" customWidth="1"/>
    <col min="11525" max="11776" width="9.140625" style="312"/>
    <col min="11777" max="11777" width="6.7109375" style="312" customWidth="1"/>
    <col min="11778" max="11778" width="120.7109375" style="312" customWidth="1"/>
    <col min="11779" max="11780" width="10.7109375" style="312" customWidth="1"/>
    <col min="11781" max="12032" width="9.140625" style="312"/>
    <col min="12033" max="12033" width="6.7109375" style="312" customWidth="1"/>
    <col min="12034" max="12034" width="120.7109375" style="312" customWidth="1"/>
    <col min="12035" max="12036" width="10.7109375" style="312" customWidth="1"/>
    <col min="12037" max="12288" width="9.140625" style="312"/>
    <col min="12289" max="12289" width="6.7109375" style="312" customWidth="1"/>
    <col min="12290" max="12290" width="120.7109375" style="312" customWidth="1"/>
    <col min="12291" max="12292" width="10.7109375" style="312" customWidth="1"/>
    <col min="12293" max="12544" width="9.140625" style="312"/>
    <col min="12545" max="12545" width="6.7109375" style="312" customWidth="1"/>
    <col min="12546" max="12546" width="120.7109375" style="312" customWidth="1"/>
    <col min="12547" max="12548" width="10.7109375" style="312" customWidth="1"/>
    <col min="12549" max="12800" width="9.140625" style="312"/>
    <col min="12801" max="12801" width="6.7109375" style="312" customWidth="1"/>
    <col min="12802" max="12802" width="120.7109375" style="312" customWidth="1"/>
    <col min="12803" max="12804" width="10.7109375" style="312" customWidth="1"/>
    <col min="12805" max="13056" width="9.140625" style="312"/>
    <col min="13057" max="13057" width="6.7109375" style="312" customWidth="1"/>
    <col min="13058" max="13058" width="120.7109375" style="312" customWidth="1"/>
    <col min="13059" max="13060" width="10.7109375" style="312" customWidth="1"/>
    <col min="13061" max="13312" width="9.140625" style="312"/>
    <col min="13313" max="13313" width="6.7109375" style="312" customWidth="1"/>
    <col min="13314" max="13314" width="120.7109375" style="312" customWidth="1"/>
    <col min="13315" max="13316" width="10.7109375" style="312" customWidth="1"/>
    <col min="13317" max="13568" width="9.140625" style="312"/>
    <col min="13569" max="13569" width="6.7109375" style="312" customWidth="1"/>
    <col min="13570" max="13570" width="120.7109375" style="312" customWidth="1"/>
    <col min="13571" max="13572" width="10.7109375" style="312" customWidth="1"/>
    <col min="13573" max="13824" width="9.140625" style="312"/>
    <col min="13825" max="13825" width="6.7109375" style="312" customWidth="1"/>
    <col min="13826" max="13826" width="120.7109375" style="312" customWidth="1"/>
    <col min="13827" max="13828" width="10.7109375" style="312" customWidth="1"/>
    <col min="13829" max="14080" width="9.140625" style="312"/>
    <col min="14081" max="14081" width="6.7109375" style="312" customWidth="1"/>
    <col min="14082" max="14082" width="120.7109375" style="312" customWidth="1"/>
    <col min="14083" max="14084" width="10.7109375" style="312" customWidth="1"/>
    <col min="14085" max="14336" width="9.140625" style="312"/>
    <col min="14337" max="14337" width="6.7109375" style="312" customWidth="1"/>
    <col min="14338" max="14338" width="120.7109375" style="312" customWidth="1"/>
    <col min="14339" max="14340" width="10.7109375" style="312" customWidth="1"/>
    <col min="14341" max="14592" width="9.140625" style="312"/>
    <col min="14593" max="14593" width="6.7109375" style="312" customWidth="1"/>
    <col min="14594" max="14594" width="120.7109375" style="312" customWidth="1"/>
    <col min="14595" max="14596" width="10.7109375" style="312" customWidth="1"/>
    <col min="14597" max="14848" width="9.140625" style="312"/>
    <col min="14849" max="14849" width="6.7109375" style="312" customWidth="1"/>
    <col min="14850" max="14850" width="120.7109375" style="312" customWidth="1"/>
    <col min="14851" max="14852" width="10.7109375" style="312" customWidth="1"/>
    <col min="14853" max="15104" width="9.140625" style="312"/>
    <col min="15105" max="15105" width="6.7109375" style="312" customWidth="1"/>
    <col min="15106" max="15106" width="120.7109375" style="312" customWidth="1"/>
    <col min="15107" max="15108" width="10.7109375" style="312" customWidth="1"/>
    <col min="15109" max="15360" width="9.140625" style="312"/>
    <col min="15361" max="15361" width="6.7109375" style="312" customWidth="1"/>
    <col min="15362" max="15362" width="120.7109375" style="312" customWidth="1"/>
    <col min="15363" max="15364" width="10.7109375" style="312" customWidth="1"/>
    <col min="15365" max="15616" width="9.140625" style="312"/>
    <col min="15617" max="15617" width="6.7109375" style="312" customWidth="1"/>
    <col min="15618" max="15618" width="120.7109375" style="312" customWidth="1"/>
    <col min="15619" max="15620" width="10.7109375" style="312" customWidth="1"/>
    <col min="15621" max="15872" width="9.140625" style="312"/>
    <col min="15873" max="15873" width="6.7109375" style="312" customWidth="1"/>
    <col min="15874" max="15874" width="120.7109375" style="312" customWidth="1"/>
    <col min="15875" max="15876" width="10.7109375" style="312" customWidth="1"/>
    <col min="15877" max="16128" width="9.140625" style="312"/>
    <col min="16129" max="16129" width="6.7109375" style="312" customWidth="1"/>
    <col min="16130" max="16130" width="120.7109375" style="312" customWidth="1"/>
    <col min="16131" max="16132" width="10.7109375" style="312" customWidth="1"/>
    <col min="16133" max="16384" width="9.140625" style="312"/>
  </cols>
  <sheetData>
    <row r="1" spans="1:49" s="286" customFormat="1" ht="15.95" customHeight="1">
      <c r="A1" s="283"/>
      <c r="B1" s="284"/>
      <c r="C1" s="283"/>
      <c r="D1" s="393"/>
    </row>
    <row r="2" spans="1:49" s="194" customFormat="1" ht="19.5">
      <c r="A2" s="287"/>
      <c r="B2" s="288"/>
      <c r="C2" s="289"/>
      <c r="D2" s="199"/>
      <c r="E2" s="198"/>
      <c r="F2" s="199"/>
      <c r="G2" s="200" t="s">
        <v>250</v>
      </c>
      <c r="H2" s="200"/>
      <c r="I2" s="201">
        <f>I63</f>
        <v>0</v>
      </c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</row>
    <row r="3" spans="1:49" s="205" customFormat="1" ht="15">
      <c r="A3" s="291"/>
      <c r="B3" s="292"/>
      <c r="C3" s="293"/>
      <c r="D3" s="394"/>
      <c r="E3" s="295"/>
      <c r="F3" s="296"/>
      <c r="G3" s="296"/>
      <c r="H3" s="296"/>
      <c r="I3" s="297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</row>
    <row r="4" spans="1:49" s="207" customFormat="1" ht="39">
      <c r="A4" s="298" t="s">
        <v>79</v>
      </c>
      <c r="B4" s="303" t="s">
        <v>475</v>
      </c>
      <c r="C4" s="300" t="s">
        <v>252</v>
      </c>
      <c r="D4" s="395"/>
      <c r="E4" s="459" t="s">
        <v>253</v>
      </c>
      <c r="F4" s="460"/>
      <c r="G4" s="459" t="s">
        <v>254</v>
      </c>
      <c r="H4" s="460"/>
      <c r="I4" s="461" t="s">
        <v>228</v>
      </c>
    </row>
    <row r="5" spans="1:49" s="207" customFormat="1" ht="19.5">
      <c r="A5" s="302"/>
      <c r="B5" s="396"/>
      <c r="C5" s="304"/>
      <c r="D5" s="397"/>
      <c r="E5" s="470"/>
      <c r="F5" s="468"/>
      <c r="G5" s="470"/>
      <c r="H5" s="468"/>
      <c r="I5" s="462"/>
    </row>
    <row r="6" spans="1:49" s="207" customFormat="1" ht="14.1" customHeight="1">
      <c r="A6" s="302"/>
      <c r="B6" s="398"/>
      <c r="C6" s="304"/>
      <c r="D6" s="461" t="s">
        <v>84</v>
      </c>
      <c r="E6" s="306" t="s">
        <v>26</v>
      </c>
      <c r="F6" s="461" t="s">
        <v>84</v>
      </c>
      <c r="G6" s="308" t="s">
        <v>26</v>
      </c>
      <c r="H6" s="461" t="s">
        <v>84</v>
      </c>
      <c r="I6" s="462"/>
    </row>
    <row r="7" spans="1:49" s="207" customFormat="1" ht="14.1" customHeight="1">
      <c r="A7" s="399"/>
      <c r="B7" s="299"/>
      <c r="C7" s="400"/>
      <c r="D7" s="463"/>
      <c r="E7" s="361" t="s">
        <v>441</v>
      </c>
      <c r="F7" s="463"/>
      <c r="G7" s="362" t="s">
        <v>441</v>
      </c>
      <c r="H7" s="463"/>
      <c r="I7" s="463"/>
    </row>
    <row r="8" spans="1:49" ht="15.95" customHeight="1">
      <c r="A8" s="309"/>
      <c r="B8" s="309" t="s">
        <v>389</v>
      </c>
      <c r="C8" s="309"/>
      <c r="D8" s="309"/>
      <c r="E8" s="311"/>
      <c r="F8" s="311"/>
      <c r="G8" s="311"/>
      <c r="H8" s="311"/>
      <c r="I8" s="311"/>
    </row>
    <row r="9" spans="1:49" ht="15.95" customHeight="1">
      <c r="A9" s="313">
        <v>1</v>
      </c>
      <c r="B9" s="314" t="s">
        <v>390</v>
      </c>
      <c r="C9" s="315" t="s">
        <v>135</v>
      </c>
      <c r="D9" s="316">
        <v>4000</v>
      </c>
      <c r="E9" s="221"/>
      <c r="F9" s="221"/>
      <c r="G9" s="221"/>
      <c r="H9" s="221"/>
      <c r="I9" s="221"/>
    </row>
    <row r="10" spans="1:49" ht="15.95" customHeight="1">
      <c r="A10" s="434">
        <v>2</v>
      </c>
      <c r="B10" s="435" t="s">
        <v>501</v>
      </c>
      <c r="C10" s="436" t="s">
        <v>109</v>
      </c>
      <c r="D10" s="437">
        <v>1</v>
      </c>
      <c r="E10" s="221"/>
      <c r="F10" s="221"/>
      <c r="G10" s="221"/>
      <c r="H10" s="221"/>
      <c r="I10" s="221"/>
      <c r="J10" s="438"/>
    </row>
    <row r="11" spans="1:49" ht="15.95" customHeight="1">
      <c r="A11" s="313">
        <v>3</v>
      </c>
      <c r="B11" s="314" t="s">
        <v>392</v>
      </c>
      <c r="C11" s="315" t="s">
        <v>109</v>
      </c>
      <c r="D11" s="316">
        <v>1</v>
      </c>
      <c r="E11" s="221"/>
      <c r="F11" s="221"/>
      <c r="G11" s="221"/>
      <c r="H11" s="221"/>
      <c r="I11" s="221"/>
    </row>
    <row r="12" spans="1:49" ht="15.95" customHeight="1">
      <c r="A12" s="313">
        <v>4</v>
      </c>
      <c r="B12" s="314" t="s">
        <v>393</v>
      </c>
      <c r="C12" s="315" t="s">
        <v>279</v>
      </c>
      <c r="D12" s="316">
        <v>48</v>
      </c>
      <c r="E12" s="221"/>
      <c r="F12" s="221"/>
      <c r="G12" s="221"/>
      <c r="H12" s="221"/>
      <c r="I12" s="221"/>
    </row>
    <row r="13" spans="1:49" ht="15.95" customHeight="1">
      <c r="A13" s="313">
        <v>5</v>
      </c>
      <c r="B13" s="314" t="s">
        <v>394</v>
      </c>
      <c r="C13" s="315" t="s">
        <v>279</v>
      </c>
      <c r="D13" s="316">
        <v>22</v>
      </c>
      <c r="E13" s="221"/>
      <c r="F13" s="221"/>
      <c r="G13" s="221"/>
      <c r="H13" s="221"/>
      <c r="I13" s="221"/>
    </row>
    <row r="14" spans="1:49" ht="15.95" customHeight="1">
      <c r="A14" s="313">
        <v>6</v>
      </c>
      <c r="B14" s="314" t="s">
        <v>395</v>
      </c>
      <c r="C14" s="315" t="s">
        <v>279</v>
      </c>
      <c r="D14" s="316">
        <v>70</v>
      </c>
      <c r="E14" s="221"/>
      <c r="F14" s="221"/>
      <c r="G14" s="221"/>
      <c r="H14" s="221"/>
      <c r="I14" s="221"/>
    </row>
    <row r="15" spans="1:49" ht="15.95" customHeight="1">
      <c r="A15" s="313">
        <v>7</v>
      </c>
      <c r="B15" s="314" t="s">
        <v>396</v>
      </c>
      <c r="C15" s="315" t="s">
        <v>279</v>
      </c>
      <c r="D15" s="316">
        <v>24</v>
      </c>
      <c r="E15" s="221"/>
      <c r="F15" s="221"/>
      <c r="G15" s="221"/>
      <c r="H15" s="221"/>
      <c r="I15" s="221"/>
    </row>
    <row r="16" spans="1:49" ht="15.95" customHeight="1">
      <c r="A16" s="313">
        <v>8</v>
      </c>
      <c r="B16" s="314" t="s">
        <v>397</v>
      </c>
      <c r="C16" s="315" t="s">
        <v>279</v>
      </c>
      <c r="D16" s="316">
        <v>22</v>
      </c>
      <c r="E16" s="221"/>
      <c r="F16" s="221"/>
      <c r="G16" s="221"/>
      <c r="H16" s="221"/>
      <c r="I16" s="221"/>
    </row>
    <row r="17" spans="1:9" ht="15.95" customHeight="1">
      <c r="A17" s="313">
        <v>9</v>
      </c>
      <c r="B17" s="314" t="s">
        <v>398</v>
      </c>
      <c r="C17" s="315" t="s">
        <v>279</v>
      </c>
      <c r="D17" s="316">
        <v>2</v>
      </c>
      <c r="E17" s="221"/>
      <c r="F17" s="221"/>
      <c r="G17" s="221"/>
      <c r="H17" s="221"/>
      <c r="I17" s="221"/>
    </row>
    <row r="18" spans="1:9" ht="15.95" customHeight="1">
      <c r="A18" s="313">
        <v>10</v>
      </c>
      <c r="B18" s="314" t="s">
        <v>399</v>
      </c>
      <c r="C18" s="315" t="s">
        <v>279</v>
      </c>
      <c r="D18" s="316">
        <v>6</v>
      </c>
      <c r="E18" s="221"/>
      <c r="F18" s="221"/>
      <c r="G18" s="221"/>
      <c r="H18" s="221"/>
      <c r="I18" s="221"/>
    </row>
    <row r="19" spans="1:9" ht="15.95" customHeight="1">
      <c r="A19" s="313">
        <v>11</v>
      </c>
      <c r="B19" s="322" t="s">
        <v>400</v>
      </c>
      <c r="C19" s="315" t="s">
        <v>279</v>
      </c>
      <c r="D19" s="316">
        <v>8</v>
      </c>
      <c r="E19" s="221"/>
      <c r="F19" s="221"/>
      <c r="G19" s="221"/>
      <c r="H19" s="221"/>
      <c r="I19" s="221"/>
    </row>
    <row r="20" spans="1:9" ht="15.95" customHeight="1">
      <c r="A20" s="313">
        <v>12</v>
      </c>
      <c r="B20" s="314" t="s">
        <v>401</v>
      </c>
      <c r="C20" s="315" t="s">
        <v>109</v>
      </c>
      <c r="D20" s="316">
        <v>2</v>
      </c>
      <c r="E20" s="221"/>
      <c r="F20" s="221"/>
      <c r="G20" s="221"/>
      <c r="H20" s="221"/>
      <c r="I20" s="221"/>
    </row>
    <row r="21" spans="1:9" ht="15.95" customHeight="1">
      <c r="A21" s="309"/>
      <c r="B21" s="309" t="s">
        <v>402</v>
      </c>
      <c r="C21" s="309"/>
      <c r="D21" s="310"/>
      <c r="E21" s="402"/>
      <c r="F21" s="402"/>
      <c r="G21" s="402"/>
      <c r="H21" s="402"/>
      <c r="I21" s="402"/>
    </row>
    <row r="22" spans="1:9" s="325" customFormat="1" ht="15.95" customHeight="1">
      <c r="A22" s="317">
        <v>13</v>
      </c>
      <c r="B22" s="324" t="s">
        <v>403</v>
      </c>
      <c r="C22" s="319" t="s">
        <v>135</v>
      </c>
      <c r="D22" s="320">
        <v>1500</v>
      </c>
      <c r="E22" s="321"/>
      <c r="F22" s="321"/>
      <c r="G22" s="321"/>
      <c r="H22" s="321"/>
      <c r="I22" s="321"/>
    </row>
    <row r="23" spans="1:9" ht="15.95" customHeight="1">
      <c r="A23" s="309"/>
      <c r="B23" s="309" t="s">
        <v>404</v>
      </c>
      <c r="C23" s="309"/>
      <c r="D23" s="310"/>
      <c r="E23" s="402"/>
      <c r="F23" s="402"/>
      <c r="G23" s="402"/>
      <c r="H23" s="402"/>
      <c r="I23" s="402"/>
    </row>
    <row r="24" spans="1:9" s="325" customFormat="1" ht="15.95" customHeight="1">
      <c r="A24" s="313">
        <v>14</v>
      </c>
      <c r="B24" s="403" t="s">
        <v>477</v>
      </c>
      <c r="C24" s="327" t="s">
        <v>135</v>
      </c>
      <c r="D24" s="316">
        <v>1500</v>
      </c>
      <c r="E24" s="221"/>
      <c r="F24" s="221"/>
      <c r="G24" s="221"/>
      <c r="H24" s="221"/>
      <c r="I24" s="221"/>
    </row>
    <row r="25" spans="1:9" s="325" customFormat="1" ht="15.95" customHeight="1">
      <c r="A25" s="313">
        <v>15</v>
      </c>
      <c r="B25" s="404" t="s">
        <v>406</v>
      </c>
      <c r="C25" s="315" t="s">
        <v>109</v>
      </c>
      <c r="D25" s="316">
        <v>2</v>
      </c>
      <c r="E25" s="221"/>
      <c r="F25" s="221"/>
      <c r="G25" s="221"/>
      <c r="H25" s="221"/>
      <c r="I25" s="221"/>
    </row>
    <row r="26" spans="1:9" s="325" customFormat="1" ht="15.95" customHeight="1">
      <c r="A26" s="313">
        <v>16</v>
      </c>
      <c r="B26" s="314" t="s">
        <v>478</v>
      </c>
      <c r="C26" s="315" t="s">
        <v>279</v>
      </c>
      <c r="D26" s="316">
        <v>30</v>
      </c>
      <c r="E26" s="221"/>
      <c r="F26" s="221"/>
      <c r="G26" s="221"/>
      <c r="H26" s="221"/>
      <c r="I26" s="221"/>
    </row>
    <row r="27" spans="1:9" s="325" customFormat="1" ht="15.95" customHeight="1">
      <c r="A27" s="313">
        <v>17</v>
      </c>
      <c r="B27" s="322" t="s">
        <v>408</v>
      </c>
      <c r="C27" s="315" t="s">
        <v>279</v>
      </c>
      <c r="D27" s="316">
        <v>2</v>
      </c>
      <c r="E27" s="221"/>
      <c r="F27" s="221"/>
      <c r="G27" s="221"/>
      <c r="H27" s="221"/>
      <c r="I27" s="221"/>
    </row>
    <row r="28" spans="1:9" s="325" customFormat="1" ht="15.95" customHeight="1">
      <c r="A28" s="313">
        <v>18</v>
      </c>
      <c r="B28" s="322" t="s">
        <v>409</v>
      </c>
      <c r="C28" s="327" t="s">
        <v>279</v>
      </c>
      <c r="D28" s="316">
        <v>2</v>
      </c>
      <c r="E28" s="221"/>
      <c r="F28" s="221"/>
      <c r="G28" s="221"/>
      <c r="H28" s="221"/>
      <c r="I28" s="221"/>
    </row>
    <row r="29" spans="1:9" s="325" customFormat="1" ht="15.95" customHeight="1">
      <c r="A29" s="313">
        <v>19</v>
      </c>
      <c r="B29" s="403" t="s">
        <v>410</v>
      </c>
      <c r="C29" s="327" t="s">
        <v>279</v>
      </c>
      <c r="D29" s="316">
        <v>2</v>
      </c>
      <c r="E29" s="221"/>
      <c r="F29" s="221"/>
      <c r="G29" s="221"/>
      <c r="H29" s="221"/>
      <c r="I29" s="221"/>
    </row>
    <row r="30" spans="1:9" s="325" customFormat="1" ht="15.95" customHeight="1">
      <c r="A30" s="313">
        <v>20</v>
      </c>
      <c r="B30" s="403" t="s">
        <v>411</v>
      </c>
      <c r="C30" s="315" t="s">
        <v>279</v>
      </c>
      <c r="D30" s="316">
        <v>2</v>
      </c>
      <c r="E30" s="221"/>
      <c r="F30" s="221"/>
      <c r="G30" s="221"/>
      <c r="H30" s="221"/>
      <c r="I30" s="221"/>
    </row>
    <row r="31" spans="1:9" ht="15.95" customHeight="1">
      <c r="A31" s="309"/>
      <c r="B31" s="309" t="s">
        <v>412</v>
      </c>
      <c r="C31" s="309"/>
      <c r="D31" s="310"/>
      <c r="E31" s="402"/>
      <c r="F31" s="402"/>
      <c r="G31" s="402"/>
      <c r="H31" s="402"/>
      <c r="I31" s="402"/>
    </row>
    <row r="32" spans="1:9" s="325" customFormat="1" ht="15.95" customHeight="1">
      <c r="A32" s="332">
        <v>21</v>
      </c>
      <c r="B32" s="333" t="s">
        <v>413</v>
      </c>
      <c r="C32" s="334" t="s">
        <v>135</v>
      </c>
      <c r="D32" s="320">
        <v>700</v>
      </c>
      <c r="E32" s="321"/>
      <c r="F32" s="321"/>
      <c r="G32" s="321"/>
      <c r="H32" s="321"/>
      <c r="I32" s="321"/>
    </row>
    <row r="33" spans="1:9" s="325" customFormat="1" ht="15.95" customHeight="1">
      <c r="A33" s="332">
        <v>22</v>
      </c>
      <c r="B33" s="333" t="s">
        <v>414</v>
      </c>
      <c r="C33" s="334" t="s">
        <v>135</v>
      </c>
      <c r="D33" s="320">
        <v>1500</v>
      </c>
      <c r="E33" s="321"/>
      <c r="F33" s="321"/>
      <c r="G33" s="321"/>
      <c r="H33" s="321"/>
      <c r="I33" s="321"/>
    </row>
    <row r="34" spans="1:9" s="325" customFormat="1" ht="15.95" customHeight="1">
      <c r="A34" s="332">
        <v>23</v>
      </c>
      <c r="B34" s="335" t="s">
        <v>415</v>
      </c>
      <c r="C34" s="334" t="s">
        <v>279</v>
      </c>
      <c r="D34" s="320">
        <v>2</v>
      </c>
      <c r="E34" s="321"/>
      <c r="F34" s="321"/>
      <c r="G34" s="321"/>
      <c r="H34" s="321"/>
      <c r="I34" s="321"/>
    </row>
    <row r="35" spans="1:9" s="325" customFormat="1" ht="15.95" customHeight="1">
      <c r="A35" s="332">
        <v>24</v>
      </c>
      <c r="B35" s="335" t="s">
        <v>416</v>
      </c>
      <c r="C35" s="334" t="s">
        <v>279</v>
      </c>
      <c r="D35" s="320">
        <v>2</v>
      </c>
      <c r="E35" s="321"/>
      <c r="F35" s="321"/>
      <c r="G35" s="321"/>
      <c r="H35" s="321"/>
      <c r="I35" s="321"/>
    </row>
    <row r="36" spans="1:9" s="325" customFormat="1" ht="15.95" customHeight="1">
      <c r="A36" s="332">
        <v>25</v>
      </c>
      <c r="B36" s="336" t="s">
        <v>417</v>
      </c>
      <c r="C36" s="319" t="s">
        <v>279</v>
      </c>
      <c r="D36" s="337">
        <v>2</v>
      </c>
      <c r="E36" s="321"/>
      <c r="F36" s="321"/>
      <c r="G36" s="321"/>
      <c r="H36" s="321"/>
      <c r="I36" s="321"/>
    </row>
    <row r="37" spans="1:9" s="325" customFormat="1" ht="15.95" customHeight="1">
      <c r="A37" s="332">
        <v>26</v>
      </c>
      <c r="B37" s="336" t="s">
        <v>418</v>
      </c>
      <c r="C37" s="319" t="s">
        <v>279</v>
      </c>
      <c r="D37" s="337">
        <v>22</v>
      </c>
      <c r="E37" s="321"/>
      <c r="F37" s="321"/>
      <c r="G37" s="321"/>
      <c r="H37" s="321"/>
      <c r="I37" s="321"/>
    </row>
    <row r="38" spans="1:9" ht="15.95" customHeight="1">
      <c r="A38" s="309"/>
      <c r="B38" s="309" t="s">
        <v>419</v>
      </c>
      <c r="C38" s="309"/>
      <c r="D38" s="310"/>
      <c r="E38" s="402"/>
      <c r="F38" s="402"/>
      <c r="G38" s="402"/>
      <c r="H38" s="402"/>
      <c r="I38" s="402"/>
    </row>
    <row r="39" spans="1:9" s="325" customFormat="1" ht="15.95" customHeight="1">
      <c r="A39" s="338">
        <v>27</v>
      </c>
      <c r="B39" s="343" t="s">
        <v>420</v>
      </c>
      <c r="C39" s="340" t="s">
        <v>135</v>
      </c>
      <c r="D39" s="225">
        <v>100</v>
      </c>
      <c r="E39" s="221"/>
      <c r="F39" s="221"/>
      <c r="G39" s="221"/>
      <c r="H39" s="221"/>
      <c r="I39" s="221"/>
    </row>
    <row r="40" spans="1:9" s="325" customFormat="1" ht="15.95" customHeight="1">
      <c r="A40" s="338">
        <v>28</v>
      </c>
      <c r="B40" s="405" t="s">
        <v>421</v>
      </c>
      <c r="C40" s="224" t="s">
        <v>109</v>
      </c>
      <c r="D40" s="225">
        <v>2</v>
      </c>
      <c r="E40" s="221"/>
      <c r="F40" s="221"/>
      <c r="G40" s="221"/>
      <c r="H40" s="221"/>
      <c r="I40" s="221"/>
    </row>
    <row r="41" spans="1:9" s="325" customFormat="1" ht="15.95" customHeight="1">
      <c r="A41" s="338">
        <v>29</v>
      </c>
      <c r="B41" s="405" t="s">
        <v>422</v>
      </c>
      <c r="C41" s="340" t="s">
        <v>279</v>
      </c>
      <c r="D41" s="225">
        <v>2</v>
      </c>
      <c r="E41" s="221"/>
      <c r="F41" s="221"/>
      <c r="G41" s="221"/>
      <c r="H41" s="221"/>
      <c r="I41" s="221"/>
    </row>
    <row r="42" spans="1:9" s="325" customFormat="1" ht="15.95" customHeight="1">
      <c r="A42" s="338">
        <v>30</v>
      </c>
      <c r="B42" s="405" t="s">
        <v>411</v>
      </c>
      <c r="C42" s="340" t="s">
        <v>279</v>
      </c>
      <c r="D42" s="225">
        <v>2</v>
      </c>
      <c r="E42" s="221"/>
      <c r="F42" s="221"/>
      <c r="G42" s="221"/>
      <c r="H42" s="221"/>
      <c r="I42" s="221"/>
    </row>
    <row r="43" spans="1:9" s="325" customFormat="1" ht="15.95" customHeight="1">
      <c r="A43" s="338">
        <v>31</v>
      </c>
      <c r="B43" s="405" t="s">
        <v>423</v>
      </c>
      <c r="C43" s="340" t="s">
        <v>279</v>
      </c>
      <c r="D43" s="225">
        <v>2</v>
      </c>
      <c r="E43" s="221"/>
      <c r="F43" s="221"/>
      <c r="G43" s="221"/>
      <c r="H43" s="221"/>
      <c r="I43" s="221"/>
    </row>
    <row r="44" spans="1:9" s="325" customFormat="1" ht="15.95" customHeight="1">
      <c r="A44" s="338">
        <v>32</v>
      </c>
      <c r="B44" s="344" t="s">
        <v>424</v>
      </c>
      <c r="C44" s="224" t="s">
        <v>109</v>
      </c>
      <c r="D44" s="225">
        <v>2</v>
      </c>
      <c r="E44" s="221"/>
      <c r="F44" s="221"/>
      <c r="G44" s="221"/>
      <c r="H44" s="221"/>
      <c r="I44" s="221"/>
    </row>
    <row r="45" spans="1:9" ht="15.95" customHeight="1">
      <c r="A45" s="309"/>
      <c r="B45" s="309" t="s">
        <v>425</v>
      </c>
      <c r="C45" s="309"/>
      <c r="D45" s="310"/>
      <c r="E45" s="402"/>
      <c r="F45" s="402"/>
      <c r="G45" s="402"/>
      <c r="H45" s="402"/>
      <c r="I45" s="402"/>
    </row>
    <row r="46" spans="1:9" s="325" customFormat="1" ht="15.95" customHeight="1">
      <c r="A46" s="313">
        <v>33</v>
      </c>
      <c r="B46" s="343" t="s">
        <v>420</v>
      </c>
      <c r="C46" s="315" t="s">
        <v>135</v>
      </c>
      <c r="D46" s="225">
        <v>150</v>
      </c>
      <c r="E46" s="221"/>
      <c r="F46" s="221"/>
      <c r="G46" s="221"/>
      <c r="H46" s="221"/>
      <c r="I46" s="221"/>
    </row>
    <row r="47" spans="1:9" s="325" customFormat="1" ht="15.95" customHeight="1">
      <c r="A47" s="313">
        <v>34</v>
      </c>
      <c r="B47" s="344" t="s">
        <v>426</v>
      </c>
      <c r="C47" s="224" t="s">
        <v>109</v>
      </c>
      <c r="D47" s="225">
        <v>1</v>
      </c>
      <c r="E47" s="221"/>
      <c r="F47" s="221"/>
      <c r="G47" s="221"/>
      <c r="H47" s="221"/>
      <c r="I47" s="221"/>
    </row>
    <row r="48" spans="1:9" s="325" customFormat="1" ht="15.95" customHeight="1">
      <c r="A48" s="313">
        <v>35</v>
      </c>
      <c r="B48" s="345" t="s">
        <v>427</v>
      </c>
      <c r="C48" s="315" t="s">
        <v>279</v>
      </c>
      <c r="D48" s="225">
        <v>1</v>
      </c>
      <c r="E48" s="221"/>
      <c r="F48" s="221"/>
      <c r="G48" s="221"/>
      <c r="H48" s="221"/>
      <c r="I48" s="221"/>
    </row>
    <row r="49" spans="1:49" s="325" customFormat="1" ht="15.95" customHeight="1">
      <c r="A49" s="313">
        <v>36</v>
      </c>
      <c r="B49" s="343" t="s">
        <v>428</v>
      </c>
      <c r="C49" s="315" t="s">
        <v>279</v>
      </c>
      <c r="D49" s="225">
        <v>1</v>
      </c>
      <c r="E49" s="221"/>
      <c r="F49" s="221"/>
      <c r="G49" s="221"/>
      <c r="H49" s="221"/>
      <c r="I49" s="221"/>
    </row>
    <row r="50" spans="1:49" s="325" customFormat="1" ht="15.95" customHeight="1">
      <c r="A50" s="313">
        <v>37</v>
      </c>
      <c r="B50" s="322" t="s">
        <v>429</v>
      </c>
      <c r="C50" s="327" t="s">
        <v>279</v>
      </c>
      <c r="D50" s="316">
        <v>1</v>
      </c>
      <c r="E50" s="221"/>
      <c r="F50" s="221"/>
      <c r="G50" s="221"/>
      <c r="H50" s="221"/>
      <c r="I50" s="221"/>
    </row>
    <row r="51" spans="1:49" s="325" customFormat="1" ht="15.95" customHeight="1">
      <c r="A51" s="313">
        <v>38</v>
      </c>
      <c r="B51" s="322" t="s">
        <v>430</v>
      </c>
      <c r="C51" s="327" t="s">
        <v>279</v>
      </c>
      <c r="D51" s="316">
        <v>1</v>
      </c>
      <c r="E51" s="221"/>
      <c r="F51" s="221"/>
      <c r="G51" s="221"/>
      <c r="H51" s="221"/>
      <c r="I51" s="221"/>
    </row>
    <row r="52" spans="1:49" s="325" customFormat="1" ht="15.95" customHeight="1">
      <c r="A52" s="313">
        <v>39</v>
      </c>
      <c r="B52" s="344" t="s">
        <v>431</v>
      </c>
      <c r="C52" s="315" t="s">
        <v>279</v>
      </c>
      <c r="D52" s="225">
        <v>1</v>
      </c>
      <c r="E52" s="221"/>
      <c r="F52" s="221"/>
      <c r="G52" s="221"/>
      <c r="H52" s="221"/>
      <c r="I52" s="221"/>
    </row>
    <row r="53" spans="1:49" s="325" customFormat="1" ht="32.1" customHeight="1">
      <c r="A53" s="313">
        <v>40</v>
      </c>
      <c r="B53" s="344" t="s">
        <v>432</v>
      </c>
      <c r="C53" s="327" t="s">
        <v>279</v>
      </c>
      <c r="D53" s="316">
        <v>1</v>
      </c>
      <c r="E53" s="221"/>
      <c r="F53" s="221"/>
      <c r="G53" s="221"/>
      <c r="H53" s="221"/>
      <c r="I53" s="221"/>
    </row>
    <row r="54" spans="1:49" s="325" customFormat="1" ht="15.95" customHeight="1">
      <c r="A54" s="313">
        <v>41</v>
      </c>
      <c r="B54" s="322" t="s">
        <v>433</v>
      </c>
      <c r="C54" s="315" t="s">
        <v>279</v>
      </c>
      <c r="D54" s="225">
        <v>3</v>
      </c>
      <c r="E54" s="221"/>
      <c r="F54" s="221"/>
      <c r="G54" s="221"/>
      <c r="H54" s="221"/>
      <c r="I54" s="221"/>
    </row>
    <row r="55" spans="1:49" s="325" customFormat="1" ht="15.95" customHeight="1">
      <c r="A55" s="309"/>
      <c r="B55" s="309" t="s">
        <v>353</v>
      </c>
      <c r="C55" s="309"/>
      <c r="D55" s="310"/>
      <c r="E55" s="402"/>
      <c r="F55" s="402"/>
      <c r="G55" s="402"/>
      <c r="H55" s="402"/>
      <c r="I55" s="402"/>
    </row>
    <row r="56" spans="1:49" s="325" customFormat="1" ht="15.95" customHeight="1">
      <c r="A56" s="346">
        <v>42</v>
      </c>
      <c r="B56" s="223" t="s">
        <v>434</v>
      </c>
      <c r="C56" s="347" t="s">
        <v>135</v>
      </c>
      <c r="D56" s="316">
        <v>1000</v>
      </c>
      <c r="E56" s="221"/>
      <c r="F56" s="221"/>
      <c r="G56" s="221"/>
      <c r="H56" s="221"/>
      <c r="I56" s="221"/>
    </row>
    <row r="57" spans="1:49" s="325" customFormat="1" ht="15.95" customHeight="1">
      <c r="A57" s="346">
        <v>43</v>
      </c>
      <c r="B57" s="223" t="s">
        <v>435</v>
      </c>
      <c r="C57" s="347" t="s">
        <v>135</v>
      </c>
      <c r="D57" s="316">
        <v>100</v>
      </c>
      <c r="E57" s="221"/>
      <c r="F57" s="221"/>
      <c r="G57" s="221"/>
      <c r="H57" s="221"/>
      <c r="I57" s="221"/>
    </row>
    <row r="58" spans="1:49" s="325" customFormat="1" ht="15.95" customHeight="1">
      <c r="A58" s="346">
        <v>44</v>
      </c>
      <c r="B58" s="322" t="s">
        <v>436</v>
      </c>
      <c r="C58" s="347" t="s">
        <v>135</v>
      </c>
      <c r="D58" s="348">
        <v>250</v>
      </c>
      <c r="E58" s="221"/>
      <c r="F58" s="221"/>
      <c r="G58" s="221"/>
      <c r="H58" s="221"/>
      <c r="I58" s="221"/>
    </row>
    <row r="59" spans="1:49" s="325" customFormat="1" ht="15.95" customHeight="1">
      <c r="A59" s="346">
        <v>45</v>
      </c>
      <c r="B59" s="322" t="s">
        <v>437</v>
      </c>
      <c r="C59" s="347" t="s">
        <v>135</v>
      </c>
      <c r="D59" s="348">
        <v>0</v>
      </c>
      <c r="E59" s="221"/>
      <c r="F59" s="221"/>
      <c r="G59" s="221"/>
      <c r="H59" s="221"/>
      <c r="I59" s="221"/>
    </row>
    <row r="60" spans="1:49" s="325" customFormat="1" ht="15.95" customHeight="1">
      <c r="A60" s="346">
        <v>46</v>
      </c>
      <c r="B60" s="322" t="s">
        <v>438</v>
      </c>
      <c r="C60" s="347" t="s">
        <v>135</v>
      </c>
      <c r="D60" s="348">
        <v>80</v>
      </c>
      <c r="E60" s="221"/>
      <c r="F60" s="221"/>
      <c r="G60" s="221"/>
      <c r="H60" s="221"/>
      <c r="I60" s="221"/>
    </row>
    <row r="61" spans="1:49" s="325" customFormat="1" ht="15.95" customHeight="1">
      <c r="A61" s="346">
        <v>47</v>
      </c>
      <c r="B61" s="322" t="s">
        <v>439</v>
      </c>
      <c r="C61" s="224" t="s">
        <v>109</v>
      </c>
      <c r="D61" s="349">
        <v>10</v>
      </c>
      <c r="E61" s="221"/>
      <c r="F61" s="221"/>
      <c r="G61" s="221"/>
      <c r="H61" s="221"/>
      <c r="I61" s="221"/>
    </row>
    <row r="62" spans="1:49" s="215" customFormat="1" ht="18">
      <c r="A62" s="217"/>
      <c r="B62" s="255"/>
      <c r="C62" s="256"/>
      <c r="D62" s="256"/>
      <c r="E62" s="221"/>
      <c r="F62" s="221"/>
      <c r="G62" s="221"/>
      <c r="H62" s="221"/>
      <c r="I62" s="221"/>
      <c r="J62" s="406"/>
    </row>
    <row r="63" spans="1:49" s="264" customFormat="1" ht="18">
      <c r="A63" s="258"/>
      <c r="B63" s="259" t="s">
        <v>228</v>
      </c>
      <c r="C63" s="268"/>
      <c r="D63" s="260"/>
      <c r="E63" s="262"/>
      <c r="F63" s="263">
        <f>SUM(F9:F62)</f>
        <v>0</v>
      </c>
      <c r="G63" s="262"/>
      <c r="H63" s="263">
        <f>SUM(H9:H62)</f>
        <v>0</v>
      </c>
      <c r="I63" s="263">
        <f>SUM(I9:I62)</f>
        <v>0</v>
      </c>
      <c r="J63" s="407"/>
    </row>
    <row r="64" spans="1:49" s="216" customFormat="1" ht="18">
      <c r="A64" s="217"/>
      <c r="B64" s="265" t="s">
        <v>384</v>
      </c>
      <c r="C64" s="266"/>
      <c r="D64" s="383"/>
      <c r="E64" s="262"/>
      <c r="F64" s="221"/>
      <c r="G64" s="221"/>
      <c r="H64" s="221"/>
      <c r="I64" s="263"/>
      <c r="J64" s="406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</row>
    <row r="65" spans="1:49" s="264" customFormat="1" ht="18">
      <c r="A65" s="258"/>
      <c r="B65" s="259" t="s">
        <v>228</v>
      </c>
      <c r="C65" s="268"/>
      <c r="D65" s="260"/>
      <c r="E65" s="262"/>
      <c r="F65" s="263"/>
      <c r="G65" s="262"/>
      <c r="H65" s="263"/>
      <c r="I65" s="263">
        <f>SUM(I63:I64)</f>
        <v>0</v>
      </c>
      <c r="J65" s="407"/>
    </row>
    <row r="66" spans="1:49" s="272" customFormat="1" ht="15" customHeight="1">
      <c r="A66" s="270"/>
      <c r="B66" s="259" t="s">
        <v>385</v>
      </c>
      <c r="C66" s="266"/>
      <c r="D66" s="260"/>
      <c r="E66" s="262"/>
      <c r="F66" s="271"/>
      <c r="G66" s="262"/>
      <c r="H66" s="262"/>
      <c r="I66" s="263"/>
      <c r="J66" s="408"/>
    </row>
    <row r="67" spans="1:49" s="272" customFormat="1" ht="15" customHeight="1">
      <c r="A67" s="270"/>
      <c r="B67" s="259" t="s">
        <v>228</v>
      </c>
      <c r="C67" s="266"/>
      <c r="D67" s="260"/>
      <c r="E67" s="262"/>
      <c r="F67" s="262"/>
      <c r="G67" s="262"/>
      <c r="H67" s="262"/>
      <c r="I67" s="263">
        <f>I65+I66</f>
        <v>0</v>
      </c>
      <c r="J67" s="408"/>
    </row>
    <row r="68" spans="1:49" s="272" customFormat="1" ht="15" customHeight="1">
      <c r="A68" s="270"/>
      <c r="B68" s="265" t="s">
        <v>13</v>
      </c>
      <c r="C68" s="266"/>
      <c r="D68" s="260"/>
      <c r="E68" s="262"/>
      <c r="F68" s="262"/>
      <c r="G68" s="262"/>
      <c r="H68" s="262"/>
      <c r="I68" s="263">
        <f>I67*C68</f>
        <v>0</v>
      </c>
      <c r="J68" s="408"/>
    </row>
    <row r="69" spans="1:49" s="272" customFormat="1" ht="15" customHeight="1">
      <c r="A69" s="270"/>
      <c r="B69" s="265" t="s">
        <v>228</v>
      </c>
      <c r="C69" s="266"/>
      <c r="D69" s="260"/>
      <c r="E69" s="262"/>
      <c r="F69" s="262"/>
      <c r="G69" s="262"/>
      <c r="H69" s="262"/>
      <c r="I69" s="263">
        <f>I67+I68</f>
        <v>0</v>
      </c>
      <c r="J69" s="408"/>
    </row>
    <row r="70" spans="1:49" s="272" customFormat="1" ht="15" customHeight="1">
      <c r="A70" s="270"/>
      <c r="B70" s="265" t="s">
        <v>386</v>
      </c>
      <c r="C70" s="266"/>
      <c r="D70" s="260"/>
      <c r="E70" s="262"/>
      <c r="F70" s="262"/>
      <c r="G70" s="262"/>
      <c r="H70" s="262"/>
      <c r="I70" s="263">
        <f>I69*C70</f>
        <v>0</v>
      </c>
      <c r="J70" s="408"/>
    </row>
    <row r="71" spans="1:49" s="272" customFormat="1" ht="15" customHeight="1">
      <c r="A71" s="270"/>
      <c r="B71" s="265" t="s">
        <v>228</v>
      </c>
      <c r="C71" s="266"/>
      <c r="D71" s="260"/>
      <c r="E71" s="262"/>
      <c r="F71" s="262"/>
      <c r="G71" s="262"/>
      <c r="H71" s="262"/>
      <c r="I71" s="263">
        <f>I69+I70</f>
        <v>0</v>
      </c>
      <c r="J71" s="408"/>
    </row>
    <row r="72" spans="1:49" s="121" customFormat="1" ht="18">
      <c r="A72" s="270"/>
      <c r="B72" s="259" t="s">
        <v>387</v>
      </c>
      <c r="C72" s="266"/>
      <c r="D72" s="260"/>
      <c r="E72" s="273"/>
      <c r="F72" s="273"/>
      <c r="G72" s="273"/>
      <c r="H72" s="273"/>
      <c r="I72" s="263">
        <f>I71*C72</f>
        <v>0</v>
      </c>
      <c r="J72" s="409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</row>
    <row r="73" spans="1:49" s="121" customFormat="1" ht="18">
      <c r="A73" s="270"/>
      <c r="B73" s="259" t="s">
        <v>228</v>
      </c>
      <c r="C73" s="268"/>
      <c r="D73" s="260"/>
      <c r="E73" s="262"/>
      <c r="F73" s="262"/>
      <c r="G73" s="262"/>
      <c r="H73" s="262"/>
      <c r="I73" s="263">
        <f>I71+I72</f>
        <v>0</v>
      </c>
      <c r="J73" s="409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</row>
  </sheetData>
  <mergeCells count="6">
    <mergeCell ref="E4:F5"/>
    <mergeCell ref="G4:H5"/>
    <mergeCell ref="I4:I7"/>
    <mergeCell ref="D6:D7"/>
    <mergeCell ref="F6:F7"/>
    <mergeCell ref="H6:H7"/>
  </mergeCells>
  <pageMargins left="0.39370078740157483" right="0.23622047244094491" top="0.56999999999999995" bottom="0.56999999999999995" header="0.2" footer="0.19685039370078741"/>
  <pageSetup paperSize="9" orientation="portrait" r:id="rId1"/>
  <headerFooter alignWithMargins="0">
    <oddHeader>&amp;LПрайс-лист ДОКА медиа на оборудование ETC
18 июня 2004&amp;R&amp;9Стр &amp;P из &amp;N</oddHeader>
    <oddFooter xml:space="preserve">&amp;CЗАО "ДОКА Медиа"   124482, Россия, Москва, Зеленоград, &amp;9корп. 360 
Тел: (095) 534-0603, 534-0217   Факс: (095) 536-5887  E-mail: light@doka.ru   http://www.dokalight.ru  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7CAFF-7DFF-442B-BA6E-8E25C976BF8E}">
  <sheetPr>
    <tabColor rgb="FF00B0F0"/>
  </sheetPr>
  <dimension ref="A1:AW75"/>
  <sheetViews>
    <sheetView zoomScale="55" zoomScaleNormal="55" zoomScaleSheetLayoutView="70" workbookViewId="0">
      <selection activeCell="C56" sqref="C56:C61"/>
    </sheetView>
  </sheetViews>
  <sheetFormatPr defaultRowHeight="15"/>
  <cols>
    <col min="1" max="1" width="7.42578125" style="277" customWidth="1"/>
    <col min="2" max="2" width="110" style="121" customWidth="1"/>
    <col min="3" max="3" width="10.85546875" style="278" customWidth="1"/>
    <col min="4" max="4" width="14.42578125" style="279" customWidth="1"/>
    <col min="5" max="5" width="12.42578125" style="280" bestFit="1" customWidth="1"/>
    <col min="6" max="6" width="19.7109375" style="281" customWidth="1"/>
    <col min="7" max="7" width="11.42578125" style="282" customWidth="1"/>
    <col min="8" max="8" width="15.85546875" style="281" customWidth="1"/>
    <col min="9" max="9" width="20" style="282" customWidth="1"/>
    <col min="10" max="49" width="8.85546875" style="274"/>
    <col min="50" max="220" width="8.85546875" style="121"/>
    <col min="221" max="221" width="6" style="121" customWidth="1"/>
    <col min="222" max="222" width="44.28515625" style="121" customWidth="1"/>
    <col min="223" max="223" width="10.7109375" style="121" customWidth="1"/>
    <col min="224" max="224" width="11.42578125" style="121" bestFit="1" customWidth="1"/>
    <col min="225" max="225" width="12.42578125" style="121" bestFit="1" customWidth="1"/>
    <col min="226" max="226" width="17.42578125" style="121" bestFit="1" customWidth="1"/>
    <col min="227" max="227" width="10.85546875" style="121" bestFit="1" customWidth="1"/>
    <col min="228" max="228" width="13.7109375" style="121" bestFit="1" customWidth="1"/>
    <col min="229" max="229" width="11" style="121" bestFit="1" customWidth="1"/>
    <col min="230" max="230" width="14.140625" style="121" bestFit="1" customWidth="1"/>
    <col min="231" max="231" width="17.42578125" style="121" bestFit="1" customWidth="1"/>
    <col min="232" max="232" width="8.85546875" style="121"/>
    <col min="233" max="233" width="10.42578125" style="121" bestFit="1" customWidth="1"/>
    <col min="234" max="476" width="8.85546875" style="121"/>
    <col min="477" max="477" width="6" style="121" customWidth="1"/>
    <col min="478" max="478" width="44.28515625" style="121" customWidth="1"/>
    <col min="479" max="479" width="10.7109375" style="121" customWidth="1"/>
    <col min="480" max="480" width="11.42578125" style="121" bestFit="1" customWidth="1"/>
    <col min="481" max="481" width="12.42578125" style="121" bestFit="1" customWidth="1"/>
    <col min="482" max="482" width="17.42578125" style="121" bestFit="1" customWidth="1"/>
    <col min="483" max="483" width="10.85546875" style="121" bestFit="1" customWidth="1"/>
    <col min="484" max="484" width="13.7109375" style="121" bestFit="1" customWidth="1"/>
    <col min="485" max="485" width="11" style="121" bestFit="1" customWidth="1"/>
    <col min="486" max="486" width="14.140625" style="121" bestFit="1" customWidth="1"/>
    <col min="487" max="487" width="17.42578125" style="121" bestFit="1" customWidth="1"/>
    <col min="488" max="488" width="8.85546875" style="121"/>
    <col min="489" max="489" width="10.42578125" style="121" bestFit="1" customWidth="1"/>
    <col min="490" max="732" width="8.85546875" style="121"/>
    <col min="733" max="733" width="6" style="121" customWidth="1"/>
    <col min="734" max="734" width="44.28515625" style="121" customWidth="1"/>
    <col min="735" max="735" width="10.7109375" style="121" customWidth="1"/>
    <col min="736" max="736" width="11.42578125" style="121" bestFit="1" customWidth="1"/>
    <col min="737" max="737" width="12.42578125" style="121" bestFit="1" customWidth="1"/>
    <col min="738" max="738" width="17.42578125" style="121" bestFit="1" customWidth="1"/>
    <col min="739" max="739" width="10.85546875" style="121" bestFit="1" customWidth="1"/>
    <col min="740" max="740" width="13.7109375" style="121" bestFit="1" customWidth="1"/>
    <col min="741" max="741" width="11" style="121" bestFit="1" customWidth="1"/>
    <col min="742" max="742" width="14.140625" style="121" bestFit="1" customWidth="1"/>
    <col min="743" max="743" width="17.42578125" style="121" bestFit="1" customWidth="1"/>
    <col min="744" max="744" width="8.85546875" style="121"/>
    <col min="745" max="745" width="10.42578125" style="121" bestFit="1" customWidth="1"/>
    <col min="746" max="988" width="8.85546875" style="121"/>
    <col min="989" max="989" width="6" style="121" customWidth="1"/>
    <col min="990" max="990" width="44.28515625" style="121" customWidth="1"/>
    <col min="991" max="991" width="10.7109375" style="121" customWidth="1"/>
    <col min="992" max="992" width="11.42578125" style="121" bestFit="1" customWidth="1"/>
    <col min="993" max="993" width="12.42578125" style="121" bestFit="1" customWidth="1"/>
    <col min="994" max="994" width="17.42578125" style="121" bestFit="1" customWidth="1"/>
    <col min="995" max="995" width="10.85546875" style="121" bestFit="1" customWidth="1"/>
    <col min="996" max="996" width="13.7109375" style="121" bestFit="1" customWidth="1"/>
    <col min="997" max="997" width="11" style="121" bestFit="1" customWidth="1"/>
    <col min="998" max="998" width="14.140625" style="121" bestFit="1" customWidth="1"/>
    <col min="999" max="999" width="17.42578125" style="121" bestFit="1" customWidth="1"/>
    <col min="1000" max="1000" width="8.85546875" style="121"/>
    <col min="1001" max="1001" width="10.42578125" style="121" bestFit="1" customWidth="1"/>
    <col min="1002" max="1244" width="8.85546875" style="121"/>
    <col min="1245" max="1245" width="6" style="121" customWidth="1"/>
    <col min="1246" max="1246" width="44.28515625" style="121" customWidth="1"/>
    <col min="1247" max="1247" width="10.7109375" style="121" customWidth="1"/>
    <col min="1248" max="1248" width="11.42578125" style="121" bestFit="1" customWidth="1"/>
    <col min="1249" max="1249" width="12.42578125" style="121" bestFit="1" customWidth="1"/>
    <col min="1250" max="1250" width="17.42578125" style="121" bestFit="1" customWidth="1"/>
    <col min="1251" max="1251" width="10.85546875" style="121" bestFit="1" customWidth="1"/>
    <col min="1252" max="1252" width="13.7109375" style="121" bestFit="1" customWidth="1"/>
    <col min="1253" max="1253" width="11" style="121" bestFit="1" customWidth="1"/>
    <col min="1254" max="1254" width="14.140625" style="121" bestFit="1" customWidth="1"/>
    <col min="1255" max="1255" width="17.42578125" style="121" bestFit="1" customWidth="1"/>
    <col min="1256" max="1256" width="8.85546875" style="121"/>
    <col min="1257" max="1257" width="10.42578125" style="121" bestFit="1" customWidth="1"/>
    <col min="1258" max="1500" width="8.85546875" style="121"/>
    <col min="1501" max="1501" width="6" style="121" customWidth="1"/>
    <col min="1502" max="1502" width="44.28515625" style="121" customWidth="1"/>
    <col min="1503" max="1503" width="10.7109375" style="121" customWidth="1"/>
    <col min="1504" max="1504" width="11.42578125" style="121" bestFit="1" customWidth="1"/>
    <col min="1505" max="1505" width="12.42578125" style="121" bestFit="1" customWidth="1"/>
    <col min="1506" max="1506" width="17.42578125" style="121" bestFit="1" customWidth="1"/>
    <col min="1507" max="1507" width="10.85546875" style="121" bestFit="1" customWidth="1"/>
    <col min="1508" max="1508" width="13.7109375" style="121" bestFit="1" customWidth="1"/>
    <col min="1509" max="1509" width="11" style="121" bestFit="1" customWidth="1"/>
    <col min="1510" max="1510" width="14.140625" style="121" bestFit="1" customWidth="1"/>
    <col min="1511" max="1511" width="17.42578125" style="121" bestFit="1" customWidth="1"/>
    <col min="1512" max="1512" width="8.85546875" style="121"/>
    <col min="1513" max="1513" width="10.42578125" style="121" bestFit="1" customWidth="1"/>
    <col min="1514" max="1756" width="8.85546875" style="121"/>
    <col min="1757" max="1757" width="6" style="121" customWidth="1"/>
    <col min="1758" max="1758" width="44.28515625" style="121" customWidth="1"/>
    <col min="1759" max="1759" width="10.7109375" style="121" customWidth="1"/>
    <col min="1760" max="1760" width="11.42578125" style="121" bestFit="1" customWidth="1"/>
    <col min="1761" max="1761" width="12.42578125" style="121" bestFit="1" customWidth="1"/>
    <col min="1762" max="1762" width="17.42578125" style="121" bestFit="1" customWidth="1"/>
    <col min="1763" max="1763" width="10.85546875" style="121" bestFit="1" customWidth="1"/>
    <col min="1764" max="1764" width="13.7109375" style="121" bestFit="1" customWidth="1"/>
    <col min="1765" max="1765" width="11" style="121" bestFit="1" customWidth="1"/>
    <col min="1766" max="1766" width="14.140625" style="121" bestFit="1" customWidth="1"/>
    <col min="1767" max="1767" width="17.42578125" style="121" bestFit="1" customWidth="1"/>
    <col min="1768" max="1768" width="8.85546875" style="121"/>
    <col min="1769" max="1769" width="10.42578125" style="121" bestFit="1" customWidth="1"/>
    <col min="1770" max="2012" width="8.85546875" style="121"/>
    <col min="2013" max="2013" width="6" style="121" customWidth="1"/>
    <col min="2014" max="2014" width="44.28515625" style="121" customWidth="1"/>
    <col min="2015" max="2015" width="10.7109375" style="121" customWidth="1"/>
    <col min="2016" max="2016" width="11.42578125" style="121" bestFit="1" customWidth="1"/>
    <col min="2017" max="2017" width="12.42578125" style="121" bestFit="1" customWidth="1"/>
    <col min="2018" max="2018" width="17.42578125" style="121" bestFit="1" customWidth="1"/>
    <col min="2019" max="2019" width="10.85546875" style="121" bestFit="1" customWidth="1"/>
    <col min="2020" max="2020" width="13.7109375" style="121" bestFit="1" customWidth="1"/>
    <col min="2021" max="2021" width="11" style="121" bestFit="1" customWidth="1"/>
    <col min="2022" max="2022" width="14.140625" style="121" bestFit="1" customWidth="1"/>
    <col min="2023" max="2023" width="17.42578125" style="121" bestFit="1" customWidth="1"/>
    <col min="2024" max="2024" width="8.85546875" style="121"/>
    <col min="2025" max="2025" width="10.42578125" style="121" bestFit="1" customWidth="1"/>
    <col min="2026" max="2268" width="8.85546875" style="121"/>
    <col min="2269" max="2269" width="6" style="121" customWidth="1"/>
    <col min="2270" max="2270" width="44.28515625" style="121" customWidth="1"/>
    <col min="2271" max="2271" width="10.7109375" style="121" customWidth="1"/>
    <col min="2272" max="2272" width="11.42578125" style="121" bestFit="1" customWidth="1"/>
    <col min="2273" max="2273" width="12.42578125" style="121" bestFit="1" customWidth="1"/>
    <col min="2274" max="2274" width="17.42578125" style="121" bestFit="1" customWidth="1"/>
    <col min="2275" max="2275" width="10.85546875" style="121" bestFit="1" customWidth="1"/>
    <col min="2276" max="2276" width="13.7109375" style="121" bestFit="1" customWidth="1"/>
    <col min="2277" max="2277" width="11" style="121" bestFit="1" customWidth="1"/>
    <col min="2278" max="2278" width="14.140625" style="121" bestFit="1" customWidth="1"/>
    <col min="2279" max="2279" width="17.42578125" style="121" bestFit="1" customWidth="1"/>
    <col min="2280" max="2280" width="8.85546875" style="121"/>
    <col min="2281" max="2281" width="10.42578125" style="121" bestFit="1" customWidth="1"/>
    <col min="2282" max="2524" width="8.85546875" style="121"/>
    <col min="2525" max="2525" width="6" style="121" customWidth="1"/>
    <col min="2526" max="2526" width="44.28515625" style="121" customWidth="1"/>
    <col min="2527" max="2527" width="10.7109375" style="121" customWidth="1"/>
    <col min="2528" max="2528" width="11.42578125" style="121" bestFit="1" customWidth="1"/>
    <col min="2529" max="2529" width="12.42578125" style="121" bestFit="1" customWidth="1"/>
    <col min="2530" max="2530" width="17.42578125" style="121" bestFit="1" customWidth="1"/>
    <col min="2531" max="2531" width="10.85546875" style="121" bestFit="1" customWidth="1"/>
    <col min="2532" max="2532" width="13.7109375" style="121" bestFit="1" customWidth="1"/>
    <col min="2533" max="2533" width="11" style="121" bestFit="1" customWidth="1"/>
    <col min="2534" max="2534" width="14.140625" style="121" bestFit="1" customWidth="1"/>
    <col min="2535" max="2535" width="17.42578125" style="121" bestFit="1" customWidth="1"/>
    <col min="2536" max="2536" width="8.85546875" style="121"/>
    <col min="2537" max="2537" width="10.42578125" style="121" bestFit="1" customWidth="1"/>
    <col min="2538" max="2780" width="8.85546875" style="121"/>
    <col min="2781" max="2781" width="6" style="121" customWidth="1"/>
    <col min="2782" max="2782" width="44.28515625" style="121" customWidth="1"/>
    <col min="2783" max="2783" width="10.7109375" style="121" customWidth="1"/>
    <col min="2784" max="2784" width="11.42578125" style="121" bestFit="1" customWidth="1"/>
    <col min="2785" max="2785" width="12.42578125" style="121" bestFit="1" customWidth="1"/>
    <col min="2786" max="2786" width="17.42578125" style="121" bestFit="1" customWidth="1"/>
    <col min="2787" max="2787" width="10.85546875" style="121" bestFit="1" customWidth="1"/>
    <col min="2788" max="2788" width="13.7109375" style="121" bestFit="1" customWidth="1"/>
    <col min="2789" max="2789" width="11" style="121" bestFit="1" customWidth="1"/>
    <col min="2790" max="2790" width="14.140625" style="121" bestFit="1" customWidth="1"/>
    <col min="2791" max="2791" width="17.42578125" style="121" bestFit="1" customWidth="1"/>
    <col min="2792" max="2792" width="8.85546875" style="121"/>
    <col min="2793" max="2793" width="10.42578125" style="121" bestFit="1" customWidth="1"/>
    <col min="2794" max="3036" width="8.85546875" style="121"/>
    <col min="3037" max="3037" width="6" style="121" customWidth="1"/>
    <col min="3038" max="3038" width="44.28515625" style="121" customWidth="1"/>
    <col min="3039" max="3039" width="10.7109375" style="121" customWidth="1"/>
    <col min="3040" max="3040" width="11.42578125" style="121" bestFit="1" customWidth="1"/>
    <col min="3041" max="3041" width="12.42578125" style="121" bestFit="1" customWidth="1"/>
    <col min="3042" max="3042" width="17.42578125" style="121" bestFit="1" customWidth="1"/>
    <col min="3043" max="3043" width="10.85546875" style="121" bestFit="1" customWidth="1"/>
    <col min="3044" max="3044" width="13.7109375" style="121" bestFit="1" customWidth="1"/>
    <col min="3045" max="3045" width="11" style="121" bestFit="1" customWidth="1"/>
    <col min="3046" max="3046" width="14.140625" style="121" bestFit="1" customWidth="1"/>
    <col min="3047" max="3047" width="17.42578125" style="121" bestFit="1" customWidth="1"/>
    <col min="3048" max="3048" width="8.85546875" style="121"/>
    <col min="3049" max="3049" width="10.42578125" style="121" bestFit="1" customWidth="1"/>
    <col min="3050" max="3292" width="8.85546875" style="121"/>
    <col min="3293" max="3293" width="6" style="121" customWidth="1"/>
    <col min="3294" max="3294" width="44.28515625" style="121" customWidth="1"/>
    <col min="3295" max="3295" width="10.7109375" style="121" customWidth="1"/>
    <col min="3296" max="3296" width="11.42578125" style="121" bestFit="1" customWidth="1"/>
    <col min="3297" max="3297" width="12.42578125" style="121" bestFit="1" customWidth="1"/>
    <col min="3298" max="3298" width="17.42578125" style="121" bestFit="1" customWidth="1"/>
    <col min="3299" max="3299" width="10.85546875" style="121" bestFit="1" customWidth="1"/>
    <col min="3300" max="3300" width="13.7109375" style="121" bestFit="1" customWidth="1"/>
    <col min="3301" max="3301" width="11" style="121" bestFit="1" customWidth="1"/>
    <col min="3302" max="3302" width="14.140625" style="121" bestFit="1" customWidth="1"/>
    <col min="3303" max="3303" width="17.42578125" style="121" bestFit="1" customWidth="1"/>
    <col min="3304" max="3304" width="8.85546875" style="121"/>
    <col min="3305" max="3305" width="10.42578125" style="121" bestFit="1" customWidth="1"/>
    <col min="3306" max="3548" width="8.85546875" style="121"/>
    <col min="3549" max="3549" width="6" style="121" customWidth="1"/>
    <col min="3550" max="3550" width="44.28515625" style="121" customWidth="1"/>
    <col min="3551" max="3551" width="10.7109375" style="121" customWidth="1"/>
    <col min="3552" max="3552" width="11.42578125" style="121" bestFit="1" customWidth="1"/>
    <col min="3553" max="3553" width="12.42578125" style="121" bestFit="1" customWidth="1"/>
    <col min="3554" max="3554" width="17.42578125" style="121" bestFit="1" customWidth="1"/>
    <col min="3555" max="3555" width="10.85546875" style="121" bestFit="1" customWidth="1"/>
    <col min="3556" max="3556" width="13.7109375" style="121" bestFit="1" customWidth="1"/>
    <col min="3557" max="3557" width="11" style="121" bestFit="1" customWidth="1"/>
    <col min="3558" max="3558" width="14.140625" style="121" bestFit="1" customWidth="1"/>
    <col min="3559" max="3559" width="17.42578125" style="121" bestFit="1" customWidth="1"/>
    <col min="3560" max="3560" width="8.85546875" style="121"/>
    <col min="3561" max="3561" width="10.42578125" style="121" bestFit="1" customWidth="1"/>
    <col min="3562" max="3804" width="8.85546875" style="121"/>
    <col min="3805" max="3805" width="6" style="121" customWidth="1"/>
    <col min="3806" max="3806" width="44.28515625" style="121" customWidth="1"/>
    <col min="3807" max="3807" width="10.7109375" style="121" customWidth="1"/>
    <col min="3808" max="3808" width="11.42578125" style="121" bestFit="1" customWidth="1"/>
    <col min="3809" max="3809" width="12.42578125" style="121" bestFit="1" customWidth="1"/>
    <col min="3810" max="3810" width="17.42578125" style="121" bestFit="1" customWidth="1"/>
    <col min="3811" max="3811" width="10.85546875" style="121" bestFit="1" customWidth="1"/>
    <col min="3812" max="3812" width="13.7109375" style="121" bestFit="1" customWidth="1"/>
    <col min="3813" max="3813" width="11" style="121" bestFit="1" customWidth="1"/>
    <col min="3814" max="3814" width="14.140625" style="121" bestFit="1" customWidth="1"/>
    <col min="3815" max="3815" width="17.42578125" style="121" bestFit="1" customWidth="1"/>
    <col min="3816" max="3816" width="8.85546875" style="121"/>
    <col min="3817" max="3817" width="10.42578125" style="121" bestFit="1" customWidth="1"/>
    <col min="3818" max="4060" width="8.85546875" style="121"/>
    <col min="4061" max="4061" width="6" style="121" customWidth="1"/>
    <col min="4062" max="4062" width="44.28515625" style="121" customWidth="1"/>
    <col min="4063" max="4063" width="10.7109375" style="121" customWidth="1"/>
    <col min="4064" max="4064" width="11.42578125" style="121" bestFit="1" customWidth="1"/>
    <col min="4065" max="4065" width="12.42578125" style="121" bestFit="1" customWidth="1"/>
    <col min="4066" max="4066" width="17.42578125" style="121" bestFit="1" customWidth="1"/>
    <col min="4067" max="4067" width="10.85546875" style="121" bestFit="1" customWidth="1"/>
    <col min="4068" max="4068" width="13.7109375" style="121" bestFit="1" customWidth="1"/>
    <col min="4069" max="4069" width="11" style="121" bestFit="1" customWidth="1"/>
    <col min="4070" max="4070" width="14.140625" style="121" bestFit="1" customWidth="1"/>
    <col min="4071" max="4071" width="17.42578125" style="121" bestFit="1" customWidth="1"/>
    <col min="4072" max="4072" width="8.85546875" style="121"/>
    <col min="4073" max="4073" width="10.42578125" style="121" bestFit="1" customWidth="1"/>
    <col min="4074" max="4316" width="8.85546875" style="121"/>
    <col min="4317" max="4317" width="6" style="121" customWidth="1"/>
    <col min="4318" max="4318" width="44.28515625" style="121" customWidth="1"/>
    <col min="4319" max="4319" width="10.7109375" style="121" customWidth="1"/>
    <col min="4320" max="4320" width="11.42578125" style="121" bestFit="1" customWidth="1"/>
    <col min="4321" max="4321" width="12.42578125" style="121" bestFit="1" customWidth="1"/>
    <col min="4322" max="4322" width="17.42578125" style="121" bestFit="1" customWidth="1"/>
    <col min="4323" max="4323" width="10.85546875" style="121" bestFit="1" customWidth="1"/>
    <col min="4324" max="4324" width="13.7109375" style="121" bestFit="1" customWidth="1"/>
    <col min="4325" max="4325" width="11" style="121" bestFit="1" customWidth="1"/>
    <col min="4326" max="4326" width="14.140625" style="121" bestFit="1" customWidth="1"/>
    <col min="4327" max="4327" width="17.42578125" style="121" bestFit="1" customWidth="1"/>
    <col min="4328" max="4328" width="8.85546875" style="121"/>
    <col min="4329" max="4329" width="10.42578125" style="121" bestFit="1" customWidth="1"/>
    <col min="4330" max="4572" width="8.85546875" style="121"/>
    <col min="4573" max="4573" width="6" style="121" customWidth="1"/>
    <col min="4574" max="4574" width="44.28515625" style="121" customWidth="1"/>
    <col min="4575" max="4575" width="10.7109375" style="121" customWidth="1"/>
    <col min="4576" max="4576" width="11.42578125" style="121" bestFit="1" customWidth="1"/>
    <col min="4577" max="4577" width="12.42578125" style="121" bestFit="1" customWidth="1"/>
    <col min="4578" max="4578" width="17.42578125" style="121" bestFit="1" customWidth="1"/>
    <col min="4579" max="4579" width="10.85546875" style="121" bestFit="1" customWidth="1"/>
    <col min="4580" max="4580" width="13.7109375" style="121" bestFit="1" customWidth="1"/>
    <col min="4581" max="4581" width="11" style="121" bestFit="1" customWidth="1"/>
    <col min="4582" max="4582" width="14.140625" style="121" bestFit="1" customWidth="1"/>
    <col min="4583" max="4583" width="17.42578125" style="121" bestFit="1" customWidth="1"/>
    <col min="4584" max="4584" width="8.85546875" style="121"/>
    <col min="4585" max="4585" width="10.42578125" style="121" bestFit="1" customWidth="1"/>
    <col min="4586" max="4828" width="8.85546875" style="121"/>
    <col min="4829" max="4829" width="6" style="121" customWidth="1"/>
    <col min="4830" max="4830" width="44.28515625" style="121" customWidth="1"/>
    <col min="4831" max="4831" width="10.7109375" style="121" customWidth="1"/>
    <col min="4832" max="4832" width="11.42578125" style="121" bestFit="1" customWidth="1"/>
    <col min="4833" max="4833" width="12.42578125" style="121" bestFit="1" customWidth="1"/>
    <col min="4834" max="4834" width="17.42578125" style="121" bestFit="1" customWidth="1"/>
    <col min="4835" max="4835" width="10.85546875" style="121" bestFit="1" customWidth="1"/>
    <col min="4836" max="4836" width="13.7109375" style="121" bestFit="1" customWidth="1"/>
    <col min="4837" max="4837" width="11" style="121" bestFit="1" customWidth="1"/>
    <col min="4838" max="4838" width="14.140625" style="121" bestFit="1" customWidth="1"/>
    <col min="4839" max="4839" width="17.42578125" style="121" bestFit="1" customWidth="1"/>
    <col min="4840" max="4840" width="8.85546875" style="121"/>
    <col min="4841" max="4841" width="10.42578125" style="121" bestFit="1" customWidth="1"/>
    <col min="4842" max="5084" width="8.85546875" style="121"/>
    <col min="5085" max="5085" width="6" style="121" customWidth="1"/>
    <col min="5086" max="5086" width="44.28515625" style="121" customWidth="1"/>
    <col min="5087" max="5087" width="10.7109375" style="121" customWidth="1"/>
    <col min="5088" max="5088" width="11.42578125" style="121" bestFit="1" customWidth="1"/>
    <col min="5089" max="5089" width="12.42578125" style="121" bestFit="1" customWidth="1"/>
    <col min="5090" max="5090" width="17.42578125" style="121" bestFit="1" customWidth="1"/>
    <col min="5091" max="5091" width="10.85546875" style="121" bestFit="1" customWidth="1"/>
    <col min="5092" max="5092" width="13.7109375" style="121" bestFit="1" customWidth="1"/>
    <col min="5093" max="5093" width="11" style="121" bestFit="1" customWidth="1"/>
    <col min="5094" max="5094" width="14.140625" style="121" bestFit="1" customWidth="1"/>
    <col min="5095" max="5095" width="17.42578125" style="121" bestFit="1" customWidth="1"/>
    <col min="5096" max="5096" width="8.85546875" style="121"/>
    <col min="5097" max="5097" width="10.42578125" style="121" bestFit="1" customWidth="1"/>
    <col min="5098" max="5340" width="8.85546875" style="121"/>
    <col min="5341" max="5341" width="6" style="121" customWidth="1"/>
    <col min="5342" max="5342" width="44.28515625" style="121" customWidth="1"/>
    <col min="5343" max="5343" width="10.7109375" style="121" customWidth="1"/>
    <col min="5344" max="5344" width="11.42578125" style="121" bestFit="1" customWidth="1"/>
    <col min="5345" max="5345" width="12.42578125" style="121" bestFit="1" customWidth="1"/>
    <col min="5346" max="5346" width="17.42578125" style="121" bestFit="1" customWidth="1"/>
    <col min="5347" max="5347" width="10.85546875" style="121" bestFit="1" customWidth="1"/>
    <col min="5348" max="5348" width="13.7109375" style="121" bestFit="1" customWidth="1"/>
    <col min="5349" max="5349" width="11" style="121" bestFit="1" customWidth="1"/>
    <col min="5350" max="5350" width="14.140625" style="121" bestFit="1" customWidth="1"/>
    <col min="5351" max="5351" width="17.42578125" style="121" bestFit="1" customWidth="1"/>
    <col min="5352" max="5352" width="8.85546875" style="121"/>
    <col min="5353" max="5353" width="10.42578125" style="121" bestFit="1" customWidth="1"/>
    <col min="5354" max="5596" width="8.85546875" style="121"/>
    <col min="5597" max="5597" width="6" style="121" customWidth="1"/>
    <col min="5598" max="5598" width="44.28515625" style="121" customWidth="1"/>
    <col min="5599" max="5599" width="10.7109375" style="121" customWidth="1"/>
    <col min="5600" max="5600" width="11.42578125" style="121" bestFit="1" customWidth="1"/>
    <col min="5601" max="5601" width="12.42578125" style="121" bestFit="1" customWidth="1"/>
    <col min="5602" max="5602" width="17.42578125" style="121" bestFit="1" customWidth="1"/>
    <col min="5603" max="5603" width="10.85546875" style="121" bestFit="1" customWidth="1"/>
    <col min="5604" max="5604" width="13.7109375" style="121" bestFit="1" customWidth="1"/>
    <col min="5605" max="5605" width="11" style="121" bestFit="1" customWidth="1"/>
    <col min="5606" max="5606" width="14.140625" style="121" bestFit="1" customWidth="1"/>
    <col min="5607" max="5607" width="17.42578125" style="121" bestFit="1" customWidth="1"/>
    <col min="5608" max="5608" width="8.85546875" style="121"/>
    <col min="5609" max="5609" width="10.42578125" style="121" bestFit="1" customWidth="1"/>
    <col min="5610" max="5852" width="8.85546875" style="121"/>
    <col min="5853" max="5853" width="6" style="121" customWidth="1"/>
    <col min="5854" max="5854" width="44.28515625" style="121" customWidth="1"/>
    <col min="5855" max="5855" width="10.7109375" style="121" customWidth="1"/>
    <col min="5856" max="5856" width="11.42578125" style="121" bestFit="1" customWidth="1"/>
    <col min="5857" max="5857" width="12.42578125" style="121" bestFit="1" customWidth="1"/>
    <col min="5858" max="5858" width="17.42578125" style="121" bestFit="1" customWidth="1"/>
    <col min="5859" max="5859" width="10.85546875" style="121" bestFit="1" customWidth="1"/>
    <col min="5860" max="5860" width="13.7109375" style="121" bestFit="1" customWidth="1"/>
    <col min="5861" max="5861" width="11" style="121" bestFit="1" customWidth="1"/>
    <col min="5862" max="5862" width="14.140625" style="121" bestFit="1" customWidth="1"/>
    <col min="5863" max="5863" width="17.42578125" style="121" bestFit="1" customWidth="1"/>
    <col min="5864" max="5864" width="8.85546875" style="121"/>
    <col min="5865" max="5865" width="10.42578125" style="121" bestFit="1" customWidth="1"/>
    <col min="5866" max="6108" width="8.85546875" style="121"/>
    <col min="6109" max="6109" width="6" style="121" customWidth="1"/>
    <col min="6110" max="6110" width="44.28515625" style="121" customWidth="1"/>
    <col min="6111" max="6111" width="10.7109375" style="121" customWidth="1"/>
    <col min="6112" max="6112" width="11.42578125" style="121" bestFit="1" customWidth="1"/>
    <col min="6113" max="6113" width="12.42578125" style="121" bestFit="1" customWidth="1"/>
    <col min="6114" max="6114" width="17.42578125" style="121" bestFit="1" customWidth="1"/>
    <col min="6115" max="6115" width="10.85546875" style="121" bestFit="1" customWidth="1"/>
    <col min="6116" max="6116" width="13.7109375" style="121" bestFit="1" customWidth="1"/>
    <col min="6117" max="6117" width="11" style="121" bestFit="1" customWidth="1"/>
    <col min="6118" max="6118" width="14.140625" style="121" bestFit="1" customWidth="1"/>
    <col min="6119" max="6119" width="17.42578125" style="121" bestFit="1" customWidth="1"/>
    <col min="6120" max="6120" width="8.85546875" style="121"/>
    <col min="6121" max="6121" width="10.42578125" style="121" bestFit="1" customWidth="1"/>
    <col min="6122" max="6364" width="8.85546875" style="121"/>
    <col min="6365" max="6365" width="6" style="121" customWidth="1"/>
    <col min="6366" max="6366" width="44.28515625" style="121" customWidth="1"/>
    <col min="6367" max="6367" width="10.7109375" style="121" customWidth="1"/>
    <col min="6368" max="6368" width="11.42578125" style="121" bestFit="1" customWidth="1"/>
    <col min="6369" max="6369" width="12.42578125" style="121" bestFit="1" customWidth="1"/>
    <col min="6370" max="6370" width="17.42578125" style="121" bestFit="1" customWidth="1"/>
    <col min="6371" max="6371" width="10.85546875" style="121" bestFit="1" customWidth="1"/>
    <col min="6372" max="6372" width="13.7109375" style="121" bestFit="1" customWidth="1"/>
    <col min="6373" max="6373" width="11" style="121" bestFit="1" customWidth="1"/>
    <col min="6374" max="6374" width="14.140625" style="121" bestFit="1" customWidth="1"/>
    <col min="6375" max="6375" width="17.42578125" style="121" bestFit="1" customWidth="1"/>
    <col min="6376" max="6376" width="8.85546875" style="121"/>
    <col min="6377" max="6377" width="10.42578125" style="121" bestFit="1" customWidth="1"/>
    <col min="6378" max="6620" width="8.85546875" style="121"/>
    <col min="6621" max="6621" width="6" style="121" customWidth="1"/>
    <col min="6622" max="6622" width="44.28515625" style="121" customWidth="1"/>
    <col min="6623" max="6623" width="10.7109375" style="121" customWidth="1"/>
    <col min="6624" max="6624" width="11.42578125" style="121" bestFit="1" customWidth="1"/>
    <col min="6625" max="6625" width="12.42578125" style="121" bestFit="1" customWidth="1"/>
    <col min="6626" max="6626" width="17.42578125" style="121" bestFit="1" customWidth="1"/>
    <col min="6627" max="6627" width="10.85546875" style="121" bestFit="1" customWidth="1"/>
    <col min="6628" max="6628" width="13.7109375" style="121" bestFit="1" customWidth="1"/>
    <col min="6629" max="6629" width="11" style="121" bestFit="1" customWidth="1"/>
    <col min="6630" max="6630" width="14.140625" style="121" bestFit="1" customWidth="1"/>
    <col min="6631" max="6631" width="17.42578125" style="121" bestFit="1" customWidth="1"/>
    <col min="6632" max="6632" width="8.85546875" style="121"/>
    <col min="6633" max="6633" width="10.42578125" style="121" bestFit="1" customWidth="1"/>
    <col min="6634" max="6876" width="8.85546875" style="121"/>
    <col min="6877" max="6877" width="6" style="121" customWidth="1"/>
    <col min="6878" max="6878" width="44.28515625" style="121" customWidth="1"/>
    <col min="6879" max="6879" width="10.7109375" style="121" customWidth="1"/>
    <col min="6880" max="6880" width="11.42578125" style="121" bestFit="1" customWidth="1"/>
    <col min="6881" max="6881" width="12.42578125" style="121" bestFit="1" customWidth="1"/>
    <col min="6882" max="6882" width="17.42578125" style="121" bestFit="1" customWidth="1"/>
    <col min="6883" max="6883" width="10.85546875" style="121" bestFit="1" customWidth="1"/>
    <col min="6884" max="6884" width="13.7109375" style="121" bestFit="1" customWidth="1"/>
    <col min="6885" max="6885" width="11" style="121" bestFit="1" customWidth="1"/>
    <col min="6886" max="6886" width="14.140625" style="121" bestFit="1" customWidth="1"/>
    <col min="6887" max="6887" width="17.42578125" style="121" bestFit="1" customWidth="1"/>
    <col min="6888" max="6888" width="8.85546875" style="121"/>
    <col min="6889" max="6889" width="10.42578125" style="121" bestFit="1" customWidth="1"/>
    <col min="6890" max="7132" width="8.85546875" style="121"/>
    <col min="7133" max="7133" width="6" style="121" customWidth="1"/>
    <col min="7134" max="7134" width="44.28515625" style="121" customWidth="1"/>
    <col min="7135" max="7135" width="10.7109375" style="121" customWidth="1"/>
    <col min="7136" max="7136" width="11.42578125" style="121" bestFit="1" customWidth="1"/>
    <col min="7137" max="7137" width="12.42578125" style="121" bestFit="1" customWidth="1"/>
    <col min="7138" max="7138" width="17.42578125" style="121" bestFit="1" customWidth="1"/>
    <col min="7139" max="7139" width="10.85546875" style="121" bestFit="1" customWidth="1"/>
    <col min="7140" max="7140" width="13.7109375" style="121" bestFit="1" customWidth="1"/>
    <col min="7141" max="7141" width="11" style="121" bestFit="1" customWidth="1"/>
    <col min="7142" max="7142" width="14.140625" style="121" bestFit="1" customWidth="1"/>
    <col min="7143" max="7143" width="17.42578125" style="121" bestFit="1" customWidth="1"/>
    <col min="7144" max="7144" width="8.85546875" style="121"/>
    <col min="7145" max="7145" width="10.42578125" style="121" bestFit="1" customWidth="1"/>
    <col min="7146" max="7388" width="8.85546875" style="121"/>
    <col min="7389" max="7389" width="6" style="121" customWidth="1"/>
    <col min="7390" max="7390" width="44.28515625" style="121" customWidth="1"/>
    <col min="7391" max="7391" width="10.7109375" style="121" customWidth="1"/>
    <col min="7392" max="7392" width="11.42578125" style="121" bestFit="1" customWidth="1"/>
    <col min="7393" max="7393" width="12.42578125" style="121" bestFit="1" customWidth="1"/>
    <col min="7394" max="7394" width="17.42578125" style="121" bestFit="1" customWidth="1"/>
    <col min="7395" max="7395" width="10.85546875" style="121" bestFit="1" customWidth="1"/>
    <col min="7396" max="7396" width="13.7109375" style="121" bestFit="1" customWidth="1"/>
    <col min="7397" max="7397" width="11" style="121" bestFit="1" customWidth="1"/>
    <col min="7398" max="7398" width="14.140625" style="121" bestFit="1" customWidth="1"/>
    <col min="7399" max="7399" width="17.42578125" style="121" bestFit="1" customWidth="1"/>
    <col min="7400" max="7400" width="8.85546875" style="121"/>
    <col min="7401" max="7401" width="10.42578125" style="121" bestFit="1" customWidth="1"/>
    <col min="7402" max="7644" width="8.85546875" style="121"/>
    <col min="7645" max="7645" width="6" style="121" customWidth="1"/>
    <col min="7646" max="7646" width="44.28515625" style="121" customWidth="1"/>
    <col min="7647" max="7647" width="10.7109375" style="121" customWidth="1"/>
    <col min="7648" max="7648" width="11.42578125" style="121" bestFit="1" customWidth="1"/>
    <col min="7649" max="7649" width="12.42578125" style="121" bestFit="1" customWidth="1"/>
    <col min="7650" max="7650" width="17.42578125" style="121" bestFit="1" customWidth="1"/>
    <col min="7651" max="7651" width="10.85546875" style="121" bestFit="1" customWidth="1"/>
    <col min="7652" max="7652" width="13.7109375" style="121" bestFit="1" customWidth="1"/>
    <col min="7653" max="7653" width="11" style="121" bestFit="1" customWidth="1"/>
    <col min="7654" max="7654" width="14.140625" style="121" bestFit="1" customWidth="1"/>
    <col min="7655" max="7655" width="17.42578125" style="121" bestFit="1" customWidth="1"/>
    <col min="7656" max="7656" width="8.85546875" style="121"/>
    <col min="7657" max="7657" width="10.42578125" style="121" bestFit="1" customWidth="1"/>
    <col min="7658" max="7900" width="8.85546875" style="121"/>
    <col min="7901" max="7901" width="6" style="121" customWidth="1"/>
    <col min="7902" max="7902" width="44.28515625" style="121" customWidth="1"/>
    <col min="7903" max="7903" width="10.7109375" style="121" customWidth="1"/>
    <col min="7904" max="7904" width="11.42578125" style="121" bestFit="1" customWidth="1"/>
    <col min="7905" max="7905" width="12.42578125" style="121" bestFit="1" customWidth="1"/>
    <col min="7906" max="7906" width="17.42578125" style="121" bestFit="1" customWidth="1"/>
    <col min="7907" max="7907" width="10.85546875" style="121" bestFit="1" customWidth="1"/>
    <col min="7908" max="7908" width="13.7109375" style="121" bestFit="1" customWidth="1"/>
    <col min="7909" max="7909" width="11" style="121" bestFit="1" customWidth="1"/>
    <col min="7910" max="7910" width="14.140625" style="121" bestFit="1" customWidth="1"/>
    <col min="7911" max="7911" width="17.42578125" style="121" bestFit="1" customWidth="1"/>
    <col min="7912" max="7912" width="8.85546875" style="121"/>
    <col min="7913" max="7913" width="10.42578125" style="121" bestFit="1" customWidth="1"/>
    <col min="7914" max="8156" width="8.85546875" style="121"/>
    <col min="8157" max="8157" width="6" style="121" customWidth="1"/>
    <col min="8158" max="8158" width="44.28515625" style="121" customWidth="1"/>
    <col min="8159" max="8159" width="10.7109375" style="121" customWidth="1"/>
    <col min="8160" max="8160" width="11.42578125" style="121" bestFit="1" customWidth="1"/>
    <col min="8161" max="8161" width="12.42578125" style="121" bestFit="1" customWidth="1"/>
    <col min="8162" max="8162" width="17.42578125" style="121" bestFit="1" customWidth="1"/>
    <col min="8163" max="8163" width="10.85546875" style="121" bestFit="1" customWidth="1"/>
    <col min="8164" max="8164" width="13.7109375" style="121" bestFit="1" customWidth="1"/>
    <col min="8165" max="8165" width="11" style="121" bestFit="1" customWidth="1"/>
    <col min="8166" max="8166" width="14.140625" style="121" bestFit="1" customWidth="1"/>
    <col min="8167" max="8167" width="17.42578125" style="121" bestFit="1" customWidth="1"/>
    <col min="8168" max="8168" width="8.85546875" style="121"/>
    <col min="8169" max="8169" width="10.42578125" style="121" bestFit="1" customWidth="1"/>
    <col min="8170" max="8412" width="8.85546875" style="121"/>
    <col min="8413" max="8413" width="6" style="121" customWidth="1"/>
    <col min="8414" max="8414" width="44.28515625" style="121" customWidth="1"/>
    <col min="8415" max="8415" width="10.7109375" style="121" customWidth="1"/>
    <col min="8416" max="8416" width="11.42578125" style="121" bestFit="1" customWidth="1"/>
    <col min="8417" max="8417" width="12.42578125" style="121" bestFit="1" customWidth="1"/>
    <col min="8418" max="8418" width="17.42578125" style="121" bestFit="1" customWidth="1"/>
    <col min="8419" max="8419" width="10.85546875" style="121" bestFit="1" customWidth="1"/>
    <col min="8420" max="8420" width="13.7109375" style="121" bestFit="1" customWidth="1"/>
    <col min="8421" max="8421" width="11" style="121" bestFit="1" customWidth="1"/>
    <col min="8422" max="8422" width="14.140625" style="121" bestFit="1" customWidth="1"/>
    <col min="8423" max="8423" width="17.42578125" style="121" bestFit="1" customWidth="1"/>
    <col min="8424" max="8424" width="8.85546875" style="121"/>
    <col min="8425" max="8425" width="10.42578125" style="121" bestFit="1" customWidth="1"/>
    <col min="8426" max="8668" width="8.85546875" style="121"/>
    <col min="8669" max="8669" width="6" style="121" customWidth="1"/>
    <col min="8670" max="8670" width="44.28515625" style="121" customWidth="1"/>
    <col min="8671" max="8671" width="10.7109375" style="121" customWidth="1"/>
    <col min="8672" max="8672" width="11.42578125" style="121" bestFit="1" customWidth="1"/>
    <col min="8673" max="8673" width="12.42578125" style="121" bestFit="1" customWidth="1"/>
    <col min="8674" max="8674" width="17.42578125" style="121" bestFit="1" customWidth="1"/>
    <col min="8675" max="8675" width="10.85546875" style="121" bestFit="1" customWidth="1"/>
    <col min="8676" max="8676" width="13.7109375" style="121" bestFit="1" customWidth="1"/>
    <col min="8677" max="8677" width="11" style="121" bestFit="1" customWidth="1"/>
    <col min="8678" max="8678" width="14.140625" style="121" bestFit="1" customWidth="1"/>
    <col min="8679" max="8679" width="17.42578125" style="121" bestFit="1" customWidth="1"/>
    <col min="8680" max="8680" width="8.85546875" style="121"/>
    <col min="8681" max="8681" width="10.42578125" style="121" bestFit="1" customWidth="1"/>
    <col min="8682" max="8924" width="8.85546875" style="121"/>
    <col min="8925" max="8925" width="6" style="121" customWidth="1"/>
    <col min="8926" max="8926" width="44.28515625" style="121" customWidth="1"/>
    <col min="8927" max="8927" width="10.7109375" style="121" customWidth="1"/>
    <col min="8928" max="8928" width="11.42578125" style="121" bestFit="1" customWidth="1"/>
    <col min="8929" max="8929" width="12.42578125" style="121" bestFit="1" customWidth="1"/>
    <col min="8930" max="8930" width="17.42578125" style="121" bestFit="1" customWidth="1"/>
    <col min="8931" max="8931" width="10.85546875" style="121" bestFit="1" customWidth="1"/>
    <col min="8932" max="8932" width="13.7109375" style="121" bestFit="1" customWidth="1"/>
    <col min="8933" max="8933" width="11" style="121" bestFit="1" customWidth="1"/>
    <col min="8934" max="8934" width="14.140625" style="121" bestFit="1" customWidth="1"/>
    <col min="8935" max="8935" width="17.42578125" style="121" bestFit="1" customWidth="1"/>
    <col min="8936" max="8936" width="8.85546875" style="121"/>
    <col min="8937" max="8937" width="10.42578125" style="121" bestFit="1" customWidth="1"/>
    <col min="8938" max="9180" width="8.85546875" style="121"/>
    <col min="9181" max="9181" width="6" style="121" customWidth="1"/>
    <col min="9182" max="9182" width="44.28515625" style="121" customWidth="1"/>
    <col min="9183" max="9183" width="10.7109375" style="121" customWidth="1"/>
    <col min="9184" max="9184" width="11.42578125" style="121" bestFit="1" customWidth="1"/>
    <col min="9185" max="9185" width="12.42578125" style="121" bestFit="1" customWidth="1"/>
    <col min="9186" max="9186" width="17.42578125" style="121" bestFit="1" customWidth="1"/>
    <col min="9187" max="9187" width="10.85546875" style="121" bestFit="1" customWidth="1"/>
    <col min="9188" max="9188" width="13.7109375" style="121" bestFit="1" customWidth="1"/>
    <col min="9189" max="9189" width="11" style="121" bestFit="1" customWidth="1"/>
    <col min="9190" max="9190" width="14.140625" style="121" bestFit="1" customWidth="1"/>
    <col min="9191" max="9191" width="17.42578125" style="121" bestFit="1" customWidth="1"/>
    <col min="9192" max="9192" width="8.85546875" style="121"/>
    <col min="9193" max="9193" width="10.42578125" style="121" bestFit="1" customWidth="1"/>
    <col min="9194" max="9436" width="8.85546875" style="121"/>
    <col min="9437" max="9437" width="6" style="121" customWidth="1"/>
    <col min="9438" max="9438" width="44.28515625" style="121" customWidth="1"/>
    <col min="9439" max="9439" width="10.7109375" style="121" customWidth="1"/>
    <col min="9440" max="9440" width="11.42578125" style="121" bestFit="1" customWidth="1"/>
    <col min="9441" max="9441" width="12.42578125" style="121" bestFit="1" customWidth="1"/>
    <col min="9442" max="9442" width="17.42578125" style="121" bestFit="1" customWidth="1"/>
    <col min="9443" max="9443" width="10.85546875" style="121" bestFit="1" customWidth="1"/>
    <col min="9444" max="9444" width="13.7109375" style="121" bestFit="1" customWidth="1"/>
    <col min="9445" max="9445" width="11" style="121" bestFit="1" customWidth="1"/>
    <col min="9446" max="9446" width="14.140625" style="121" bestFit="1" customWidth="1"/>
    <col min="9447" max="9447" width="17.42578125" style="121" bestFit="1" customWidth="1"/>
    <col min="9448" max="9448" width="8.85546875" style="121"/>
    <col min="9449" max="9449" width="10.42578125" style="121" bestFit="1" customWidth="1"/>
    <col min="9450" max="9692" width="8.85546875" style="121"/>
    <col min="9693" max="9693" width="6" style="121" customWidth="1"/>
    <col min="9694" max="9694" width="44.28515625" style="121" customWidth="1"/>
    <col min="9695" max="9695" width="10.7109375" style="121" customWidth="1"/>
    <col min="9696" max="9696" width="11.42578125" style="121" bestFit="1" customWidth="1"/>
    <col min="9697" max="9697" width="12.42578125" style="121" bestFit="1" customWidth="1"/>
    <col min="9698" max="9698" width="17.42578125" style="121" bestFit="1" customWidth="1"/>
    <col min="9699" max="9699" width="10.85546875" style="121" bestFit="1" customWidth="1"/>
    <col min="9700" max="9700" width="13.7109375" style="121" bestFit="1" customWidth="1"/>
    <col min="9701" max="9701" width="11" style="121" bestFit="1" customWidth="1"/>
    <col min="9702" max="9702" width="14.140625" style="121" bestFit="1" customWidth="1"/>
    <col min="9703" max="9703" width="17.42578125" style="121" bestFit="1" customWidth="1"/>
    <col min="9704" max="9704" width="8.85546875" style="121"/>
    <col min="9705" max="9705" width="10.42578125" style="121" bestFit="1" customWidth="1"/>
    <col min="9706" max="9948" width="8.85546875" style="121"/>
    <col min="9949" max="9949" width="6" style="121" customWidth="1"/>
    <col min="9950" max="9950" width="44.28515625" style="121" customWidth="1"/>
    <col min="9951" max="9951" width="10.7109375" style="121" customWidth="1"/>
    <col min="9952" max="9952" width="11.42578125" style="121" bestFit="1" customWidth="1"/>
    <col min="9953" max="9953" width="12.42578125" style="121" bestFit="1" customWidth="1"/>
    <col min="9954" max="9954" width="17.42578125" style="121" bestFit="1" customWidth="1"/>
    <col min="9955" max="9955" width="10.85546875" style="121" bestFit="1" customWidth="1"/>
    <col min="9956" max="9956" width="13.7109375" style="121" bestFit="1" customWidth="1"/>
    <col min="9957" max="9957" width="11" style="121" bestFit="1" customWidth="1"/>
    <col min="9958" max="9958" width="14.140625" style="121" bestFit="1" customWidth="1"/>
    <col min="9959" max="9959" width="17.42578125" style="121" bestFit="1" customWidth="1"/>
    <col min="9960" max="9960" width="8.85546875" style="121"/>
    <col min="9961" max="9961" width="10.42578125" style="121" bestFit="1" customWidth="1"/>
    <col min="9962" max="10204" width="8.85546875" style="121"/>
    <col min="10205" max="10205" width="6" style="121" customWidth="1"/>
    <col min="10206" max="10206" width="44.28515625" style="121" customWidth="1"/>
    <col min="10207" max="10207" width="10.7109375" style="121" customWidth="1"/>
    <col min="10208" max="10208" width="11.42578125" style="121" bestFit="1" customWidth="1"/>
    <col min="10209" max="10209" width="12.42578125" style="121" bestFit="1" customWidth="1"/>
    <col min="10210" max="10210" width="17.42578125" style="121" bestFit="1" customWidth="1"/>
    <col min="10211" max="10211" width="10.85546875" style="121" bestFit="1" customWidth="1"/>
    <col min="10212" max="10212" width="13.7109375" style="121" bestFit="1" customWidth="1"/>
    <col min="10213" max="10213" width="11" style="121" bestFit="1" customWidth="1"/>
    <col min="10214" max="10214" width="14.140625" style="121" bestFit="1" customWidth="1"/>
    <col min="10215" max="10215" width="17.42578125" style="121" bestFit="1" customWidth="1"/>
    <col min="10216" max="10216" width="8.85546875" style="121"/>
    <col min="10217" max="10217" width="10.42578125" style="121" bestFit="1" customWidth="1"/>
    <col min="10218" max="10460" width="8.85546875" style="121"/>
    <col min="10461" max="10461" width="6" style="121" customWidth="1"/>
    <col min="10462" max="10462" width="44.28515625" style="121" customWidth="1"/>
    <col min="10463" max="10463" width="10.7109375" style="121" customWidth="1"/>
    <col min="10464" max="10464" width="11.42578125" style="121" bestFit="1" customWidth="1"/>
    <col min="10465" max="10465" width="12.42578125" style="121" bestFit="1" customWidth="1"/>
    <col min="10466" max="10466" width="17.42578125" style="121" bestFit="1" customWidth="1"/>
    <col min="10467" max="10467" width="10.85546875" style="121" bestFit="1" customWidth="1"/>
    <col min="10468" max="10468" width="13.7109375" style="121" bestFit="1" customWidth="1"/>
    <col min="10469" max="10469" width="11" style="121" bestFit="1" customWidth="1"/>
    <col min="10470" max="10470" width="14.140625" style="121" bestFit="1" customWidth="1"/>
    <col min="10471" max="10471" width="17.42578125" style="121" bestFit="1" customWidth="1"/>
    <col min="10472" max="10472" width="8.85546875" style="121"/>
    <col min="10473" max="10473" width="10.42578125" style="121" bestFit="1" customWidth="1"/>
    <col min="10474" max="10716" width="8.85546875" style="121"/>
    <col min="10717" max="10717" width="6" style="121" customWidth="1"/>
    <col min="10718" max="10718" width="44.28515625" style="121" customWidth="1"/>
    <col min="10719" max="10719" width="10.7109375" style="121" customWidth="1"/>
    <col min="10720" max="10720" width="11.42578125" style="121" bestFit="1" customWidth="1"/>
    <col min="10721" max="10721" width="12.42578125" style="121" bestFit="1" customWidth="1"/>
    <col min="10722" max="10722" width="17.42578125" style="121" bestFit="1" customWidth="1"/>
    <col min="10723" max="10723" width="10.85546875" style="121" bestFit="1" customWidth="1"/>
    <col min="10724" max="10724" width="13.7109375" style="121" bestFit="1" customWidth="1"/>
    <col min="10725" max="10725" width="11" style="121" bestFit="1" customWidth="1"/>
    <col min="10726" max="10726" width="14.140625" style="121" bestFit="1" customWidth="1"/>
    <col min="10727" max="10727" width="17.42578125" style="121" bestFit="1" customWidth="1"/>
    <col min="10728" max="10728" width="8.85546875" style="121"/>
    <col min="10729" max="10729" width="10.42578125" style="121" bestFit="1" customWidth="1"/>
    <col min="10730" max="10972" width="8.85546875" style="121"/>
    <col min="10973" max="10973" width="6" style="121" customWidth="1"/>
    <col min="10974" max="10974" width="44.28515625" style="121" customWidth="1"/>
    <col min="10975" max="10975" width="10.7109375" style="121" customWidth="1"/>
    <col min="10976" max="10976" width="11.42578125" style="121" bestFit="1" customWidth="1"/>
    <col min="10977" max="10977" width="12.42578125" style="121" bestFit="1" customWidth="1"/>
    <col min="10978" max="10978" width="17.42578125" style="121" bestFit="1" customWidth="1"/>
    <col min="10979" max="10979" width="10.85546875" style="121" bestFit="1" customWidth="1"/>
    <col min="10980" max="10980" width="13.7109375" style="121" bestFit="1" customWidth="1"/>
    <col min="10981" max="10981" width="11" style="121" bestFit="1" customWidth="1"/>
    <col min="10982" max="10982" width="14.140625" style="121" bestFit="1" customWidth="1"/>
    <col min="10983" max="10983" width="17.42578125" style="121" bestFit="1" customWidth="1"/>
    <col min="10984" max="10984" width="8.85546875" style="121"/>
    <col min="10985" max="10985" width="10.42578125" style="121" bestFit="1" customWidth="1"/>
    <col min="10986" max="11228" width="8.85546875" style="121"/>
    <col min="11229" max="11229" width="6" style="121" customWidth="1"/>
    <col min="11230" max="11230" width="44.28515625" style="121" customWidth="1"/>
    <col min="11231" max="11231" width="10.7109375" style="121" customWidth="1"/>
    <col min="11232" max="11232" width="11.42578125" style="121" bestFit="1" customWidth="1"/>
    <col min="11233" max="11233" width="12.42578125" style="121" bestFit="1" customWidth="1"/>
    <col min="11234" max="11234" width="17.42578125" style="121" bestFit="1" customWidth="1"/>
    <col min="11235" max="11235" width="10.85546875" style="121" bestFit="1" customWidth="1"/>
    <col min="11236" max="11236" width="13.7109375" style="121" bestFit="1" customWidth="1"/>
    <col min="11237" max="11237" width="11" style="121" bestFit="1" customWidth="1"/>
    <col min="11238" max="11238" width="14.140625" style="121" bestFit="1" customWidth="1"/>
    <col min="11239" max="11239" width="17.42578125" style="121" bestFit="1" customWidth="1"/>
    <col min="11240" max="11240" width="8.85546875" style="121"/>
    <col min="11241" max="11241" width="10.42578125" style="121" bestFit="1" customWidth="1"/>
    <col min="11242" max="11484" width="8.85546875" style="121"/>
    <col min="11485" max="11485" width="6" style="121" customWidth="1"/>
    <col min="11486" max="11486" width="44.28515625" style="121" customWidth="1"/>
    <col min="11487" max="11487" width="10.7109375" style="121" customWidth="1"/>
    <col min="11488" max="11488" width="11.42578125" style="121" bestFit="1" customWidth="1"/>
    <col min="11489" max="11489" width="12.42578125" style="121" bestFit="1" customWidth="1"/>
    <col min="11490" max="11490" width="17.42578125" style="121" bestFit="1" customWidth="1"/>
    <col min="11491" max="11491" width="10.85546875" style="121" bestFit="1" customWidth="1"/>
    <col min="11492" max="11492" width="13.7109375" style="121" bestFit="1" customWidth="1"/>
    <col min="11493" max="11493" width="11" style="121" bestFit="1" customWidth="1"/>
    <col min="11494" max="11494" width="14.140625" style="121" bestFit="1" customWidth="1"/>
    <col min="11495" max="11495" width="17.42578125" style="121" bestFit="1" customWidth="1"/>
    <col min="11496" max="11496" width="8.85546875" style="121"/>
    <col min="11497" max="11497" width="10.42578125" style="121" bestFit="1" customWidth="1"/>
    <col min="11498" max="11740" width="8.85546875" style="121"/>
    <col min="11741" max="11741" width="6" style="121" customWidth="1"/>
    <col min="11742" max="11742" width="44.28515625" style="121" customWidth="1"/>
    <col min="11743" max="11743" width="10.7109375" style="121" customWidth="1"/>
    <col min="11744" max="11744" width="11.42578125" style="121" bestFit="1" customWidth="1"/>
    <col min="11745" max="11745" width="12.42578125" style="121" bestFit="1" customWidth="1"/>
    <col min="11746" max="11746" width="17.42578125" style="121" bestFit="1" customWidth="1"/>
    <col min="11747" max="11747" width="10.85546875" style="121" bestFit="1" customWidth="1"/>
    <col min="11748" max="11748" width="13.7109375" style="121" bestFit="1" customWidth="1"/>
    <col min="11749" max="11749" width="11" style="121" bestFit="1" customWidth="1"/>
    <col min="11750" max="11750" width="14.140625" style="121" bestFit="1" customWidth="1"/>
    <col min="11751" max="11751" width="17.42578125" style="121" bestFit="1" customWidth="1"/>
    <col min="11752" max="11752" width="8.85546875" style="121"/>
    <col min="11753" max="11753" width="10.42578125" style="121" bestFit="1" customWidth="1"/>
    <col min="11754" max="11996" width="8.85546875" style="121"/>
    <col min="11997" max="11997" width="6" style="121" customWidth="1"/>
    <col min="11998" max="11998" width="44.28515625" style="121" customWidth="1"/>
    <col min="11999" max="11999" width="10.7109375" style="121" customWidth="1"/>
    <col min="12000" max="12000" width="11.42578125" style="121" bestFit="1" customWidth="1"/>
    <col min="12001" max="12001" width="12.42578125" style="121" bestFit="1" customWidth="1"/>
    <col min="12002" max="12002" width="17.42578125" style="121" bestFit="1" customWidth="1"/>
    <col min="12003" max="12003" width="10.85546875" style="121" bestFit="1" customWidth="1"/>
    <col min="12004" max="12004" width="13.7109375" style="121" bestFit="1" customWidth="1"/>
    <col min="12005" max="12005" width="11" style="121" bestFit="1" customWidth="1"/>
    <col min="12006" max="12006" width="14.140625" style="121" bestFit="1" customWidth="1"/>
    <col min="12007" max="12007" width="17.42578125" style="121" bestFit="1" customWidth="1"/>
    <col min="12008" max="12008" width="8.85546875" style="121"/>
    <col min="12009" max="12009" width="10.42578125" style="121" bestFit="1" customWidth="1"/>
    <col min="12010" max="12252" width="8.85546875" style="121"/>
    <col min="12253" max="12253" width="6" style="121" customWidth="1"/>
    <col min="12254" max="12254" width="44.28515625" style="121" customWidth="1"/>
    <col min="12255" max="12255" width="10.7109375" style="121" customWidth="1"/>
    <col min="12256" max="12256" width="11.42578125" style="121" bestFit="1" customWidth="1"/>
    <col min="12257" max="12257" width="12.42578125" style="121" bestFit="1" customWidth="1"/>
    <col min="12258" max="12258" width="17.42578125" style="121" bestFit="1" customWidth="1"/>
    <col min="12259" max="12259" width="10.85546875" style="121" bestFit="1" customWidth="1"/>
    <col min="12260" max="12260" width="13.7109375" style="121" bestFit="1" customWidth="1"/>
    <col min="12261" max="12261" width="11" style="121" bestFit="1" customWidth="1"/>
    <col min="12262" max="12262" width="14.140625" style="121" bestFit="1" customWidth="1"/>
    <col min="12263" max="12263" width="17.42578125" style="121" bestFit="1" customWidth="1"/>
    <col min="12264" max="12264" width="8.85546875" style="121"/>
    <col min="12265" max="12265" width="10.42578125" style="121" bestFit="1" customWidth="1"/>
    <col min="12266" max="12508" width="8.85546875" style="121"/>
    <col min="12509" max="12509" width="6" style="121" customWidth="1"/>
    <col min="12510" max="12510" width="44.28515625" style="121" customWidth="1"/>
    <col min="12511" max="12511" width="10.7109375" style="121" customWidth="1"/>
    <col min="12512" max="12512" width="11.42578125" style="121" bestFit="1" customWidth="1"/>
    <col min="12513" max="12513" width="12.42578125" style="121" bestFit="1" customWidth="1"/>
    <col min="12514" max="12514" width="17.42578125" style="121" bestFit="1" customWidth="1"/>
    <col min="12515" max="12515" width="10.85546875" style="121" bestFit="1" customWidth="1"/>
    <col min="12516" max="12516" width="13.7109375" style="121" bestFit="1" customWidth="1"/>
    <col min="12517" max="12517" width="11" style="121" bestFit="1" customWidth="1"/>
    <col min="12518" max="12518" width="14.140625" style="121" bestFit="1" customWidth="1"/>
    <col min="12519" max="12519" width="17.42578125" style="121" bestFit="1" customWidth="1"/>
    <col min="12520" max="12520" width="8.85546875" style="121"/>
    <col min="12521" max="12521" width="10.42578125" style="121" bestFit="1" customWidth="1"/>
    <col min="12522" max="12764" width="8.85546875" style="121"/>
    <col min="12765" max="12765" width="6" style="121" customWidth="1"/>
    <col min="12766" max="12766" width="44.28515625" style="121" customWidth="1"/>
    <col min="12767" max="12767" width="10.7109375" style="121" customWidth="1"/>
    <col min="12768" max="12768" width="11.42578125" style="121" bestFit="1" customWidth="1"/>
    <col min="12769" max="12769" width="12.42578125" style="121" bestFit="1" customWidth="1"/>
    <col min="12770" max="12770" width="17.42578125" style="121" bestFit="1" customWidth="1"/>
    <col min="12771" max="12771" width="10.85546875" style="121" bestFit="1" customWidth="1"/>
    <col min="12772" max="12772" width="13.7109375" style="121" bestFit="1" customWidth="1"/>
    <col min="12773" max="12773" width="11" style="121" bestFit="1" customWidth="1"/>
    <col min="12774" max="12774" width="14.140625" style="121" bestFit="1" customWidth="1"/>
    <col min="12775" max="12775" width="17.42578125" style="121" bestFit="1" customWidth="1"/>
    <col min="12776" max="12776" width="8.85546875" style="121"/>
    <col min="12777" max="12777" width="10.42578125" style="121" bestFit="1" customWidth="1"/>
    <col min="12778" max="13020" width="8.85546875" style="121"/>
    <col min="13021" max="13021" width="6" style="121" customWidth="1"/>
    <col min="13022" max="13022" width="44.28515625" style="121" customWidth="1"/>
    <col min="13023" max="13023" width="10.7109375" style="121" customWidth="1"/>
    <col min="13024" max="13024" width="11.42578125" style="121" bestFit="1" customWidth="1"/>
    <col min="13025" max="13025" width="12.42578125" style="121" bestFit="1" customWidth="1"/>
    <col min="13026" max="13026" width="17.42578125" style="121" bestFit="1" customWidth="1"/>
    <col min="13027" max="13027" width="10.85546875" style="121" bestFit="1" customWidth="1"/>
    <col min="13028" max="13028" width="13.7109375" style="121" bestFit="1" customWidth="1"/>
    <col min="13029" max="13029" width="11" style="121" bestFit="1" customWidth="1"/>
    <col min="13030" max="13030" width="14.140625" style="121" bestFit="1" customWidth="1"/>
    <col min="13031" max="13031" width="17.42578125" style="121" bestFit="1" customWidth="1"/>
    <col min="13032" max="13032" width="8.85546875" style="121"/>
    <col min="13033" max="13033" width="10.42578125" style="121" bestFit="1" customWidth="1"/>
    <col min="13034" max="13276" width="8.85546875" style="121"/>
    <col min="13277" max="13277" width="6" style="121" customWidth="1"/>
    <col min="13278" max="13278" width="44.28515625" style="121" customWidth="1"/>
    <col min="13279" max="13279" width="10.7109375" style="121" customWidth="1"/>
    <col min="13280" max="13280" width="11.42578125" style="121" bestFit="1" customWidth="1"/>
    <col min="13281" max="13281" width="12.42578125" style="121" bestFit="1" customWidth="1"/>
    <col min="13282" max="13282" width="17.42578125" style="121" bestFit="1" customWidth="1"/>
    <col min="13283" max="13283" width="10.85546875" style="121" bestFit="1" customWidth="1"/>
    <col min="13284" max="13284" width="13.7109375" style="121" bestFit="1" customWidth="1"/>
    <col min="13285" max="13285" width="11" style="121" bestFit="1" customWidth="1"/>
    <col min="13286" max="13286" width="14.140625" style="121" bestFit="1" customWidth="1"/>
    <col min="13287" max="13287" width="17.42578125" style="121" bestFit="1" customWidth="1"/>
    <col min="13288" max="13288" width="8.85546875" style="121"/>
    <col min="13289" max="13289" width="10.42578125" style="121" bestFit="1" customWidth="1"/>
    <col min="13290" max="13532" width="8.85546875" style="121"/>
    <col min="13533" max="13533" width="6" style="121" customWidth="1"/>
    <col min="13534" max="13534" width="44.28515625" style="121" customWidth="1"/>
    <col min="13535" max="13535" width="10.7109375" style="121" customWidth="1"/>
    <col min="13536" max="13536" width="11.42578125" style="121" bestFit="1" customWidth="1"/>
    <col min="13537" max="13537" width="12.42578125" style="121" bestFit="1" customWidth="1"/>
    <col min="13538" max="13538" width="17.42578125" style="121" bestFit="1" customWidth="1"/>
    <col min="13539" max="13539" width="10.85546875" style="121" bestFit="1" customWidth="1"/>
    <col min="13540" max="13540" width="13.7109375" style="121" bestFit="1" customWidth="1"/>
    <col min="13541" max="13541" width="11" style="121" bestFit="1" customWidth="1"/>
    <col min="13542" max="13542" width="14.140625" style="121" bestFit="1" customWidth="1"/>
    <col min="13543" max="13543" width="17.42578125" style="121" bestFit="1" customWidth="1"/>
    <col min="13544" max="13544" width="8.85546875" style="121"/>
    <col min="13545" max="13545" width="10.42578125" style="121" bestFit="1" customWidth="1"/>
    <col min="13546" max="13788" width="8.85546875" style="121"/>
    <col min="13789" max="13789" width="6" style="121" customWidth="1"/>
    <col min="13790" max="13790" width="44.28515625" style="121" customWidth="1"/>
    <col min="13791" max="13791" width="10.7109375" style="121" customWidth="1"/>
    <col min="13792" max="13792" width="11.42578125" style="121" bestFit="1" customWidth="1"/>
    <col min="13793" max="13793" width="12.42578125" style="121" bestFit="1" customWidth="1"/>
    <col min="13794" max="13794" width="17.42578125" style="121" bestFit="1" customWidth="1"/>
    <col min="13795" max="13795" width="10.85546875" style="121" bestFit="1" customWidth="1"/>
    <col min="13796" max="13796" width="13.7109375" style="121" bestFit="1" customWidth="1"/>
    <col min="13797" max="13797" width="11" style="121" bestFit="1" customWidth="1"/>
    <col min="13798" max="13798" width="14.140625" style="121" bestFit="1" customWidth="1"/>
    <col min="13799" max="13799" width="17.42578125" style="121" bestFit="1" customWidth="1"/>
    <col min="13800" max="13800" width="8.85546875" style="121"/>
    <col min="13801" max="13801" width="10.42578125" style="121" bestFit="1" customWidth="1"/>
    <col min="13802" max="14044" width="8.85546875" style="121"/>
    <col min="14045" max="14045" width="6" style="121" customWidth="1"/>
    <col min="14046" max="14046" width="44.28515625" style="121" customWidth="1"/>
    <col min="14047" max="14047" width="10.7109375" style="121" customWidth="1"/>
    <col min="14048" max="14048" width="11.42578125" style="121" bestFit="1" customWidth="1"/>
    <col min="14049" max="14049" width="12.42578125" style="121" bestFit="1" customWidth="1"/>
    <col min="14050" max="14050" width="17.42578125" style="121" bestFit="1" customWidth="1"/>
    <col min="14051" max="14051" width="10.85546875" style="121" bestFit="1" customWidth="1"/>
    <col min="14052" max="14052" width="13.7109375" style="121" bestFit="1" customWidth="1"/>
    <col min="14053" max="14053" width="11" style="121" bestFit="1" customWidth="1"/>
    <col min="14054" max="14054" width="14.140625" style="121" bestFit="1" customWidth="1"/>
    <col min="14055" max="14055" width="17.42578125" style="121" bestFit="1" customWidth="1"/>
    <col min="14056" max="14056" width="8.85546875" style="121"/>
    <col min="14057" max="14057" width="10.42578125" style="121" bestFit="1" customWidth="1"/>
    <col min="14058" max="14300" width="8.85546875" style="121"/>
    <col min="14301" max="14301" width="6" style="121" customWidth="1"/>
    <col min="14302" max="14302" width="44.28515625" style="121" customWidth="1"/>
    <col min="14303" max="14303" width="10.7109375" style="121" customWidth="1"/>
    <col min="14304" max="14304" width="11.42578125" style="121" bestFit="1" customWidth="1"/>
    <col min="14305" max="14305" width="12.42578125" style="121" bestFit="1" customWidth="1"/>
    <col min="14306" max="14306" width="17.42578125" style="121" bestFit="1" customWidth="1"/>
    <col min="14307" max="14307" width="10.85546875" style="121" bestFit="1" customWidth="1"/>
    <col min="14308" max="14308" width="13.7109375" style="121" bestFit="1" customWidth="1"/>
    <col min="14309" max="14309" width="11" style="121" bestFit="1" customWidth="1"/>
    <col min="14310" max="14310" width="14.140625" style="121" bestFit="1" customWidth="1"/>
    <col min="14311" max="14311" width="17.42578125" style="121" bestFit="1" customWidth="1"/>
    <col min="14312" max="14312" width="8.85546875" style="121"/>
    <col min="14313" max="14313" width="10.42578125" style="121" bestFit="1" customWidth="1"/>
    <col min="14314" max="14556" width="8.85546875" style="121"/>
    <col min="14557" max="14557" width="6" style="121" customWidth="1"/>
    <col min="14558" max="14558" width="44.28515625" style="121" customWidth="1"/>
    <col min="14559" max="14559" width="10.7109375" style="121" customWidth="1"/>
    <col min="14560" max="14560" width="11.42578125" style="121" bestFit="1" customWidth="1"/>
    <col min="14561" max="14561" width="12.42578125" style="121" bestFit="1" customWidth="1"/>
    <col min="14562" max="14562" width="17.42578125" style="121" bestFit="1" customWidth="1"/>
    <col min="14563" max="14563" width="10.85546875" style="121" bestFit="1" customWidth="1"/>
    <col min="14564" max="14564" width="13.7109375" style="121" bestFit="1" customWidth="1"/>
    <col min="14565" max="14565" width="11" style="121" bestFit="1" customWidth="1"/>
    <col min="14566" max="14566" width="14.140625" style="121" bestFit="1" customWidth="1"/>
    <col min="14567" max="14567" width="17.42578125" style="121" bestFit="1" customWidth="1"/>
    <col min="14568" max="14568" width="8.85546875" style="121"/>
    <col min="14569" max="14569" width="10.42578125" style="121" bestFit="1" customWidth="1"/>
    <col min="14570" max="14812" width="8.85546875" style="121"/>
    <col min="14813" max="14813" width="6" style="121" customWidth="1"/>
    <col min="14814" max="14814" width="44.28515625" style="121" customWidth="1"/>
    <col min="14815" max="14815" width="10.7109375" style="121" customWidth="1"/>
    <col min="14816" max="14816" width="11.42578125" style="121" bestFit="1" customWidth="1"/>
    <col min="14817" max="14817" width="12.42578125" style="121" bestFit="1" customWidth="1"/>
    <col min="14818" max="14818" width="17.42578125" style="121" bestFit="1" customWidth="1"/>
    <col min="14819" max="14819" width="10.85546875" style="121" bestFit="1" customWidth="1"/>
    <col min="14820" max="14820" width="13.7109375" style="121" bestFit="1" customWidth="1"/>
    <col min="14821" max="14821" width="11" style="121" bestFit="1" customWidth="1"/>
    <col min="14822" max="14822" width="14.140625" style="121" bestFit="1" customWidth="1"/>
    <col min="14823" max="14823" width="17.42578125" style="121" bestFit="1" customWidth="1"/>
    <col min="14824" max="14824" width="8.85546875" style="121"/>
    <col min="14825" max="14825" width="10.42578125" style="121" bestFit="1" customWidth="1"/>
    <col min="14826" max="15068" width="8.85546875" style="121"/>
    <col min="15069" max="15069" width="6" style="121" customWidth="1"/>
    <col min="15070" max="15070" width="44.28515625" style="121" customWidth="1"/>
    <col min="15071" max="15071" width="10.7109375" style="121" customWidth="1"/>
    <col min="15072" max="15072" width="11.42578125" style="121" bestFit="1" customWidth="1"/>
    <col min="15073" max="15073" width="12.42578125" style="121" bestFit="1" customWidth="1"/>
    <col min="15074" max="15074" width="17.42578125" style="121" bestFit="1" customWidth="1"/>
    <col min="15075" max="15075" width="10.85546875" style="121" bestFit="1" customWidth="1"/>
    <col min="15076" max="15076" width="13.7109375" style="121" bestFit="1" customWidth="1"/>
    <col min="15077" max="15077" width="11" style="121" bestFit="1" customWidth="1"/>
    <col min="15078" max="15078" width="14.140625" style="121" bestFit="1" customWidth="1"/>
    <col min="15079" max="15079" width="17.42578125" style="121" bestFit="1" customWidth="1"/>
    <col min="15080" max="15080" width="8.85546875" style="121"/>
    <col min="15081" max="15081" width="10.42578125" style="121" bestFit="1" customWidth="1"/>
    <col min="15082" max="15324" width="8.85546875" style="121"/>
    <col min="15325" max="15325" width="6" style="121" customWidth="1"/>
    <col min="15326" max="15326" width="44.28515625" style="121" customWidth="1"/>
    <col min="15327" max="15327" width="10.7109375" style="121" customWidth="1"/>
    <col min="15328" max="15328" width="11.42578125" style="121" bestFit="1" customWidth="1"/>
    <col min="15329" max="15329" width="12.42578125" style="121" bestFit="1" customWidth="1"/>
    <col min="15330" max="15330" width="17.42578125" style="121" bestFit="1" customWidth="1"/>
    <col min="15331" max="15331" width="10.85546875" style="121" bestFit="1" customWidth="1"/>
    <col min="15332" max="15332" width="13.7109375" style="121" bestFit="1" customWidth="1"/>
    <col min="15333" max="15333" width="11" style="121" bestFit="1" customWidth="1"/>
    <col min="15334" max="15334" width="14.140625" style="121" bestFit="1" customWidth="1"/>
    <col min="15335" max="15335" width="17.42578125" style="121" bestFit="1" customWidth="1"/>
    <col min="15336" max="15336" width="8.85546875" style="121"/>
    <col min="15337" max="15337" width="10.42578125" style="121" bestFit="1" customWidth="1"/>
    <col min="15338" max="15580" width="8.85546875" style="121"/>
    <col min="15581" max="15581" width="6" style="121" customWidth="1"/>
    <col min="15582" max="15582" width="44.28515625" style="121" customWidth="1"/>
    <col min="15583" max="15583" width="10.7109375" style="121" customWidth="1"/>
    <col min="15584" max="15584" width="11.42578125" style="121" bestFit="1" customWidth="1"/>
    <col min="15585" max="15585" width="12.42578125" style="121" bestFit="1" customWidth="1"/>
    <col min="15586" max="15586" width="17.42578125" style="121" bestFit="1" customWidth="1"/>
    <col min="15587" max="15587" width="10.85546875" style="121" bestFit="1" customWidth="1"/>
    <col min="15588" max="15588" width="13.7109375" style="121" bestFit="1" customWidth="1"/>
    <col min="15589" max="15589" width="11" style="121" bestFit="1" customWidth="1"/>
    <col min="15590" max="15590" width="14.140625" style="121" bestFit="1" customWidth="1"/>
    <col min="15591" max="15591" width="17.42578125" style="121" bestFit="1" customWidth="1"/>
    <col min="15592" max="15592" width="8.85546875" style="121"/>
    <col min="15593" max="15593" width="10.42578125" style="121" bestFit="1" customWidth="1"/>
    <col min="15594" max="15836" width="8.85546875" style="121"/>
    <col min="15837" max="15837" width="6" style="121" customWidth="1"/>
    <col min="15838" max="15838" width="44.28515625" style="121" customWidth="1"/>
    <col min="15839" max="15839" width="10.7109375" style="121" customWidth="1"/>
    <col min="15840" max="15840" width="11.42578125" style="121" bestFit="1" customWidth="1"/>
    <col min="15841" max="15841" width="12.42578125" style="121" bestFit="1" customWidth="1"/>
    <col min="15842" max="15842" width="17.42578125" style="121" bestFit="1" customWidth="1"/>
    <col min="15843" max="15843" width="10.85546875" style="121" bestFit="1" customWidth="1"/>
    <col min="15844" max="15844" width="13.7109375" style="121" bestFit="1" customWidth="1"/>
    <col min="15845" max="15845" width="11" style="121" bestFit="1" customWidth="1"/>
    <col min="15846" max="15846" width="14.140625" style="121" bestFit="1" customWidth="1"/>
    <col min="15847" max="15847" width="17.42578125" style="121" bestFit="1" customWidth="1"/>
    <col min="15848" max="15848" width="8.85546875" style="121"/>
    <col min="15849" max="15849" width="10.42578125" style="121" bestFit="1" customWidth="1"/>
    <col min="15850" max="16092" width="8.85546875" style="121"/>
    <col min="16093" max="16093" width="6" style="121" customWidth="1"/>
    <col min="16094" max="16094" width="44.28515625" style="121" customWidth="1"/>
    <col min="16095" max="16095" width="10.7109375" style="121" customWidth="1"/>
    <col min="16096" max="16096" width="11.42578125" style="121" bestFit="1" customWidth="1"/>
    <col min="16097" max="16097" width="12.42578125" style="121" bestFit="1" customWidth="1"/>
    <col min="16098" max="16098" width="17.42578125" style="121" bestFit="1" customWidth="1"/>
    <col min="16099" max="16099" width="10.85546875" style="121" bestFit="1" customWidth="1"/>
    <col min="16100" max="16100" width="13.7109375" style="121" bestFit="1" customWidth="1"/>
    <col min="16101" max="16101" width="11" style="121" bestFit="1" customWidth="1"/>
    <col min="16102" max="16102" width="14.140625" style="121" bestFit="1" customWidth="1"/>
    <col min="16103" max="16103" width="17.42578125" style="121" bestFit="1" customWidth="1"/>
    <col min="16104" max="16104" width="8.85546875" style="121"/>
    <col min="16105" max="16105" width="10.42578125" style="121" bestFit="1" customWidth="1"/>
    <col min="16106" max="16384" width="8.85546875" style="121"/>
  </cols>
  <sheetData>
    <row r="1" spans="1:49" s="194" customFormat="1" ht="19.5">
      <c r="B1" s="195"/>
      <c r="C1" s="196"/>
      <c r="D1" s="197"/>
      <c r="E1" s="198"/>
      <c r="F1" s="199"/>
      <c r="G1" s="200" t="s">
        <v>250</v>
      </c>
      <c r="H1" s="200"/>
      <c r="I1" s="201">
        <f>I62</f>
        <v>0</v>
      </c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</row>
    <row r="2" spans="1:49" s="205" customFormat="1">
      <c r="A2" s="203"/>
      <c r="B2" s="356"/>
      <c r="C2" s="196"/>
      <c r="D2" s="197"/>
      <c r="E2" s="198"/>
      <c r="F2" s="199"/>
      <c r="G2" s="199"/>
      <c r="H2" s="199"/>
      <c r="I2" s="357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</row>
    <row r="3" spans="1:49" s="207" customFormat="1" ht="19.5">
      <c r="A3" s="454" t="s">
        <v>79</v>
      </c>
      <c r="B3" s="358"/>
      <c r="C3" s="465" t="s">
        <v>252</v>
      </c>
      <c r="D3" s="474"/>
      <c r="E3" s="469" t="s">
        <v>253</v>
      </c>
      <c r="F3" s="467"/>
      <c r="G3" s="469" t="s">
        <v>254</v>
      </c>
      <c r="H3" s="467"/>
      <c r="I3" s="462" t="s">
        <v>228</v>
      </c>
    </row>
    <row r="4" spans="1:49" s="207" customFormat="1" ht="19.5">
      <c r="A4" s="455"/>
      <c r="B4" s="358" t="s">
        <v>479</v>
      </c>
      <c r="C4" s="465"/>
      <c r="D4" s="475"/>
      <c r="E4" s="470"/>
      <c r="F4" s="468"/>
      <c r="G4" s="470"/>
      <c r="H4" s="468"/>
      <c r="I4" s="462"/>
    </row>
    <row r="5" spans="1:49" s="207" customFormat="1" ht="14.1" customHeight="1">
      <c r="A5" s="455"/>
      <c r="B5" s="359"/>
      <c r="C5" s="465"/>
      <c r="D5" s="472" t="s">
        <v>84</v>
      </c>
      <c r="E5" s="306" t="s">
        <v>26</v>
      </c>
      <c r="F5" s="461" t="s">
        <v>84</v>
      </c>
      <c r="G5" s="308" t="s">
        <v>26</v>
      </c>
      <c r="H5" s="461" t="s">
        <v>84</v>
      </c>
      <c r="I5" s="462"/>
    </row>
    <row r="6" spans="1:49" s="207" customFormat="1" ht="14.1" customHeight="1">
      <c r="A6" s="464"/>
      <c r="B6" s="360"/>
      <c r="C6" s="466"/>
      <c r="D6" s="473"/>
      <c r="E6" s="361" t="s">
        <v>441</v>
      </c>
      <c r="F6" s="463"/>
      <c r="G6" s="362" t="s">
        <v>441</v>
      </c>
      <c r="H6" s="463"/>
      <c r="I6" s="463"/>
    </row>
    <row r="7" spans="1:49" s="216" customFormat="1" ht="18">
      <c r="A7" s="210"/>
      <c r="B7" s="211" t="s">
        <v>442</v>
      </c>
      <c r="C7" s="212"/>
      <c r="D7" s="411"/>
      <c r="E7" s="214"/>
      <c r="F7" s="214"/>
      <c r="G7" s="214"/>
      <c r="H7" s="214"/>
      <c r="I7" s="214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</row>
    <row r="8" spans="1:49" s="216" customFormat="1" ht="18">
      <c r="A8" s="217">
        <v>1</v>
      </c>
      <c r="B8" s="246" t="s">
        <v>443</v>
      </c>
      <c r="C8" s="224" t="s">
        <v>109</v>
      </c>
      <c r="D8" s="364">
        <v>113</v>
      </c>
      <c r="E8" s="221"/>
      <c r="F8" s="221"/>
      <c r="G8" s="221"/>
      <c r="H8" s="221"/>
      <c r="I8" s="221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</row>
    <row r="9" spans="1:49" s="216" customFormat="1" ht="18">
      <c r="A9" s="217">
        <v>2</v>
      </c>
      <c r="B9" s="248" t="s">
        <v>444</v>
      </c>
      <c r="C9" s="224" t="s">
        <v>279</v>
      </c>
      <c r="D9" s="364">
        <v>119</v>
      </c>
      <c r="E9" s="221"/>
      <c r="F9" s="221"/>
      <c r="G9" s="221"/>
      <c r="H9" s="221"/>
      <c r="I9" s="221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</row>
    <row r="10" spans="1:49" s="216" customFormat="1" ht="18">
      <c r="A10" s="217">
        <v>3</v>
      </c>
      <c r="B10" s="248" t="s">
        <v>445</v>
      </c>
      <c r="C10" s="224" t="s">
        <v>279</v>
      </c>
      <c r="D10" s="364">
        <v>120</v>
      </c>
      <c r="E10" s="221"/>
      <c r="F10" s="221"/>
      <c r="G10" s="221"/>
      <c r="H10" s="221"/>
      <c r="I10" s="221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</row>
    <row r="11" spans="1:49" s="216" customFormat="1" ht="18">
      <c r="A11" s="217">
        <v>4</v>
      </c>
      <c r="B11" s="248" t="s">
        <v>446</v>
      </c>
      <c r="C11" s="224" t="s">
        <v>279</v>
      </c>
      <c r="D11" s="364">
        <v>685</v>
      </c>
      <c r="E11" s="221"/>
      <c r="F11" s="221"/>
      <c r="G11" s="221"/>
      <c r="H11" s="221"/>
      <c r="I11" s="221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</row>
    <row r="12" spans="1:49" s="216" customFormat="1" ht="18">
      <c r="A12" s="217">
        <v>5</v>
      </c>
      <c r="B12" s="223" t="s">
        <v>447</v>
      </c>
      <c r="C12" s="224" t="s">
        <v>279</v>
      </c>
      <c r="D12" s="364">
        <v>113</v>
      </c>
      <c r="E12" s="221"/>
      <c r="F12" s="221"/>
      <c r="G12" s="221"/>
      <c r="H12" s="221"/>
      <c r="I12" s="221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</row>
    <row r="13" spans="1:49" s="216" customFormat="1" ht="18">
      <c r="A13" s="210"/>
      <c r="B13" s="211" t="s">
        <v>255</v>
      </c>
      <c r="C13" s="212"/>
      <c r="D13" s="213"/>
      <c r="E13" s="239"/>
      <c r="F13" s="239"/>
      <c r="G13" s="239"/>
      <c r="H13" s="239"/>
      <c r="I13" s="226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</row>
    <row r="14" spans="1:49" s="216" customFormat="1" ht="18">
      <c r="A14" s="217">
        <v>1</v>
      </c>
      <c r="B14" s="366" t="s">
        <v>448</v>
      </c>
      <c r="C14" s="367" t="s">
        <v>135</v>
      </c>
      <c r="D14" s="364">
        <v>19560</v>
      </c>
      <c r="E14" s="221"/>
      <c r="F14" s="221"/>
      <c r="G14" s="221"/>
      <c r="H14" s="221"/>
      <c r="I14" s="221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</row>
    <row r="15" spans="1:49" s="216" customFormat="1" ht="18">
      <c r="A15" s="217">
        <v>2</v>
      </c>
      <c r="B15" s="366" t="s">
        <v>449</v>
      </c>
      <c r="C15" s="367" t="s">
        <v>135</v>
      </c>
      <c r="D15" s="364">
        <v>8310</v>
      </c>
      <c r="E15" s="221"/>
      <c r="F15" s="221"/>
      <c r="G15" s="221"/>
      <c r="H15" s="221"/>
      <c r="I15" s="221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</row>
    <row r="16" spans="1:49" s="216" customFormat="1" ht="18">
      <c r="A16" s="217">
        <v>3</v>
      </c>
      <c r="B16" s="366" t="s">
        <v>450</v>
      </c>
      <c r="C16" s="367" t="s">
        <v>135</v>
      </c>
      <c r="D16" s="364">
        <v>3280</v>
      </c>
      <c r="E16" s="221"/>
      <c r="F16" s="221"/>
      <c r="G16" s="221"/>
      <c r="H16" s="221"/>
      <c r="I16" s="221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</row>
    <row r="17" spans="1:49" s="216" customFormat="1" ht="18">
      <c r="A17" s="210"/>
      <c r="B17" s="211" t="s">
        <v>349</v>
      </c>
      <c r="C17" s="212"/>
      <c r="D17" s="213"/>
      <c r="E17" s="239"/>
      <c r="F17" s="239"/>
      <c r="G17" s="239"/>
      <c r="H17" s="239"/>
      <c r="I17" s="226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</row>
    <row r="18" spans="1:49" s="216" customFormat="1" ht="18">
      <c r="A18" s="217">
        <v>1</v>
      </c>
      <c r="B18" s="248" t="s">
        <v>350</v>
      </c>
      <c r="C18" s="224" t="s">
        <v>279</v>
      </c>
      <c r="D18" s="364">
        <v>521</v>
      </c>
      <c r="E18" s="221"/>
      <c r="F18" s="221"/>
      <c r="G18" s="221"/>
      <c r="H18" s="221"/>
      <c r="I18" s="221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</row>
    <row r="19" spans="1:49" s="216" customFormat="1" ht="18">
      <c r="A19" s="217">
        <v>2</v>
      </c>
      <c r="B19" s="248" t="s">
        <v>451</v>
      </c>
      <c r="C19" s="224" t="s">
        <v>279</v>
      </c>
      <c r="D19" s="364">
        <v>235</v>
      </c>
      <c r="E19" s="221"/>
      <c r="F19" s="221"/>
      <c r="G19" s="221"/>
      <c r="H19" s="221"/>
      <c r="I19" s="221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</row>
    <row r="20" spans="1:49" s="216" customFormat="1" ht="18">
      <c r="A20" s="217">
        <v>3</v>
      </c>
      <c r="B20" s="248" t="s">
        <v>452</v>
      </c>
      <c r="C20" s="224" t="s">
        <v>279</v>
      </c>
      <c r="D20" s="364">
        <v>2810</v>
      </c>
      <c r="E20" s="221"/>
      <c r="F20" s="221"/>
      <c r="G20" s="221"/>
      <c r="H20" s="221"/>
      <c r="I20" s="221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</row>
    <row r="21" spans="1:49" s="216" customFormat="1" ht="18">
      <c r="A21" s="217">
        <v>4</v>
      </c>
      <c r="B21" s="248" t="s">
        <v>453</v>
      </c>
      <c r="C21" s="224" t="s">
        <v>279</v>
      </c>
      <c r="D21" s="364">
        <v>124</v>
      </c>
      <c r="E21" s="221"/>
      <c r="F21" s="221"/>
      <c r="G21" s="221"/>
      <c r="H21" s="221"/>
      <c r="I21" s="221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</row>
    <row r="22" spans="1:49" s="216" customFormat="1" ht="18">
      <c r="A22" s="210"/>
      <c r="B22" s="211" t="s">
        <v>343</v>
      </c>
      <c r="C22" s="212"/>
      <c r="D22" s="213"/>
      <c r="E22" s="239"/>
      <c r="F22" s="239"/>
      <c r="G22" s="239"/>
      <c r="H22" s="239"/>
      <c r="I22" s="226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</row>
    <row r="23" spans="1:49" s="216" customFormat="1" ht="18">
      <c r="A23" s="217">
        <v>1</v>
      </c>
      <c r="B23" s="246" t="s">
        <v>454</v>
      </c>
      <c r="C23" s="247" t="s">
        <v>279</v>
      </c>
      <c r="D23" s="364">
        <v>441</v>
      </c>
      <c r="E23" s="221"/>
      <c r="F23" s="221"/>
      <c r="G23" s="221"/>
      <c r="H23" s="221"/>
      <c r="I23" s="221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</row>
    <row r="24" spans="1:49" s="216" customFormat="1" ht="18">
      <c r="A24" s="217">
        <v>2</v>
      </c>
      <c r="B24" s="246" t="s">
        <v>455</v>
      </c>
      <c r="C24" s="247" t="s">
        <v>279</v>
      </c>
      <c r="D24" s="364">
        <v>436</v>
      </c>
      <c r="E24" s="221"/>
      <c r="F24" s="221"/>
      <c r="G24" s="221"/>
      <c r="H24" s="221"/>
      <c r="I24" s="221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</row>
    <row r="25" spans="1:49" s="216" customFormat="1" ht="18">
      <c r="A25" s="217">
        <v>3</v>
      </c>
      <c r="B25" s="246" t="s">
        <v>456</v>
      </c>
      <c r="C25" s="247" t="s">
        <v>279</v>
      </c>
      <c r="D25" s="364">
        <v>113</v>
      </c>
      <c r="E25" s="221"/>
      <c r="F25" s="221"/>
      <c r="G25" s="221"/>
      <c r="H25" s="221"/>
      <c r="I25" s="221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</row>
    <row r="26" spans="1:49" s="216" customFormat="1" ht="18">
      <c r="A26" s="217">
        <v>4</v>
      </c>
      <c r="B26" s="246" t="s">
        <v>457</v>
      </c>
      <c r="C26" s="247" t="s">
        <v>279</v>
      </c>
      <c r="D26" s="364">
        <v>125</v>
      </c>
      <c r="E26" s="221"/>
      <c r="F26" s="221"/>
      <c r="G26" s="221"/>
      <c r="H26" s="221"/>
      <c r="I26" s="221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</row>
    <row r="27" spans="1:49" s="216" customFormat="1" ht="18">
      <c r="A27" s="217">
        <v>5</v>
      </c>
      <c r="B27" s="246" t="s">
        <v>458</v>
      </c>
      <c r="C27" s="247" t="s">
        <v>279</v>
      </c>
      <c r="D27" s="364">
        <v>113</v>
      </c>
      <c r="E27" s="221"/>
      <c r="F27" s="221"/>
      <c r="G27" s="221"/>
      <c r="H27" s="221"/>
      <c r="I27" s="221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</row>
    <row r="28" spans="1:49" s="325" customFormat="1" ht="15.95" customHeight="1">
      <c r="A28" s="210"/>
      <c r="B28" s="369" t="s">
        <v>459</v>
      </c>
      <c r="C28" s="369"/>
      <c r="D28" s="213"/>
      <c r="E28" s="239"/>
      <c r="F28" s="239"/>
      <c r="G28" s="239"/>
      <c r="H28" s="239"/>
      <c r="I28" s="226"/>
      <c r="J28" s="312"/>
      <c r="K28" s="312"/>
    </row>
    <row r="29" spans="1:49" s="325" customFormat="1" ht="15.95" customHeight="1">
      <c r="A29" s="210"/>
      <c r="B29" s="369" t="s">
        <v>460</v>
      </c>
      <c r="C29" s="369"/>
      <c r="D29" s="213"/>
      <c r="E29" s="239"/>
      <c r="F29" s="239"/>
      <c r="G29" s="239"/>
      <c r="H29" s="239"/>
      <c r="I29" s="226"/>
      <c r="J29" s="312"/>
      <c r="K29" s="312"/>
    </row>
    <row r="30" spans="1:49" s="325" customFormat="1" ht="15.95" customHeight="1">
      <c r="A30" s="338">
        <v>18</v>
      </c>
      <c r="B30" s="246" t="s">
        <v>443</v>
      </c>
      <c r="C30" s="224" t="s">
        <v>109</v>
      </c>
      <c r="D30" s="364">
        <v>113</v>
      </c>
      <c r="E30" s="221"/>
      <c r="F30" s="221"/>
      <c r="G30" s="221"/>
      <c r="H30" s="221"/>
      <c r="I30" s="221"/>
      <c r="J30" s="312"/>
      <c r="K30" s="312"/>
    </row>
    <row r="31" spans="1:49" s="325" customFormat="1" ht="15.95" customHeight="1">
      <c r="A31" s="338">
        <v>19</v>
      </c>
      <c r="B31" s="343" t="s">
        <v>420</v>
      </c>
      <c r="C31" s="315" t="s">
        <v>135</v>
      </c>
      <c r="D31" s="364">
        <v>2980</v>
      </c>
      <c r="E31" s="221"/>
      <c r="F31" s="221"/>
      <c r="G31" s="221"/>
      <c r="H31" s="221"/>
      <c r="I31" s="221"/>
      <c r="J31" s="312"/>
      <c r="K31" s="312"/>
    </row>
    <row r="32" spans="1:49" s="325" customFormat="1" ht="15.95" customHeight="1">
      <c r="A32" s="338">
        <v>20</v>
      </c>
      <c r="B32" s="314" t="s">
        <v>461</v>
      </c>
      <c r="C32" s="315" t="s">
        <v>279</v>
      </c>
      <c r="D32" s="364">
        <v>226</v>
      </c>
      <c r="E32" s="221"/>
      <c r="F32" s="221"/>
      <c r="G32" s="221"/>
      <c r="H32" s="221"/>
      <c r="I32" s="221"/>
      <c r="J32" s="312"/>
      <c r="K32" s="312"/>
    </row>
    <row r="33" spans="1:49" s="325" customFormat="1" ht="15.95" customHeight="1">
      <c r="A33" s="210"/>
      <c r="B33" s="211" t="s">
        <v>412</v>
      </c>
      <c r="C33" s="212"/>
      <c r="D33" s="213"/>
      <c r="E33" s="239"/>
      <c r="F33" s="239"/>
      <c r="G33" s="239"/>
      <c r="H33" s="239"/>
      <c r="I33" s="226"/>
      <c r="J33" s="312"/>
      <c r="K33" s="312"/>
    </row>
    <row r="34" spans="1:49" s="325" customFormat="1" ht="15.95" customHeight="1">
      <c r="A34" s="338">
        <v>21</v>
      </c>
      <c r="B34" s="412" t="s">
        <v>462</v>
      </c>
      <c r="C34" s="315" t="s">
        <v>135</v>
      </c>
      <c r="D34" s="375">
        <v>2980</v>
      </c>
      <c r="E34" s="221"/>
      <c r="F34" s="221"/>
      <c r="G34" s="221"/>
      <c r="H34" s="221"/>
      <c r="I34" s="221"/>
      <c r="J34" s="312"/>
      <c r="K34" s="312"/>
    </row>
    <row r="35" spans="1:49" s="325" customFormat="1" ht="15.95" customHeight="1">
      <c r="A35" s="338">
        <v>22</v>
      </c>
      <c r="B35" s="314" t="s">
        <v>463</v>
      </c>
      <c r="C35" s="315" t="s">
        <v>279</v>
      </c>
      <c r="D35" s="375">
        <v>113</v>
      </c>
      <c r="E35" s="221"/>
      <c r="F35" s="221"/>
      <c r="G35" s="221"/>
      <c r="H35" s="221"/>
      <c r="I35" s="221"/>
      <c r="J35" s="312"/>
      <c r="K35" s="312"/>
    </row>
    <row r="36" spans="1:49" s="325" customFormat="1" ht="15.95" customHeight="1">
      <c r="A36" s="338">
        <v>23</v>
      </c>
      <c r="B36" s="314" t="s">
        <v>464</v>
      </c>
      <c r="C36" s="315" t="s">
        <v>279</v>
      </c>
      <c r="D36" s="375">
        <v>226</v>
      </c>
      <c r="E36" s="221"/>
      <c r="F36" s="221"/>
      <c r="G36" s="221"/>
      <c r="H36" s="221"/>
      <c r="I36" s="221"/>
      <c r="J36" s="312"/>
      <c r="K36" s="312"/>
    </row>
    <row r="37" spans="1:49" s="325" customFormat="1" ht="15.95" customHeight="1">
      <c r="A37" s="210"/>
      <c r="B37" s="211" t="s">
        <v>389</v>
      </c>
      <c r="C37" s="212"/>
      <c r="D37" s="213"/>
      <c r="E37" s="239"/>
      <c r="F37" s="239"/>
      <c r="G37" s="239"/>
      <c r="H37" s="239"/>
      <c r="I37" s="226"/>
      <c r="J37" s="312"/>
      <c r="K37" s="312"/>
    </row>
    <row r="38" spans="1:49" s="325" customFormat="1" ht="15.95" customHeight="1">
      <c r="A38" s="313">
        <v>24</v>
      </c>
      <c r="B38" s="314" t="s">
        <v>393</v>
      </c>
      <c r="C38" s="315" t="s">
        <v>279</v>
      </c>
      <c r="D38" s="375">
        <v>113</v>
      </c>
      <c r="E38" s="221"/>
      <c r="F38" s="221"/>
      <c r="G38" s="221"/>
      <c r="H38" s="221"/>
      <c r="I38" s="221"/>
      <c r="J38" s="312"/>
      <c r="K38" s="312"/>
    </row>
    <row r="39" spans="1:49" s="325" customFormat="1" ht="15.95" customHeight="1">
      <c r="A39" s="313">
        <v>25</v>
      </c>
      <c r="B39" s="330" t="s">
        <v>465</v>
      </c>
      <c r="C39" s="315" t="s">
        <v>279</v>
      </c>
      <c r="D39" s="375">
        <v>113</v>
      </c>
      <c r="E39" s="221"/>
      <c r="F39" s="221"/>
      <c r="G39" s="221"/>
      <c r="H39" s="221"/>
      <c r="I39" s="221"/>
      <c r="J39" s="312"/>
      <c r="K39" s="312"/>
    </row>
    <row r="40" spans="1:49" s="325" customFormat="1" ht="15.75" customHeight="1">
      <c r="A40" s="210"/>
      <c r="B40" s="211" t="s">
        <v>404</v>
      </c>
      <c r="C40" s="212"/>
      <c r="D40" s="213"/>
      <c r="E40" s="239"/>
      <c r="F40" s="239"/>
      <c r="G40" s="239"/>
      <c r="H40" s="239"/>
      <c r="I40" s="226"/>
      <c r="J40" s="312"/>
      <c r="K40" s="312"/>
    </row>
    <row r="41" spans="1:49" s="325" customFormat="1" ht="15.95" customHeight="1">
      <c r="A41" s="313">
        <v>26</v>
      </c>
      <c r="B41" s="343" t="s">
        <v>466</v>
      </c>
      <c r="C41" s="315" t="s">
        <v>135</v>
      </c>
      <c r="D41" s="364">
        <v>339</v>
      </c>
      <c r="E41" s="221"/>
      <c r="F41" s="221"/>
      <c r="G41" s="221"/>
      <c r="H41" s="221"/>
      <c r="I41" s="221"/>
      <c r="J41" s="312"/>
      <c r="K41" s="312"/>
    </row>
    <row r="42" spans="1:49" s="325" customFormat="1" ht="15.95" customHeight="1">
      <c r="A42" s="313">
        <v>27</v>
      </c>
      <c r="B42" s="314" t="s">
        <v>467</v>
      </c>
      <c r="C42" s="315" t="s">
        <v>279</v>
      </c>
      <c r="D42" s="364">
        <v>113</v>
      </c>
      <c r="E42" s="221"/>
      <c r="F42" s="221"/>
      <c r="G42" s="221"/>
      <c r="H42" s="221"/>
      <c r="I42" s="221"/>
      <c r="J42" s="312"/>
      <c r="K42" s="312"/>
    </row>
    <row r="43" spans="1:49" s="325" customFormat="1" ht="15.95" customHeight="1">
      <c r="A43" s="313">
        <v>28</v>
      </c>
      <c r="B43" s="314" t="s">
        <v>468</v>
      </c>
      <c r="C43" s="315" t="s">
        <v>279</v>
      </c>
      <c r="D43" s="364">
        <v>113</v>
      </c>
      <c r="E43" s="221"/>
      <c r="F43" s="221"/>
      <c r="G43" s="221"/>
      <c r="H43" s="221"/>
      <c r="I43" s="221"/>
      <c r="J43" s="312"/>
      <c r="K43" s="312"/>
    </row>
    <row r="44" spans="1:49" s="216" customFormat="1" ht="18">
      <c r="A44" s="210"/>
      <c r="B44" s="211" t="s">
        <v>469</v>
      </c>
      <c r="C44" s="212"/>
      <c r="D44" s="213"/>
      <c r="E44" s="239"/>
      <c r="F44" s="239"/>
      <c r="G44" s="239"/>
      <c r="H44" s="239"/>
      <c r="I44" s="226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</row>
    <row r="45" spans="1:49" s="216" customFormat="1" ht="18">
      <c r="A45" s="217">
        <v>1</v>
      </c>
      <c r="B45" s="223" t="s">
        <v>450</v>
      </c>
      <c r="C45" s="224" t="s">
        <v>135</v>
      </c>
      <c r="D45" s="375">
        <v>339</v>
      </c>
      <c r="E45" s="221"/>
      <c r="F45" s="221"/>
      <c r="G45" s="221"/>
      <c r="H45" s="221"/>
      <c r="I45" s="221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</row>
    <row r="46" spans="1:49" s="216" customFormat="1" ht="18">
      <c r="A46" s="217">
        <v>2</v>
      </c>
      <c r="B46" s="248" t="s">
        <v>470</v>
      </c>
      <c r="C46" s="224" t="s">
        <v>279</v>
      </c>
      <c r="D46" s="375">
        <v>113</v>
      </c>
      <c r="E46" s="221"/>
      <c r="F46" s="221"/>
      <c r="G46" s="221"/>
      <c r="H46" s="221"/>
      <c r="I46" s="221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</row>
    <row r="47" spans="1:49" s="216" customFormat="1" ht="18">
      <c r="A47" s="210"/>
      <c r="B47" s="211" t="s">
        <v>353</v>
      </c>
      <c r="C47" s="212"/>
      <c r="D47" s="213"/>
      <c r="E47" s="239"/>
      <c r="F47" s="239"/>
      <c r="G47" s="239"/>
      <c r="H47" s="239"/>
      <c r="I47" s="226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</row>
    <row r="48" spans="1:49" s="216" customFormat="1" ht="18">
      <c r="A48" s="217">
        <v>1</v>
      </c>
      <c r="B48" s="248" t="s">
        <v>471</v>
      </c>
      <c r="C48" s="347" t="s">
        <v>279</v>
      </c>
      <c r="D48" s="375">
        <v>4015</v>
      </c>
      <c r="E48" s="221"/>
      <c r="F48" s="221"/>
      <c r="G48" s="221"/>
      <c r="H48" s="221"/>
      <c r="I48" s="221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</row>
    <row r="49" spans="1:49" s="216" customFormat="1" ht="18">
      <c r="A49" s="217">
        <v>2</v>
      </c>
      <c r="B49" s="248" t="s">
        <v>472</v>
      </c>
      <c r="C49" s="347" t="s">
        <v>279</v>
      </c>
      <c r="D49" s="375">
        <v>126</v>
      </c>
      <c r="E49" s="221"/>
      <c r="F49" s="221"/>
      <c r="G49" s="221"/>
      <c r="H49" s="221"/>
      <c r="I49" s="221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</row>
    <row r="50" spans="1:49" s="216" customFormat="1" ht="18">
      <c r="A50" s="217">
        <v>3</v>
      </c>
      <c r="B50" s="380" t="s">
        <v>473</v>
      </c>
      <c r="C50" s="224" t="s">
        <v>109</v>
      </c>
      <c r="D50" s="375">
        <v>113</v>
      </c>
      <c r="E50" s="221"/>
      <c r="F50" s="221"/>
      <c r="G50" s="221"/>
      <c r="H50" s="221"/>
      <c r="I50" s="221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</row>
    <row r="51" spans="1:49" s="215" customFormat="1" ht="18">
      <c r="A51" s="217"/>
      <c r="B51" s="255"/>
      <c r="C51" s="256"/>
      <c r="D51" s="257"/>
      <c r="E51" s="221"/>
      <c r="F51" s="221"/>
      <c r="G51" s="221"/>
      <c r="H51" s="221"/>
      <c r="I51" s="221"/>
    </row>
    <row r="52" spans="1:49" s="264" customFormat="1" ht="18">
      <c r="A52" s="258"/>
      <c r="B52" s="259" t="s">
        <v>228</v>
      </c>
      <c r="C52" s="268"/>
      <c r="D52" s="261"/>
      <c r="E52" s="262"/>
      <c r="F52" s="263">
        <f>SUM(F8:F50)</f>
        <v>0</v>
      </c>
      <c r="G52" s="262"/>
      <c r="H52" s="263">
        <f>SUM(H8:H50)</f>
        <v>0</v>
      </c>
      <c r="I52" s="263">
        <f>SUM(I8:I50)</f>
        <v>0</v>
      </c>
    </row>
    <row r="53" spans="1:49" s="216" customFormat="1" ht="18">
      <c r="A53" s="217"/>
      <c r="B53" s="265" t="s">
        <v>384</v>
      </c>
      <c r="C53" s="266"/>
      <c r="D53" s="350"/>
      <c r="E53" s="262"/>
      <c r="F53" s="221"/>
      <c r="G53" s="221"/>
      <c r="H53" s="221"/>
      <c r="I53" s="263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</row>
    <row r="54" spans="1:49" s="264" customFormat="1" ht="18">
      <c r="A54" s="258"/>
      <c r="B54" s="259" t="s">
        <v>228</v>
      </c>
      <c r="C54" s="268"/>
      <c r="D54" s="261"/>
      <c r="E54" s="262"/>
      <c r="F54" s="263"/>
      <c r="G54" s="262"/>
      <c r="H54" s="263"/>
      <c r="I54" s="263">
        <f>SUM(I52:I53)</f>
        <v>0</v>
      </c>
    </row>
    <row r="55" spans="1:49" s="272" customFormat="1" ht="15" customHeight="1">
      <c r="A55" s="270"/>
      <c r="B55" s="259" t="s">
        <v>385</v>
      </c>
      <c r="C55" s="266"/>
      <c r="D55" s="261"/>
      <c r="E55" s="262"/>
      <c r="F55" s="271"/>
      <c r="G55" s="262"/>
      <c r="H55" s="262"/>
      <c r="I55" s="263"/>
    </row>
    <row r="56" spans="1:49" s="272" customFormat="1" ht="15" customHeight="1">
      <c r="A56" s="270"/>
      <c r="B56" s="259" t="s">
        <v>228</v>
      </c>
      <c r="C56" s="266"/>
      <c r="D56" s="261"/>
      <c r="E56" s="262"/>
      <c r="F56" s="262"/>
      <c r="G56" s="262"/>
      <c r="H56" s="262"/>
      <c r="I56" s="263">
        <f>I54+I55</f>
        <v>0</v>
      </c>
    </row>
    <row r="57" spans="1:49" s="272" customFormat="1" ht="15" customHeight="1">
      <c r="A57" s="270"/>
      <c r="B57" s="265" t="s">
        <v>13</v>
      </c>
      <c r="C57" s="266"/>
      <c r="D57" s="261"/>
      <c r="E57" s="262"/>
      <c r="F57" s="262"/>
      <c r="G57" s="262"/>
      <c r="H57" s="262"/>
      <c r="I57" s="263">
        <f>I56*C57</f>
        <v>0</v>
      </c>
    </row>
    <row r="58" spans="1:49" s="272" customFormat="1" ht="15" customHeight="1">
      <c r="A58" s="270"/>
      <c r="B58" s="265" t="s">
        <v>228</v>
      </c>
      <c r="C58" s="266"/>
      <c r="D58" s="261"/>
      <c r="E58" s="262"/>
      <c r="F58" s="262"/>
      <c r="G58" s="262"/>
      <c r="H58" s="262"/>
      <c r="I58" s="263">
        <f>I56+I57</f>
        <v>0</v>
      </c>
    </row>
    <row r="59" spans="1:49" s="272" customFormat="1" ht="15" customHeight="1">
      <c r="A59" s="270"/>
      <c r="B59" s="265" t="s">
        <v>386</v>
      </c>
      <c r="C59" s="266"/>
      <c r="D59" s="261"/>
      <c r="E59" s="262"/>
      <c r="F59" s="262"/>
      <c r="G59" s="262"/>
      <c r="H59" s="262"/>
      <c r="I59" s="263">
        <f>I58*C59</f>
        <v>0</v>
      </c>
    </row>
    <row r="60" spans="1:49" s="272" customFormat="1" ht="15" customHeight="1">
      <c r="A60" s="270"/>
      <c r="B60" s="265" t="s">
        <v>228</v>
      </c>
      <c r="C60" s="266"/>
      <c r="D60" s="261"/>
      <c r="E60" s="262"/>
      <c r="F60" s="262"/>
      <c r="G60" s="262"/>
      <c r="H60" s="262"/>
      <c r="I60" s="263">
        <f>I58+I59</f>
        <v>0</v>
      </c>
    </row>
    <row r="61" spans="1:49" ht="18">
      <c r="A61" s="270"/>
      <c r="B61" s="259" t="s">
        <v>387</v>
      </c>
      <c r="C61" s="266"/>
      <c r="D61" s="261"/>
      <c r="E61" s="273"/>
      <c r="F61" s="273"/>
      <c r="G61" s="273"/>
      <c r="H61" s="273"/>
      <c r="I61" s="263">
        <f>I60*C61</f>
        <v>0</v>
      </c>
    </row>
    <row r="62" spans="1:49" ht="18">
      <c r="A62" s="270"/>
      <c r="B62" s="259" t="s">
        <v>228</v>
      </c>
      <c r="C62" s="268"/>
      <c r="D62" s="261"/>
      <c r="E62" s="262"/>
      <c r="F62" s="262"/>
      <c r="G62" s="262"/>
      <c r="H62" s="262"/>
      <c r="I62" s="263">
        <f>I60+I61</f>
        <v>0</v>
      </c>
    </row>
    <row r="63" spans="1:49" ht="15.75">
      <c r="A63" s="385"/>
      <c r="B63" s="386"/>
      <c r="C63" s="386"/>
      <c r="D63" s="413"/>
      <c r="E63" s="414"/>
      <c r="F63" s="414"/>
      <c r="G63" s="414"/>
      <c r="H63" s="414"/>
      <c r="I63" s="414"/>
    </row>
    <row r="64" spans="1:49" ht="15.75">
      <c r="A64" s="388"/>
      <c r="B64" s="386"/>
      <c r="C64" s="389"/>
      <c r="D64" s="415"/>
      <c r="E64" s="387"/>
      <c r="F64" s="387"/>
      <c r="G64" s="387"/>
      <c r="H64" s="387"/>
      <c r="I64" s="387"/>
    </row>
    <row r="65" spans="1:9" ht="15.75">
      <c r="A65" s="388"/>
      <c r="B65" s="386"/>
      <c r="C65" s="389"/>
      <c r="D65" s="415"/>
      <c r="E65" s="387"/>
      <c r="F65" s="387"/>
      <c r="G65" s="387"/>
      <c r="H65" s="387"/>
      <c r="I65" s="387"/>
    </row>
    <row r="66" spans="1:9" ht="15.75">
      <c r="A66" s="388"/>
      <c r="B66" s="386"/>
      <c r="C66" s="389"/>
      <c r="D66" s="415"/>
      <c r="E66" s="387"/>
      <c r="F66" s="387"/>
      <c r="G66" s="387"/>
      <c r="H66" s="387"/>
      <c r="I66" s="387"/>
    </row>
    <row r="67" spans="1:9" ht="19.5">
      <c r="A67" s="388"/>
      <c r="B67" s="390"/>
      <c r="C67" s="389"/>
      <c r="D67" s="415"/>
      <c r="E67" s="387"/>
      <c r="F67" s="387"/>
      <c r="G67" s="387"/>
      <c r="H67" s="387"/>
      <c r="I67" s="387"/>
    </row>
    <row r="68" spans="1:9" ht="15.75">
      <c r="A68" s="388"/>
      <c r="B68" s="386"/>
      <c r="C68" s="386"/>
      <c r="D68" s="413"/>
      <c r="E68" s="387"/>
      <c r="F68" s="387"/>
      <c r="G68" s="387"/>
      <c r="H68" s="387"/>
      <c r="I68" s="387"/>
    </row>
    <row r="69" spans="1:9">
      <c r="A69" s="121"/>
      <c r="C69" s="121"/>
      <c r="D69" s="276"/>
      <c r="E69" s="121"/>
      <c r="F69" s="121"/>
      <c r="G69" s="121"/>
      <c r="H69" s="121"/>
      <c r="I69" s="121"/>
    </row>
    <row r="70" spans="1:9">
      <c r="A70" s="121"/>
      <c r="C70" s="121"/>
      <c r="D70" s="276"/>
      <c r="E70" s="121"/>
      <c r="F70" s="121"/>
      <c r="G70" s="121"/>
      <c r="H70" s="121"/>
      <c r="I70" s="121"/>
    </row>
    <row r="71" spans="1:9">
      <c r="A71" s="121"/>
      <c r="C71" s="121"/>
      <c r="D71" s="276"/>
      <c r="E71" s="121"/>
      <c r="F71" s="121"/>
      <c r="G71" s="121"/>
      <c r="H71" s="121"/>
      <c r="I71" s="121"/>
    </row>
    <row r="72" spans="1:9">
      <c r="A72" s="121"/>
      <c r="C72" s="121"/>
      <c r="D72" s="276"/>
      <c r="E72" s="121"/>
      <c r="F72" s="121"/>
      <c r="G72" s="121"/>
      <c r="H72" s="121"/>
      <c r="I72" s="121"/>
    </row>
    <row r="73" spans="1:9">
      <c r="A73" s="121"/>
      <c r="C73" s="121"/>
      <c r="D73" s="276"/>
      <c r="E73" s="121"/>
      <c r="F73" s="121"/>
      <c r="G73" s="121"/>
      <c r="H73" s="121"/>
      <c r="I73" s="121"/>
    </row>
    <row r="74" spans="1:9">
      <c r="A74" s="121"/>
      <c r="C74" s="121"/>
      <c r="D74" s="276"/>
      <c r="E74" s="121"/>
      <c r="F74" s="121"/>
      <c r="G74" s="121"/>
      <c r="H74" s="121"/>
      <c r="I74" s="121"/>
    </row>
    <row r="75" spans="1:9">
      <c r="A75" s="121"/>
      <c r="C75" s="121"/>
      <c r="D75" s="276"/>
      <c r="E75" s="121"/>
      <c r="F75" s="121"/>
      <c r="G75" s="121"/>
      <c r="H75" s="121"/>
      <c r="I75" s="121"/>
    </row>
  </sheetData>
  <mergeCells count="9">
    <mergeCell ref="I3:I6"/>
    <mergeCell ref="D5:D6"/>
    <mergeCell ref="F5:F6"/>
    <mergeCell ref="H5:H6"/>
    <mergeCell ref="A3:A6"/>
    <mergeCell ref="C3:C6"/>
    <mergeCell ref="D3:D4"/>
    <mergeCell ref="E3:F4"/>
    <mergeCell ref="G3:H4"/>
  </mergeCells>
  <pageMargins left="0.7" right="0.7" top="0.75" bottom="0.75" header="0.3" footer="0.3"/>
  <pageSetup paperSize="9" scale="22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8283F-7925-47A6-B248-BAA326D8731D}">
  <sheetPr>
    <tabColor rgb="FF00B0F0"/>
  </sheetPr>
  <dimension ref="A1:I185"/>
  <sheetViews>
    <sheetView zoomScaleNormal="100" zoomScaleSheetLayoutView="100" workbookViewId="0">
      <selection activeCell="E31" sqref="D31:E39"/>
    </sheetView>
  </sheetViews>
  <sheetFormatPr defaultColWidth="9.140625" defaultRowHeight="12"/>
  <cols>
    <col min="1" max="2" width="4.28515625" style="9" customWidth="1"/>
    <col min="3" max="3" width="63.7109375" style="1" customWidth="1"/>
    <col min="4" max="4" width="7.140625" style="9" customWidth="1"/>
    <col min="5" max="5" width="9.85546875" style="2" customWidth="1"/>
    <col min="6" max="6" width="10.42578125" style="3" customWidth="1"/>
    <col min="7" max="7" width="13.5703125" style="3" bestFit="1" customWidth="1"/>
    <col min="8" max="8" width="15.42578125" style="3" bestFit="1" customWidth="1"/>
    <col min="9" max="9" width="15.7109375" style="19" customWidth="1"/>
    <col min="10" max="16384" width="9.140625" style="9"/>
  </cols>
  <sheetData>
    <row r="1" spans="1:9" ht="15">
      <c r="A1" s="448" t="s">
        <v>6</v>
      </c>
      <c r="B1" s="448"/>
      <c r="C1" s="448"/>
      <c r="D1" s="448"/>
      <c r="E1" s="448"/>
      <c r="F1" s="448"/>
      <c r="G1" s="448"/>
      <c r="H1" s="448"/>
    </row>
    <row r="2" spans="1:9">
      <c r="A2" s="449"/>
      <c r="B2" s="449"/>
      <c r="C2" s="449"/>
      <c r="D2" s="449"/>
      <c r="E2" s="449"/>
      <c r="F2" s="449"/>
      <c r="G2" s="480"/>
      <c r="H2" s="480"/>
    </row>
    <row r="3" spans="1:9">
      <c r="A3" s="1" t="s">
        <v>14</v>
      </c>
      <c r="B3" s="1"/>
      <c r="D3" s="33"/>
      <c r="E3" s="33"/>
      <c r="F3" s="33"/>
      <c r="G3" s="33"/>
      <c r="H3" s="33"/>
    </row>
    <row r="4" spans="1:9">
      <c r="A4" s="36" t="s">
        <v>21</v>
      </c>
      <c r="B4" s="36"/>
      <c r="C4" s="36"/>
      <c r="D4" s="450" t="s">
        <v>502</v>
      </c>
      <c r="E4" s="450"/>
      <c r="F4" s="450"/>
      <c r="G4" s="450"/>
      <c r="H4" s="450"/>
    </row>
    <row r="5" spans="1:9">
      <c r="A5" s="36" t="s">
        <v>25</v>
      </c>
      <c r="B5" s="36"/>
      <c r="C5" s="36"/>
      <c r="D5" s="37"/>
      <c r="E5" s="38"/>
      <c r="F5" s="37" t="s">
        <v>7</v>
      </c>
      <c r="G5" s="38"/>
      <c r="H5" s="38"/>
    </row>
    <row r="6" spans="1:9" s="31" customFormat="1">
      <c r="A6" s="36" t="s">
        <v>15</v>
      </c>
      <c r="B6" s="36"/>
      <c r="C6" s="36"/>
      <c r="D6" s="445"/>
      <c r="E6" s="446"/>
      <c r="F6" s="446"/>
      <c r="G6" s="446"/>
      <c r="H6" s="446"/>
      <c r="I6" s="20"/>
    </row>
    <row r="7" spans="1:9" s="31" customFormat="1">
      <c r="A7" s="447"/>
      <c r="B7" s="447"/>
      <c r="C7" s="447"/>
      <c r="D7" s="447"/>
      <c r="E7" s="447"/>
      <c r="F7" s="447"/>
      <c r="G7" s="447"/>
      <c r="H7" s="447"/>
      <c r="I7" s="20"/>
    </row>
    <row r="8" spans="1:9" ht="65.25" customHeight="1">
      <c r="A8" s="7" t="s">
        <v>4</v>
      </c>
      <c r="B8" s="7" t="s">
        <v>5</v>
      </c>
      <c r="C8" s="8" t="s">
        <v>0</v>
      </c>
      <c r="D8" s="10" t="s">
        <v>1</v>
      </c>
      <c r="E8" s="11" t="s">
        <v>2</v>
      </c>
      <c r="F8" s="12" t="s">
        <v>41</v>
      </c>
      <c r="G8" s="12" t="s">
        <v>42</v>
      </c>
      <c r="H8" s="13" t="s">
        <v>53</v>
      </c>
    </row>
    <row r="9" spans="1:9" ht="10.15" customHeight="1">
      <c r="A9" s="14">
        <v>1</v>
      </c>
      <c r="B9" s="14">
        <v>2</v>
      </c>
      <c r="C9" s="15">
        <v>3</v>
      </c>
      <c r="D9" s="15">
        <v>4</v>
      </c>
      <c r="E9" s="15">
        <v>6</v>
      </c>
      <c r="F9" s="16">
        <v>7</v>
      </c>
      <c r="G9" s="16">
        <v>8</v>
      </c>
      <c r="H9" s="17">
        <v>9</v>
      </c>
    </row>
    <row r="10" spans="1:9" s="31" customFormat="1" ht="34.15" customHeight="1">
      <c r="A10" s="91">
        <v>1</v>
      </c>
      <c r="B10" s="476" t="s">
        <v>54</v>
      </c>
      <c r="C10" s="477"/>
      <c r="D10" s="92" t="s">
        <v>55</v>
      </c>
      <c r="E10" s="93"/>
      <c r="F10" s="94"/>
      <c r="G10" s="94"/>
      <c r="H10" s="95"/>
      <c r="I10" s="21"/>
    </row>
    <row r="11" spans="1:9" s="31" customFormat="1" ht="12" customHeight="1">
      <c r="A11" s="96"/>
      <c r="B11" s="97">
        <v>1</v>
      </c>
      <c r="C11" s="98" t="s">
        <v>56</v>
      </c>
      <c r="D11" s="99" t="s">
        <v>57</v>
      </c>
      <c r="E11" s="100"/>
      <c r="F11" s="101"/>
      <c r="G11" s="94"/>
      <c r="H11" s="95"/>
      <c r="I11" s="20"/>
    </row>
    <row r="12" spans="1:9" s="31" customFormat="1" ht="12" customHeight="1">
      <c r="A12" s="96"/>
      <c r="B12" s="97">
        <v>2</v>
      </c>
      <c r="C12" s="98" t="s">
        <v>58</v>
      </c>
      <c r="D12" s="99" t="s">
        <v>57</v>
      </c>
      <c r="E12" s="100"/>
      <c r="F12" s="101"/>
      <c r="G12" s="94"/>
      <c r="H12" s="95"/>
      <c r="I12" s="20"/>
    </row>
    <row r="13" spans="1:9" s="31" customFormat="1" ht="12" customHeight="1">
      <c r="A13" s="96"/>
      <c r="B13" s="97">
        <v>3</v>
      </c>
      <c r="C13" s="98" t="s">
        <v>59</v>
      </c>
      <c r="D13" s="99" t="s">
        <v>57</v>
      </c>
      <c r="E13" s="100"/>
      <c r="F13" s="101"/>
      <c r="G13" s="94"/>
      <c r="H13" s="95"/>
      <c r="I13" s="20"/>
    </row>
    <row r="14" spans="1:9" s="31" customFormat="1" ht="12" customHeight="1">
      <c r="A14" s="96"/>
      <c r="B14" s="97">
        <v>4</v>
      </c>
      <c r="C14" s="98" t="s">
        <v>77</v>
      </c>
      <c r="D14" s="99" t="s">
        <v>20</v>
      </c>
      <c r="E14" s="100"/>
      <c r="F14" s="101"/>
      <c r="G14" s="94"/>
      <c r="H14" s="95"/>
      <c r="I14" s="20"/>
    </row>
    <row r="15" spans="1:9" s="31" customFormat="1" ht="25.5">
      <c r="A15" s="96"/>
      <c r="B15" s="97">
        <v>5</v>
      </c>
      <c r="C15" s="98" t="s">
        <v>61</v>
      </c>
      <c r="D15" s="99" t="s">
        <v>20</v>
      </c>
      <c r="E15" s="100"/>
      <c r="F15" s="101"/>
      <c r="G15" s="94"/>
      <c r="H15" s="95"/>
      <c r="I15" s="20"/>
    </row>
    <row r="16" spans="1:9" s="31" customFormat="1" ht="12.75">
      <c r="A16" s="96"/>
      <c r="B16" s="97">
        <v>6</v>
      </c>
      <c r="C16" s="98" t="s">
        <v>503</v>
      </c>
      <c r="D16" s="99" t="s">
        <v>20</v>
      </c>
      <c r="E16" s="100"/>
      <c r="F16" s="101"/>
      <c r="G16" s="94"/>
      <c r="H16" s="95"/>
      <c r="I16" s="20"/>
    </row>
    <row r="17" spans="1:9" s="31" customFormat="1" ht="12.75">
      <c r="A17" s="96"/>
      <c r="B17" s="97">
        <v>7</v>
      </c>
      <c r="C17" s="98" t="s">
        <v>63</v>
      </c>
      <c r="D17" s="99" t="s">
        <v>20</v>
      </c>
      <c r="E17" s="100"/>
      <c r="F17" s="101"/>
      <c r="G17" s="94"/>
      <c r="H17" s="95"/>
      <c r="I17" s="20"/>
    </row>
    <row r="18" spans="1:9" s="31" customFormat="1" ht="12.75">
      <c r="A18" s="96"/>
      <c r="B18" s="97">
        <v>8</v>
      </c>
      <c r="C18" s="98" t="s">
        <v>64</v>
      </c>
      <c r="D18" s="99" t="s">
        <v>20</v>
      </c>
      <c r="E18" s="100"/>
      <c r="F18" s="101"/>
      <c r="G18" s="94"/>
      <c r="H18" s="95"/>
      <c r="I18" s="20"/>
    </row>
    <row r="19" spans="1:9" s="31" customFormat="1" ht="12.75">
      <c r="A19" s="96"/>
      <c r="B19" s="97">
        <v>9</v>
      </c>
      <c r="C19" s="98" t="s">
        <v>504</v>
      </c>
      <c r="D19" s="99" t="s">
        <v>20</v>
      </c>
      <c r="E19" s="100"/>
      <c r="F19" s="101"/>
      <c r="G19" s="94"/>
      <c r="H19" s="95"/>
      <c r="I19" s="20"/>
    </row>
    <row r="20" spans="1:9" s="31" customFormat="1" ht="12" customHeight="1">
      <c r="A20" s="96"/>
      <c r="B20" s="97">
        <v>10</v>
      </c>
      <c r="C20" s="102" t="s">
        <v>22</v>
      </c>
      <c r="D20" s="91" t="s">
        <v>55</v>
      </c>
      <c r="E20" s="103"/>
      <c r="F20" s="94"/>
      <c r="G20" s="94"/>
      <c r="H20" s="95"/>
      <c r="I20" s="20"/>
    </row>
    <row r="21" spans="1:9" s="31" customFormat="1" ht="14.45" customHeight="1">
      <c r="A21" s="91"/>
      <c r="B21" s="478" t="s">
        <v>66</v>
      </c>
      <c r="C21" s="479"/>
      <c r="D21" s="104"/>
      <c r="E21" s="105"/>
      <c r="F21" s="94"/>
      <c r="G21" s="94"/>
      <c r="H21" s="95"/>
      <c r="I21" s="20"/>
    </row>
    <row r="22" spans="1:9" s="31" customFormat="1" ht="12.75">
      <c r="A22" s="96"/>
      <c r="B22" s="97">
        <v>1</v>
      </c>
      <c r="C22" s="106" t="s">
        <v>505</v>
      </c>
      <c r="D22" s="104" t="s">
        <v>20</v>
      </c>
      <c r="E22" s="103"/>
      <c r="F22" s="94"/>
      <c r="G22" s="94"/>
      <c r="H22" s="95"/>
      <c r="I22" s="20"/>
    </row>
    <row r="23" spans="1:9" s="31" customFormat="1" ht="12.75">
      <c r="A23" s="96"/>
      <c r="B23" s="97">
        <v>2</v>
      </c>
      <c r="C23" s="106" t="s">
        <v>68</v>
      </c>
      <c r="D23" s="104" t="s">
        <v>20</v>
      </c>
      <c r="E23" s="103"/>
      <c r="F23" s="94"/>
      <c r="G23" s="94"/>
      <c r="H23" s="95"/>
      <c r="I23" s="20"/>
    </row>
    <row r="24" spans="1:9" s="31" customFormat="1" ht="12.75">
      <c r="A24" s="96"/>
      <c r="B24" s="97">
        <v>3</v>
      </c>
      <c r="C24" s="106" t="s">
        <v>69</v>
      </c>
      <c r="D24" s="104" t="s">
        <v>20</v>
      </c>
      <c r="E24" s="103"/>
      <c r="F24" s="94"/>
      <c r="G24" s="94"/>
      <c r="H24" s="95"/>
      <c r="I24" s="20"/>
    </row>
    <row r="25" spans="1:9" s="31" customFormat="1" ht="12.75">
      <c r="A25" s="96"/>
      <c r="B25" s="97">
        <v>4</v>
      </c>
      <c r="C25" s="106" t="s">
        <v>75</v>
      </c>
      <c r="D25" s="104" t="s">
        <v>20</v>
      </c>
      <c r="E25" s="105"/>
      <c r="F25" s="94"/>
      <c r="G25" s="94"/>
      <c r="H25" s="95"/>
      <c r="I25" s="20"/>
    </row>
    <row r="26" spans="1:9" s="31" customFormat="1" ht="12.75">
      <c r="A26" s="96"/>
      <c r="B26" s="97">
        <v>5</v>
      </c>
      <c r="C26" s="106" t="s">
        <v>71</v>
      </c>
      <c r="D26" s="104" t="s">
        <v>20</v>
      </c>
      <c r="E26" s="105"/>
      <c r="F26" s="94"/>
      <c r="G26" s="94"/>
      <c r="H26" s="95"/>
      <c r="I26" s="20"/>
    </row>
    <row r="27" spans="1:9" s="31" customFormat="1" ht="12.75">
      <c r="A27" s="96"/>
      <c r="B27" s="97"/>
      <c r="C27" s="107"/>
      <c r="D27" s="104"/>
      <c r="E27" s="105"/>
      <c r="F27" s="94"/>
      <c r="G27" s="94"/>
      <c r="H27" s="95"/>
      <c r="I27" s="20"/>
    </row>
    <row r="28" spans="1:9">
      <c r="A28" s="31"/>
      <c r="B28" s="31"/>
      <c r="C28" s="31"/>
      <c r="D28" s="31"/>
      <c r="E28" s="41"/>
      <c r="F28" s="65"/>
      <c r="G28" s="66">
        <f>SUM(G10:G27)</f>
        <v>0</v>
      </c>
      <c r="H28" s="66">
        <f>SUM(H10:H27)</f>
        <v>0</v>
      </c>
      <c r="I28" s="32"/>
    </row>
    <row r="29" spans="1:9">
      <c r="A29" s="31"/>
      <c r="B29" s="31"/>
      <c r="C29" s="29" t="s">
        <v>12</v>
      </c>
      <c r="D29" s="30"/>
      <c r="E29" s="45"/>
      <c r="F29" s="67"/>
      <c r="G29" s="68"/>
      <c r="H29" s="69">
        <f>H28*D29</f>
        <v>0</v>
      </c>
    </row>
    <row r="30" spans="1:9">
      <c r="A30" s="31"/>
      <c r="B30" s="31"/>
      <c r="C30" s="26" t="s">
        <v>8</v>
      </c>
      <c r="D30" s="27"/>
      <c r="E30" s="42"/>
      <c r="F30" s="70"/>
      <c r="G30" s="63"/>
      <c r="H30" s="71">
        <f>G28*D30</f>
        <v>0</v>
      </c>
    </row>
    <row r="31" spans="1:9">
      <c r="A31" s="31"/>
      <c r="B31" s="31"/>
      <c r="C31" s="26" t="s">
        <v>9</v>
      </c>
      <c r="D31" s="25"/>
      <c r="E31" s="42"/>
      <c r="F31" s="70"/>
      <c r="G31" s="63"/>
      <c r="H31" s="71">
        <f>H30+H29+H28+G28</f>
        <v>0</v>
      </c>
    </row>
    <row r="32" spans="1:9">
      <c r="A32" s="31"/>
      <c r="B32" s="31"/>
      <c r="C32" s="26" t="s">
        <v>13</v>
      </c>
      <c r="D32" s="27"/>
      <c r="E32" s="42"/>
      <c r="F32" s="70"/>
      <c r="G32" s="63"/>
      <c r="H32" s="71">
        <f>H31*D32</f>
        <v>0</v>
      </c>
    </row>
    <row r="33" spans="1:9">
      <c r="A33" s="31"/>
      <c r="B33" s="31"/>
      <c r="C33" s="26" t="s">
        <v>9</v>
      </c>
      <c r="D33" s="25"/>
      <c r="E33" s="42"/>
      <c r="F33" s="70"/>
      <c r="G33" s="63"/>
      <c r="H33" s="71">
        <f>H32+H31</f>
        <v>0</v>
      </c>
    </row>
    <row r="34" spans="1:9">
      <c r="A34" s="31"/>
      <c r="B34" s="31"/>
      <c r="C34" s="26" t="s">
        <v>10</v>
      </c>
      <c r="D34" s="27"/>
      <c r="E34" s="42"/>
      <c r="F34" s="70"/>
      <c r="G34" s="63"/>
      <c r="H34" s="71">
        <f>H33*D34</f>
        <v>0</v>
      </c>
    </row>
    <row r="35" spans="1:9" ht="13.15" customHeight="1">
      <c r="A35" s="31"/>
      <c r="B35" s="31"/>
      <c r="C35" s="26" t="s">
        <v>9</v>
      </c>
      <c r="D35" s="25"/>
      <c r="E35" s="42"/>
      <c r="F35" s="70"/>
      <c r="G35" s="63"/>
      <c r="H35" s="71">
        <f>H34+H33</f>
        <v>0</v>
      </c>
    </row>
    <row r="36" spans="1:9">
      <c r="A36" s="31"/>
      <c r="B36" s="31"/>
      <c r="C36" s="26" t="s">
        <v>23</v>
      </c>
      <c r="D36" s="27"/>
      <c r="E36" s="42"/>
      <c r="F36" s="70"/>
      <c r="G36" s="63"/>
      <c r="H36" s="71">
        <f>H35*D36</f>
        <v>0</v>
      </c>
    </row>
    <row r="37" spans="1:9">
      <c r="A37" s="31"/>
      <c r="B37" s="31"/>
      <c r="C37" s="26" t="s">
        <v>9</v>
      </c>
      <c r="D37" s="25"/>
      <c r="E37" s="42"/>
      <c r="F37" s="70"/>
      <c r="G37" s="63"/>
      <c r="H37" s="71">
        <f>H36+H35</f>
        <v>0</v>
      </c>
    </row>
    <row r="38" spans="1:9" s="43" customFormat="1">
      <c r="A38" s="31"/>
      <c r="B38" s="31"/>
      <c r="C38" s="26" t="s">
        <v>11</v>
      </c>
      <c r="D38" s="27"/>
      <c r="E38" s="42"/>
      <c r="F38" s="70"/>
      <c r="G38" s="63"/>
      <c r="H38" s="71">
        <f>H37*D38</f>
        <v>0</v>
      </c>
      <c r="I38" s="44"/>
    </row>
    <row r="39" spans="1:9">
      <c r="A39" s="31"/>
      <c r="B39" s="31"/>
      <c r="C39" s="23" t="s">
        <v>3</v>
      </c>
      <c r="D39" s="23"/>
      <c r="E39" s="42"/>
      <c r="F39" s="72"/>
      <c r="G39" s="73"/>
      <c r="H39" s="74">
        <f>H38+H37</f>
        <v>0</v>
      </c>
    </row>
    <row r="40" spans="1:9">
      <c r="A40" s="4"/>
      <c r="C40" s="24"/>
      <c r="E40" s="4"/>
      <c r="F40" s="4"/>
      <c r="G40" s="4"/>
      <c r="H40" s="4"/>
    </row>
    <row r="41" spans="1:9" ht="12.75" customHeight="1">
      <c r="A41" s="4"/>
      <c r="C41" s="28"/>
      <c r="E41" s="4"/>
      <c r="F41" s="4"/>
      <c r="G41" s="4"/>
      <c r="H41" s="4"/>
    </row>
    <row r="42" spans="1:9">
      <c r="A42" s="4"/>
      <c r="C42" s="4"/>
      <c r="E42" s="4"/>
      <c r="F42" s="4"/>
      <c r="G42" s="4"/>
      <c r="H42" s="4"/>
    </row>
    <row r="43" spans="1:9" ht="12" customHeight="1">
      <c r="A43" s="4"/>
      <c r="C43" s="4"/>
      <c r="E43" s="4"/>
      <c r="F43" s="4"/>
      <c r="G43" s="4"/>
      <c r="H43" s="4"/>
    </row>
    <row r="44" spans="1:9" s="5" customFormat="1" ht="27" customHeight="1">
      <c r="A44" s="4"/>
      <c r="B44" s="9"/>
      <c r="C44" s="4"/>
      <c r="D44" s="9"/>
      <c r="E44" s="4"/>
      <c r="F44" s="4"/>
      <c r="G44" s="4"/>
      <c r="H44" s="4"/>
      <c r="I44" s="22"/>
    </row>
    <row r="45" spans="1:9">
      <c r="A45" s="4"/>
      <c r="C45" s="4"/>
      <c r="E45" s="4"/>
      <c r="F45" s="4"/>
      <c r="G45" s="4"/>
      <c r="H45" s="4"/>
    </row>
    <row r="46" spans="1:9">
      <c r="A46" s="4"/>
      <c r="C46" s="4"/>
      <c r="E46" s="4"/>
      <c r="F46" s="4"/>
      <c r="G46" s="4"/>
      <c r="H46" s="4"/>
    </row>
    <row r="47" spans="1:9">
      <c r="A47" s="4"/>
      <c r="C47" s="4"/>
      <c r="E47" s="4"/>
      <c r="F47" s="4"/>
      <c r="G47" s="4"/>
      <c r="H47" s="4"/>
    </row>
    <row r="48" spans="1:9">
      <c r="A48" s="4"/>
      <c r="C48" s="4"/>
      <c r="E48" s="4"/>
      <c r="F48" s="4"/>
      <c r="G48" s="4"/>
      <c r="H48" s="4"/>
    </row>
    <row r="49" spans="1:8" s="19" customFormat="1" ht="24.75" customHeight="1">
      <c r="A49" s="4"/>
      <c r="B49" s="9"/>
      <c r="C49" s="4"/>
      <c r="D49" s="9"/>
      <c r="E49" s="4"/>
      <c r="F49" s="4"/>
      <c r="G49" s="4"/>
      <c r="H49" s="4"/>
    </row>
    <row r="50" spans="1:8" s="19" customFormat="1" ht="12.75" customHeight="1">
      <c r="A50" s="4"/>
      <c r="B50" s="9"/>
      <c r="C50" s="4"/>
      <c r="D50" s="9"/>
      <c r="E50" s="4"/>
      <c r="F50" s="4"/>
      <c r="G50" s="4"/>
      <c r="H50" s="4"/>
    </row>
    <row r="51" spans="1:8" s="19" customFormat="1" ht="12" customHeight="1">
      <c r="A51" s="4"/>
      <c r="B51" s="9"/>
      <c r="C51" s="4"/>
      <c r="D51" s="9"/>
      <c r="E51" s="4"/>
      <c r="F51" s="4"/>
      <c r="G51" s="4"/>
      <c r="H51" s="4"/>
    </row>
    <row r="52" spans="1:8" s="19" customFormat="1">
      <c r="A52" s="4"/>
      <c r="B52" s="9"/>
      <c r="C52" s="4"/>
      <c r="D52" s="9"/>
      <c r="E52" s="4"/>
      <c r="F52" s="4"/>
      <c r="G52" s="4"/>
      <c r="H52" s="4"/>
    </row>
    <row r="53" spans="1:8" s="19" customFormat="1" ht="10.5" customHeight="1">
      <c r="A53" s="4"/>
      <c r="B53" s="9"/>
      <c r="C53" s="4"/>
      <c r="D53" s="9"/>
      <c r="E53" s="4"/>
      <c r="F53" s="4"/>
      <c r="G53" s="4"/>
      <c r="H53" s="4"/>
    </row>
    <row r="54" spans="1:8" s="19" customFormat="1" ht="12" customHeight="1">
      <c r="A54" s="4"/>
      <c r="B54" s="9"/>
      <c r="C54" s="4"/>
      <c r="D54" s="9"/>
      <c r="E54" s="4"/>
      <c r="F54" s="4"/>
      <c r="G54" s="4"/>
      <c r="H54" s="4"/>
    </row>
    <row r="55" spans="1:8" s="19" customFormat="1">
      <c r="A55" s="4"/>
      <c r="B55" s="9"/>
      <c r="C55" s="4"/>
      <c r="D55" s="9"/>
      <c r="E55" s="4"/>
      <c r="F55" s="4"/>
      <c r="G55" s="4"/>
      <c r="H55" s="4"/>
    </row>
    <row r="56" spans="1:8" s="19" customFormat="1">
      <c r="A56" s="4"/>
      <c r="B56" s="9"/>
      <c r="C56" s="4"/>
      <c r="D56" s="9"/>
      <c r="E56" s="4"/>
      <c r="F56" s="4"/>
      <c r="G56" s="4"/>
      <c r="H56" s="4"/>
    </row>
    <row r="57" spans="1:8" s="19" customFormat="1">
      <c r="A57" s="4"/>
      <c r="B57" s="9"/>
      <c r="C57" s="4"/>
      <c r="D57" s="9"/>
      <c r="E57" s="4"/>
      <c r="F57" s="4"/>
      <c r="G57" s="4"/>
      <c r="H57" s="4"/>
    </row>
    <row r="58" spans="1:8" s="19" customFormat="1" ht="10.5" customHeight="1">
      <c r="A58" s="4"/>
      <c r="B58" s="9"/>
      <c r="C58" s="4"/>
      <c r="D58" s="9"/>
      <c r="E58" s="4"/>
      <c r="F58" s="4"/>
      <c r="G58" s="4"/>
      <c r="H58" s="4"/>
    </row>
    <row r="59" spans="1:8" s="19" customFormat="1" ht="12" customHeight="1">
      <c r="A59" s="4"/>
      <c r="B59" s="9"/>
      <c r="C59" s="4"/>
      <c r="D59" s="9"/>
      <c r="E59" s="4"/>
      <c r="F59" s="4"/>
      <c r="G59" s="4"/>
      <c r="H59" s="4"/>
    </row>
    <row r="60" spans="1:8" s="19" customFormat="1">
      <c r="A60" s="4"/>
      <c r="B60" s="9"/>
      <c r="C60" s="4"/>
      <c r="D60" s="9"/>
      <c r="E60" s="4"/>
      <c r="F60" s="4"/>
      <c r="G60" s="4"/>
      <c r="H60" s="4"/>
    </row>
    <row r="61" spans="1:8" s="19" customFormat="1" ht="25.5" customHeight="1">
      <c r="A61" s="4"/>
      <c r="B61" s="9"/>
      <c r="C61" s="4"/>
      <c r="D61" s="9"/>
      <c r="E61" s="4"/>
      <c r="F61" s="4"/>
      <c r="G61" s="4"/>
      <c r="H61" s="4"/>
    </row>
    <row r="62" spans="1:8" s="19" customFormat="1">
      <c r="A62" s="4"/>
      <c r="B62" s="9"/>
      <c r="C62" s="4"/>
      <c r="D62" s="9"/>
      <c r="E62" s="4"/>
      <c r="F62" s="4"/>
      <c r="G62" s="4"/>
      <c r="H62" s="4"/>
    </row>
    <row r="63" spans="1:8" s="19" customFormat="1" ht="12.75" customHeight="1">
      <c r="A63" s="4"/>
      <c r="B63" s="9"/>
      <c r="C63" s="4"/>
      <c r="D63" s="9"/>
      <c r="E63" s="4"/>
      <c r="F63" s="4"/>
      <c r="G63" s="4"/>
      <c r="H63" s="4"/>
    </row>
    <row r="64" spans="1:8" s="19" customFormat="1">
      <c r="A64" s="4"/>
      <c r="B64" s="9"/>
      <c r="C64" s="4"/>
      <c r="D64" s="9"/>
      <c r="E64" s="4"/>
      <c r="F64" s="4"/>
      <c r="G64" s="4"/>
      <c r="H64" s="4"/>
    </row>
    <row r="65" spans="1:8" s="19" customFormat="1">
      <c r="A65" s="4"/>
      <c r="B65" s="9"/>
      <c r="C65" s="4"/>
      <c r="D65" s="9"/>
      <c r="E65" s="4"/>
      <c r="F65" s="4"/>
      <c r="G65" s="4"/>
      <c r="H65" s="4"/>
    </row>
    <row r="66" spans="1:8" s="19" customFormat="1">
      <c r="A66" s="4"/>
      <c r="B66" s="9"/>
      <c r="C66" s="4"/>
      <c r="D66" s="9"/>
      <c r="E66" s="4"/>
      <c r="F66" s="4"/>
      <c r="G66" s="4"/>
      <c r="H66" s="4"/>
    </row>
    <row r="67" spans="1:8" s="19" customFormat="1">
      <c r="A67" s="4"/>
      <c r="B67" s="9"/>
      <c r="C67" s="4"/>
      <c r="D67" s="9"/>
      <c r="E67" s="4"/>
      <c r="F67" s="4"/>
      <c r="G67" s="4"/>
      <c r="H67" s="4"/>
    </row>
    <row r="68" spans="1:8" s="19" customFormat="1" ht="11.25" customHeight="1">
      <c r="A68" s="4"/>
      <c r="B68" s="9"/>
      <c r="C68" s="4"/>
      <c r="D68" s="9"/>
      <c r="E68" s="4"/>
      <c r="F68" s="4"/>
      <c r="G68" s="4"/>
      <c r="H68" s="4"/>
    </row>
    <row r="69" spans="1:8" s="19" customFormat="1" ht="13.5" customHeight="1">
      <c r="A69" s="4"/>
      <c r="B69" s="9"/>
      <c r="C69" s="4"/>
      <c r="D69" s="9"/>
      <c r="E69" s="4"/>
      <c r="F69" s="4"/>
      <c r="G69" s="4"/>
      <c r="H69" s="4"/>
    </row>
    <row r="70" spans="1:8" s="19" customFormat="1">
      <c r="A70" s="4"/>
      <c r="B70" s="9"/>
      <c r="C70" s="4"/>
      <c r="D70" s="9"/>
      <c r="E70" s="4"/>
      <c r="F70" s="4"/>
      <c r="G70" s="4"/>
      <c r="H70" s="4"/>
    </row>
    <row r="71" spans="1:8" s="19" customFormat="1">
      <c r="A71" s="4"/>
      <c r="B71" s="9"/>
      <c r="C71" s="4"/>
      <c r="D71" s="9"/>
      <c r="E71" s="4"/>
      <c r="F71" s="4"/>
      <c r="G71" s="4"/>
      <c r="H71" s="4"/>
    </row>
    <row r="72" spans="1:8" s="19" customFormat="1">
      <c r="A72" s="4"/>
      <c r="B72" s="9"/>
      <c r="C72" s="4"/>
      <c r="D72" s="9"/>
      <c r="E72" s="4"/>
      <c r="F72" s="4"/>
      <c r="G72" s="4"/>
      <c r="H72" s="4"/>
    </row>
    <row r="73" spans="1:8" s="19" customFormat="1">
      <c r="A73" s="4"/>
      <c r="B73" s="9"/>
      <c r="C73" s="4"/>
      <c r="D73" s="9"/>
      <c r="E73" s="4"/>
      <c r="F73" s="4"/>
      <c r="G73" s="4"/>
      <c r="H73" s="4"/>
    </row>
    <row r="74" spans="1:8" s="19" customFormat="1">
      <c r="A74" s="4"/>
      <c r="B74" s="9"/>
      <c r="C74" s="4"/>
      <c r="D74" s="9"/>
      <c r="E74" s="4"/>
      <c r="F74" s="4"/>
      <c r="G74" s="4"/>
      <c r="H74" s="4"/>
    </row>
    <row r="75" spans="1:8" s="19" customFormat="1">
      <c r="A75" s="4"/>
      <c r="B75" s="9"/>
      <c r="C75" s="4"/>
      <c r="D75" s="9"/>
      <c r="E75" s="4"/>
      <c r="F75" s="4"/>
      <c r="G75" s="4"/>
      <c r="H75" s="4"/>
    </row>
    <row r="76" spans="1:8" s="19" customFormat="1">
      <c r="A76" s="4"/>
      <c r="B76" s="9"/>
      <c r="C76" s="4"/>
      <c r="D76" s="9"/>
      <c r="E76" s="4"/>
      <c r="F76" s="4"/>
      <c r="G76" s="4"/>
      <c r="H76" s="4"/>
    </row>
    <row r="77" spans="1:8" s="19" customFormat="1">
      <c r="A77" s="4"/>
      <c r="B77" s="9"/>
      <c r="C77" s="4"/>
      <c r="D77" s="9"/>
      <c r="E77" s="4"/>
      <c r="F77" s="4"/>
      <c r="G77" s="4"/>
      <c r="H77" s="4"/>
    </row>
    <row r="78" spans="1:8" s="19" customFormat="1">
      <c r="A78" s="4"/>
      <c r="B78" s="9"/>
      <c r="C78" s="4"/>
      <c r="D78" s="9"/>
      <c r="E78" s="4"/>
      <c r="F78" s="4"/>
      <c r="G78" s="4"/>
      <c r="H78" s="4"/>
    </row>
    <row r="79" spans="1:8" s="19" customFormat="1">
      <c r="A79" s="4"/>
      <c r="B79" s="9"/>
      <c r="C79" s="4"/>
      <c r="D79" s="9"/>
      <c r="E79" s="4"/>
      <c r="F79" s="4"/>
      <c r="G79" s="4"/>
      <c r="H79" s="4"/>
    </row>
    <row r="80" spans="1:8" s="19" customFormat="1">
      <c r="A80" s="4"/>
      <c r="B80" s="9"/>
      <c r="C80" s="1"/>
      <c r="D80" s="9"/>
      <c r="E80" s="2"/>
      <c r="F80" s="3"/>
      <c r="G80" s="3"/>
      <c r="H80" s="3"/>
    </row>
    <row r="81" spans="1:8" s="19" customFormat="1">
      <c r="A81" s="4"/>
      <c r="B81" s="9"/>
      <c r="C81" s="1"/>
      <c r="D81" s="9"/>
      <c r="E81" s="2"/>
      <c r="F81" s="3"/>
      <c r="G81" s="3"/>
      <c r="H81" s="3"/>
    </row>
    <row r="82" spans="1:8" s="19" customFormat="1">
      <c r="A82" s="4"/>
      <c r="B82" s="9"/>
      <c r="C82" s="1"/>
      <c r="D82" s="9"/>
      <c r="E82" s="2"/>
      <c r="F82" s="3"/>
      <c r="G82" s="3"/>
      <c r="H82" s="3"/>
    </row>
    <row r="83" spans="1:8" s="19" customFormat="1">
      <c r="A83" s="4"/>
      <c r="B83" s="9"/>
      <c r="C83" s="1"/>
      <c r="D83" s="9"/>
      <c r="E83" s="2"/>
      <c r="F83" s="3"/>
      <c r="G83" s="3"/>
      <c r="H83" s="3"/>
    </row>
    <row r="84" spans="1:8" s="19" customFormat="1">
      <c r="A84" s="4"/>
      <c r="B84" s="9"/>
      <c r="C84" s="1"/>
      <c r="D84" s="9"/>
      <c r="E84" s="2"/>
      <c r="F84" s="3"/>
      <c r="G84" s="3"/>
      <c r="H84" s="3"/>
    </row>
    <row r="85" spans="1:8" s="19" customFormat="1">
      <c r="A85" s="4"/>
      <c r="B85" s="9"/>
      <c r="C85" s="1"/>
      <c r="D85" s="9"/>
      <c r="E85" s="2"/>
      <c r="F85" s="3"/>
      <c r="G85" s="3"/>
      <c r="H85" s="3"/>
    </row>
    <row r="86" spans="1:8" s="19" customFormat="1">
      <c r="A86" s="4"/>
      <c r="B86" s="9"/>
      <c r="C86" s="1"/>
      <c r="D86" s="9"/>
      <c r="E86" s="2"/>
      <c r="F86" s="3"/>
      <c r="G86" s="3"/>
      <c r="H86" s="3"/>
    </row>
    <row r="94" spans="1:8" s="19" customFormat="1" ht="15" customHeight="1">
      <c r="A94" s="9"/>
      <c r="B94" s="9"/>
      <c r="C94" s="9"/>
      <c r="D94" s="9"/>
      <c r="E94" s="9"/>
      <c r="F94" s="9"/>
      <c r="G94" s="9"/>
      <c r="H94" s="9"/>
    </row>
    <row r="95" spans="1:8" s="19" customFormat="1">
      <c r="A95" s="9"/>
      <c r="B95" s="9"/>
      <c r="C95" s="9"/>
      <c r="D95" s="9"/>
      <c r="E95" s="9"/>
      <c r="F95" s="9"/>
      <c r="G95" s="9"/>
      <c r="H95" s="9"/>
    </row>
    <row r="96" spans="1:8" s="19" customFormat="1">
      <c r="A96" s="9"/>
      <c r="B96" s="9"/>
      <c r="C96" s="9"/>
      <c r="D96" s="9"/>
      <c r="E96" s="9"/>
      <c r="F96" s="9"/>
      <c r="G96" s="9"/>
      <c r="H96" s="9"/>
    </row>
    <row r="97" spans="1:8" s="19" customFormat="1">
      <c r="A97" s="9"/>
      <c r="B97" s="9"/>
      <c r="C97" s="9"/>
      <c r="D97" s="9"/>
      <c r="E97" s="9"/>
      <c r="F97" s="9"/>
      <c r="G97" s="9"/>
      <c r="H97" s="9"/>
    </row>
    <row r="98" spans="1:8" s="19" customFormat="1">
      <c r="A98" s="9"/>
      <c r="B98" s="9"/>
      <c r="C98" s="9"/>
      <c r="D98" s="9"/>
      <c r="E98" s="9"/>
      <c r="F98" s="9"/>
      <c r="G98" s="9"/>
      <c r="H98" s="9"/>
    </row>
    <row r="99" spans="1:8" s="19" customFormat="1">
      <c r="A99" s="9"/>
      <c r="B99" s="9"/>
      <c r="C99" s="9"/>
      <c r="D99" s="9"/>
      <c r="E99" s="9"/>
      <c r="F99" s="9"/>
      <c r="G99" s="9"/>
      <c r="H99" s="9"/>
    </row>
    <row r="100" spans="1:8" s="19" customFormat="1">
      <c r="A100" s="9"/>
      <c r="B100" s="9"/>
      <c r="C100" s="9"/>
      <c r="D100" s="9"/>
      <c r="E100" s="9"/>
      <c r="F100" s="9"/>
      <c r="G100" s="9"/>
      <c r="H100" s="9"/>
    </row>
    <row r="101" spans="1:8" s="19" customFormat="1">
      <c r="A101" s="9"/>
      <c r="B101" s="9"/>
      <c r="C101" s="9"/>
      <c r="D101" s="9"/>
      <c r="E101" s="9"/>
      <c r="F101" s="9"/>
      <c r="G101" s="9"/>
      <c r="H101" s="9"/>
    </row>
    <row r="102" spans="1:8" s="19" customFormat="1">
      <c r="A102" s="9"/>
      <c r="B102" s="9"/>
      <c r="C102" s="9"/>
      <c r="D102" s="9"/>
      <c r="E102" s="9"/>
      <c r="F102" s="9"/>
      <c r="G102" s="9"/>
      <c r="H102" s="9"/>
    </row>
    <row r="103" spans="1:8" s="19" customFormat="1">
      <c r="A103" s="9"/>
      <c r="B103" s="9"/>
      <c r="C103" s="9"/>
      <c r="D103" s="9"/>
      <c r="E103" s="9"/>
      <c r="F103" s="9"/>
      <c r="G103" s="9"/>
      <c r="H103" s="9"/>
    </row>
    <row r="104" spans="1:8" s="19" customFormat="1">
      <c r="A104" s="9"/>
      <c r="B104" s="9"/>
      <c r="C104" s="9"/>
      <c r="D104" s="9"/>
      <c r="E104" s="9"/>
      <c r="F104" s="9"/>
      <c r="G104" s="9"/>
      <c r="H104" s="9"/>
    </row>
    <row r="105" spans="1:8" s="19" customFormat="1">
      <c r="A105" s="9"/>
      <c r="B105" s="9"/>
      <c r="C105" s="9"/>
      <c r="D105" s="9"/>
      <c r="E105" s="9"/>
      <c r="F105" s="9"/>
      <c r="G105" s="9"/>
      <c r="H105" s="9"/>
    </row>
    <row r="106" spans="1:8" s="19" customFormat="1">
      <c r="A106" s="9"/>
      <c r="B106" s="9"/>
      <c r="C106" s="9"/>
      <c r="D106" s="9"/>
      <c r="E106" s="9"/>
      <c r="F106" s="9"/>
      <c r="G106" s="9"/>
      <c r="H106" s="9"/>
    </row>
    <row r="107" spans="1:8" s="19" customFormat="1">
      <c r="A107" s="9"/>
      <c r="B107" s="9"/>
      <c r="C107" s="9"/>
      <c r="D107" s="9"/>
      <c r="E107" s="9"/>
      <c r="F107" s="9"/>
      <c r="G107" s="9"/>
      <c r="H107" s="9"/>
    </row>
    <row r="108" spans="1:8" s="19" customFormat="1">
      <c r="A108" s="9"/>
      <c r="B108" s="9"/>
      <c r="C108" s="9"/>
      <c r="D108" s="9"/>
      <c r="E108" s="9"/>
      <c r="F108" s="9"/>
      <c r="G108" s="9"/>
      <c r="H108" s="9"/>
    </row>
    <row r="109" spans="1:8" s="19" customFormat="1">
      <c r="A109" s="9"/>
      <c r="B109" s="9"/>
      <c r="C109" s="9"/>
      <c r="D109" s="9"/>
      <c r="E109" s="9"/>
      <c r="F109" s="9"/>
      <c r="G109" s="9"/>
      <c r="H109" s="9"/>
    </row>
    <row r="110" spans="1:8" s="19" customFormat="1" ht="15" customHeight="1">
      <c r="A110" s="9"/>
      <c r="B110" s="9"/>
      <c r="C110" s="9"/>
      <c r="D110" s="9"/>
      <c r="E110" s="9"/>
      <c r="F110" s="9"/>
      <c r="G110" s="9"/>
      <c r="H110" s="9"/>
    </row>
    <row r="111" spans="1:8" s="19" customFormat="1">
      <c r="A111" s="9"/>
      <c r="B111" s="9"/>
      <c r="C111" s="9"/>
      <c r="D111" s="9"/>
      <c r="E111" s="9"/>
      <c r="F111" s="9"/>
      <c r="G111" s="9"/>
      <c r="H111" s="9"/>
    </row>
    <row r="112" spans="1:8" s="19" customFormat="1">
      <c r="A112" s="9"/>
      <c r="B112" s="9"/>
      <c r="C112" s="9"/>
      <c r="D112" s="9"/>
      <c r="E112" s="9"/>
      <c r="F112" s="9"/>
      <c r="G112" s="9"/>
      <c r="H112" s="9"/>
    </row>
    <row r="113" spans="1:8" s="19" customFormat="1">
      <c r="A113" s="9"/>
      <c r="B113" s="9"/>
      <c r="C113" s="9"/>
      <c r="D113" s="9"/>
      <c r="E113" s="9"/>
      <c r="F113" s="9"/>
      <c r="G113" s="9"/>
      <c r="H113" s="9"/>
    </row>
    <row r="114" spans="1:8" s="19" customFormat="1">
      <c r="A114" s="9"/>
      <c r="B114" s="9"/>
      <c r="C114" s="9"/>
      <c r="D114" s="9"/>
      <c r="E114" s="9"/>
      <c r="F114" s="9"/>
      <c r="G114" s="9"/>
      <c r="H114" s="9"/>
    </row>
    <row r="115" spans="1:8" s="19" customFormat="1">
      <c r="A115" s="9"/>
      <c r="B115" s="9"/>
      <c r="C115" s="9"/>
      <c r="D115" s="9"/>
      <c r="E115" s="9"/>
      <c r="F115" s="9"/>
      <c r="G115" s="9"/>
      <c r="H115" s="9"/>
    </row>
    <row r="116" spans="1:8" s="19" customFormat="1">
      <c r="A116" s="9"/>
      <c r="B116" s="9"/>
      <c r="C116" s="9"/>
      <c r="D116" s="9"/>
      <c r="E116" s="9"/>
      <c r="F116" s="9"/>
      <c r="G116" s="9"/>
      <c r="H116" s="9"/>
    </row>
    <row r="117" spans="1:8" s="19" customFormat="1">
      <c r="A117" s="9"/>
      <c r="B117" s="9"/>
      <c r="C117" s="9"/>
      <c r="D117" s="9"/>
      <c r="E117" s="9"/>
      <c r="F117" s="9"/>
      <c r="G117" s="9"/>
      <c r="H117" s="9"/>
    </row>
    <row r="118" spans="1:8" s="19" customFormat="1">
      <c r="A118" s="9"/>
      <c r="B118" s="9"/>
      <c r="C118" s="9"/>
      <c r="D118" s="9"/>
      <c r="E118" s="9"/>
      <c r="F118" s="9"/>
      <c r="G118" s="9"/>
      <c r="H118" s="9"/>
    </row>
    <row r="119" spans="1:8" s="19" customFormat="1">
      <c r="A119" s="9"/>
      <c r="B119" s="9"/>
      <c r="C119" s="9"/>
      <c r="D119" s="9"/>
      <c r="E119" s="9"/>
      <c r="F119" s="9"/>
      <c r="G119" s="9"/>
      <c r="H119" s="9"/>
    </row>
    <row r="120" spans="1:8" s="19" customFormat="1">
      <c r="A120" s="9"/>
      <c r="B120" s="9"/>
      <c r="C120" s="9"/>
      <c r="D120" s="9"/>
      <c r="E120" s="9"/>
      <c r="F120" s="9"/>
      <c r="G120" s="9"/>
      <c r="H120" s="9"/>
    </row>
    <row r="121" spans="1:8" s="19" customFormat="1">
      <c r="A121" s="9"/>
      <c r="B121" s="9"/>
      <c r="C121" s="9"/>
      <c r="D121" s="9"/>
      <c r="E121" s="9"/>
      <c r="F121" s="9"/>
      <c r="G121" s="9"/>
      <c r="H121" s="9"/>
    </row>
    <row r="122" spans="1:8" s="19" customFormat="1">
      <c r="A122" s="9"/>
      <c r="B122" s="9"/>
      <c r="C122" s="9"/>
      <c r="D122" s="9"/>
      <c r="E122" s="9"/>
      <c r="F122" s="9"/>
      <c r="G122" s="9"/>
      <c r="H122" s="9"/>
    </row>
    <row r="123" spans="1:8" s="19" customFormat="1">
      <c r="A123" s="9"/>
      <c r="B123" s="9"/>
      <c r="C123" s="9"/>
      <c r="D123" s="9"/>
      <c r="E123" s="9"/>
      <c r="F123" s="9"/>
      <c r="G123" s="9"/>
      <c r="H123" s="9"/>
    </row>
    <row r="124" spans="1:8" s="19" customFormat="1">
      <c r="A124" s="9"/>
      <c r="B124" s="9"/>
      <c r="C124" s="9"/>
      <c r="D124" s="9"/>
      <c r="E124" s="9"/>
      <c r="F124" s="9"/>
      <c r="G124" s="9"/>
      <c r="H124" s="9"/>
    </row>
    <row r="125" spans="1:8" s="19" customFormat="1">
      <c r="A125" s="9"/>
      <c r="B125" s="9"/>
      <c r="C125" s="9"/>
      <c r="D125" s="9"/>
      <c r="E125" s="9"/>
      <c r="F125" s="9"/>
      <c r="G125" s="9"/>
      <c r="H125" s="9"/>
    </row>
    <row r="137" spans="1:8" s="19" customFormat="1" ht="25.5" customHeight="1">
      <c r="A137" s="9"/>
      <c r="B137" s="9"/>
      <c r="C137" s="1"/>
      <c r="D137" s="9"/>
      <c r="E137" s="2"/>
      <c r="F137" s="3"/>
      <c r="G137" s="3"/>
      <c r="H137" s="3"/>
    </row>
    <row r="141" spans="1:8" s="19" customFormat="1">
      <c r="A141" s="9"/>
      <c r="B141" s="9"/>
      <c r="C141" s="9"/>
      <c r="D141" s="9"/>
      <c r="E141" s="9"/>
      <c r="F141" s="9"/>
      <c r="G141" s="9"/>
      <c r="H141" s="9"/>
    </row>
    <row r="142" spans="1:8" s="19" customFormat="1">
      <c r="A142" s="9"/>
      <c r="B142" s="9"/>
      <c r="C142" s="9"/>
      <c r="D142" s="9"/>
      <c r="E142" s="9"/>
      <c r="F142" s="9"/>
      <c r="G142" s="9"/>
      <c r="H142" s="9"/>
    </row>
    <row r="143" spans="1:8" s="19" customFormat="1">
      <c r="A143" s="9"/>
      <c r="B143" s="9"/>
      <c r="C143" s="9"/>
      <c r="D143" s="9"/>
      <c r="E143" s="9"/>
      <c r="F143" s="9"/>
      <c r="G143" s="9"/>
      <c r="H143" s="9"/>
    </row>
    <row r="144" spans="1:8" s="19" customFormat="1">
      <c r="A144" s="9"/>
      <c r="B144" s="9"/>
      <c r="C144" s="9"/>
      <c r="D144" s="9"/>
      <c r="E144" s="9"/>
      <c r="F144" s="9"/>
      <c r="G144" s="9"/>
      <c r="H144" s="9"/>
    </row>
    <row r="145" spans="1:8" s="19" customFormat="1">
      <c r="A145" s="9"/>
      <c r="B145" s="9"/>
      <c r="C145" s="9"/>
      <c r="D145" s="9"/>
      <c r="E145" s="9"/>
      <c r="F145" s="9"/>
      <c r="G145" s="9"/>
      <c r="H145" s="9"/>
    </row>
    <row r="146" spans="1:8" s="19" customFormat="1">
      <c r="A146" s="9"/>
      <c r="B146" s="9"/>
      <c r="C146" s="9"/>
      <c r="D146" s="9"/>
      <c r="E146" s="9"/>
      <c r="F146" s="9"/>
      <c r="G146" s="9"/>
      <c r="H146" s="9"/>
    </row>
    <row r="147" spans="1:8" s="19" customFormat="1">
      <c r="A147" s="9"/>
      <c r="B147" s="9"/>
      <c r="C147" s="9"/>
      <c r="D147" s="9"/>
      <c r="E147" s="9"/>
      <c r="F147" s="9"/>
      <c r="G147" s="9"/>
      <c r="H147" s="9"/>
    </row>
    <row r="148" spans="1:8" s="19" customFormat="1">
      <c r="A148" s="9"/>
      <c r="B148" s="9"/>
      <c r="C148" s="9"/>
      <c r="D148" s="9"/>
      <c r="E148" s="9"/>
      <c r="F148" s="9"/>
      <c r="G148" s="9"/>
      <c r="H148" s="9"/>
    </row>
    <row r="149" spans="1:8" s="19" customFormat="1">
      <c r="A149" s="9"/>
      <c r="B149" s="9"/>
      <c r="C149" s="9"/>
      <c r="D149" s="9"/>
      <c r="E149" s="9"/>
      <c r="F149" s="9"/>
      <c r="G149" s="9"/>
      <c r="H149" s="9"/>
    </row>
    <row r="150" spans="1:8" s="19" customFormat="1">
      <c r="A150" s="9"/>
      <c r="B150" s="9"/>
      <c r="C150" s="9"/>
      <c r="D150" s="9"/>
      <c r="E150" s="9"/>
      <c r="F150" s="9"/>
      <c r="G150" s="9"/>
      <c r="H150" s="9"/>
    </row>
    <row r="151" spans="1:8" s="19" customFormat="1">
      <c r="A151" s="9"/>
      <c r="B151" s="9"/>
      <c r="C151" s="9"/>
      <c r="D151" s="9"/>
      <c r="E151" s="9"/>
      <c r="F151" s="9"/>
      <c r="G151" s="9"/>
      <c r="H151" s="9"/>
    </row>
    <row r="152" spans="1:8" s="19" customFormat="1">
      <c r="A152" s="9"/>
      <c r="B152" s="9"/>
      <c r="C152" s="9"/>
      <c r="D152" s="9"/>
      <c r="E152" s="9"/>
      <c r="F152" s="9"/>
      <c r="G152" s="9"/>
      <c r="H152" s="9"/>
    </row>
    <row r="153" spans="1:8" s="19" customFormat="1">
      <c r="A153" s="9"/>
      <c r="B153" s="9"/>
      <c r="C153" s="9"/>
      <c r="D153" s="9"/>
      <c r="E153" s="9"/>
      <c r="F153" s="9"/>
      <c r="G153" s="9"/>
      <c r="H153" s="9"/>
    </row>
    <row r="154" spans="1:8" s="19" customFormat="1">
      <c r="A154" s="9"/>
      <c r="B154" s="9"/>
      <c r="C154" s="9"/>
      <c r="D154" s="9"/>
      <c r="E154" s="9"/>
      <c r="F154" s="9"/>
      <c r="G154" s="9"/>
      <c r="H154" s="9"/>
    </row>
    <row r="155" spans="1:8" s="19" customFormat="1" ht="27.75" customHeight="1">
      <c r="A155" s="9"/>
      <c r="B155" s="9"/>
      <c r="C155" s="9"/>
      <c r="D155" s="9"/>
      <c r="E155" s="9"/>
      <c r="F155" s="9"/>
      <c r="G155" s="9"/>
      <c r="H155" s="9"/>
    </row>
    <row r="156" spans="1:8" s="19" customFormat="1">
      <c r="A156" s="9"/>
      <c r="B156" s="9"/>
      <c r="C156" s="9"/>
      <c r="D156" s="9"/>
      <c r="E156" s="9"/>
      <c r="F156" s="9"/>
      <c r="G156" s="9"/>
      <c r="H156" s="9"/>
    </row>
    <row r="157" spans="1:8" s="19" customFormat="1">
      <c r="A157" s="9"/>
      <c r="B157" s="9"/>
      <c r="C157" s="9"/>
      <c r="D157" s="9"/>
      <c r="E157" s="9"/>
      <c r="F157" s="9"/>
      <c r="G157" s="9"/>
      <c r="H157" s="9"/>
    </row>
    <row r="158" spans="1:8" s="19" customFormat="1" ht="25.5" customHeight="1">
      <c r="A158" s="9"/>
      <c r="B158" s="9"/>
      <c r="C158" s="9"/>
      <c r="D158" s="9"/>
      <c r="E158" s="9"/>
      <c r="F158" s="9"/>
      <c r="G158" s="9"/>
      <c r="H158" s="9"/>
    </row>
    <row r="159" spans="1:8" s="19" customFormat="1">
      <c r="A159" s="9"/>
      <c r="B159" s="9"/>
      <c r="C159" s="9"/>
      <c r="D159" s="9"/>
      <c r="E159" s="9"/>
      <c r="F159" s="9"/>
      <c r="G159" s="9"/>
      <c r="H159" s="9"/>
    </row>
    <row r="160" spans="1:8" s="19" customFormat="1">
      <c r="A160" s="9"/>
      <c r="B160" s="9"/>
      <c r="C160" s="9"/>
      <c r="D160" s="9"/>
      <c r="E160" s="9"/>
      <c r="F160" s="9"/>
      <c r="G160" s="9"/>
      <c r="H160" s="9"/>
    </row>
    <row r="161" spans="1:8" s="19" customFormat="1">
      <c r="A161" s="9"/>
      <c r="B161" s="9"/>
      <c r="C161" s="9"/>
      <c r="D161" s="9"/>
      <c r="E161" s="9"/>
      <c r="F161" s="9"/>
      <c r="G161" s="9"/>
      <c r="H161" s="9"/>
    </row>
    <row r="162" spans="1:8" s="19" customFormat="1">
      <c r="A162" s="9"/>
      <c r="B162" s="9"/>
      <c r="C162" s="9"/>
      <c r="D162" s="9"/>
      <c r="E162" s="9"/>
      <c r="F162" s="9"/>
      <c r="G162" s="9"/>
      <c r="H162" s="9"/>
    </row>
    <row r="163" spans="1:8" s="19" customFormat="1">
      <c r="A163" s="9"/>
      <c r="B163" s="9"/>
      <c r="C163" s="9"/>
      <c r="D163" s="9"/>
      <c r="E163" s="9"/>
      <c r="F163" s="9"/>
      <c r="G163" s="9"/>
      <c r="H163" s="9"/>
    </row>
    <row r="164" spans="1:8" s="19" customFormat="1">
      <c r="A164" s="9"/>
      <c r="B164" s="9"/>
      <c r="C164" s="9"/>
      <c r="D164" s="9"/>
      <c r="E164" s="9"/>
      <c r="F164" s="9"/>
      <c r="G164" s="9"/>
      <c r="H164" s="9"/>
    </row>
    <row r="165" spans="1:8" s="19" customFormat="1">
      <c r="A165" s="9"/>
      <c r="B165" s="9"/>
      <c r="C165" s="9"/>
      <c r="D165" s="9"/>
      <c r="E165" s="9"/>
      <c r="F165" s="9"/>
      <c r="G165" s="9"/>
      <c r="H165" s="9"/>
    </row>
    <row r="166" spans="1:8" s="19" customFormat="1">
      <c r="A166" s="9"/>
      <c r="B166" s="9"/>
      <c r="C166" s="9"/>
      <c r="D166" s="9"/>
      <c r="E166" s="9"/>
      <c r="F166" s="9"/>
      <c r="G166" s="9"/>
      <c r="H166" s="9"/>
    </row>
    <row r="167" spans="1:8" s="19" customFormat="1">
      <c r="A167" s="9"/>
      <c r="B167" s="9"/>
      <c r="C167" s="9"/>
      <c r="D167" s="9"/>
      <c r="E167" s="9"/>
      <c r="F167" s="9"/>
      <c r="G167" s="9"/>
      <c r="H167" s="9"/>
    </row>
    <row r="168" spans="1:8" s="19" customFormat="1">
      <c r="A168" s="9"/>
      <c r="B168" s="9"/>
      <c r="C168" s="9"/>
      <c r="D168" s="9"/>
      <c r="E168" s="9"/>
      <c r="F168" s="9"/>
      <c r="G168" s="9"/>
      <c r="H168" s="9"/>
    </row>
    <row r="169" spans="1:8" s="19" customFormat="1">
      <c r="A169" s="9"/>
      <c r="B169" s="9"/>
      <c r="C169" s="9"/>
      <c r="D169" s="9"/>
      <c r="E169" s="9"/>
      <c r="F169" s="9"/>
      <c r="G169" s="9"/>
      <c r="H169" s="9"/>
    </row>
    <row r="170" spans="1:8" s="19" customFormat="1">
      <c r="A170" s="9"/>
      <c r="B170" s="9"/>
      <c r="C170" s="9"/>
      <c r="D170" s="9"/>
      <c r="E170" s="9"/>
      <c r="F170" s="9"/>
      <c r="G170" s="9"/>
      <c r="H170" s="9"/>
    </row>
    <row r="171" spans="1:8" s="19" customFormat="1">
      <c r="A171" s="9"/>
      <c r="B171" s="9"/>
      <c r="C171" s="9"/>
      <c r="D171" s="9"/>
      <c r="E171" s="9"/>
      <c r="F171" s="9"/>
      <c r="G171" s="9"/>
      <c r="H171" s="9"/>
    </row>
    <row r="172" spans="1:8" s="19" customFormat="1">
      <c r="A172" s="9"/>
      <c r="B172" s="9"/>
      <c r="C172" s="9"/>
      <c r="D172" s="9"/>
      <c r="E172" s="9"/>
      <c r="F172" s="9"/>
      <c r="G172" s="9"/>
      <c r="H172" s="9"/>
    </row>
    <row r="174" spans="1:8" s="19" customFormat="1">
      <c r="A174" s="9"/>
      <c r="B174" s="9"/>
      <c r="C174" s="9"/>
      <c r="D174" s="9"/>
      <c r="E174" s="9"/>
      <c r="F174" s="9"/>
      <c r="G174" s="9"/>
      <c r="H174" s="9"/>
    </row>
    <row r="175" spans="1:8" s="19" customFormat="1">
      <c r="A175" s="9"/>
      <c r="B175" s="9"/>
      <c r="C175" s="9"/>
      <c r="D175" s="9"/>
      <c r="E175" s="9"/>
      <c r="F175" s="9"/>
      <c r="G175" s="9"/>
      <c r="H175" s="9"/>
    </row>
    <row r="176" spans="1:8" s="19" customFormat="1">
      <c r="A176" s="9"/>
      <c r="B176" s="9"/>
      <c r="C176" s="9"/>
      <c r="D176" s="9"/>
      <c r="E176" s="9"/>
      <c r="F176" s="9"/>
      <c r="G176" s="9"/>
      <c r="H176" s="9"/>
    </row>
    <row r="177" spans="1:8" s="19" customFormat="1">
      <c r="A177" s="9"/>
      <c r="B177" s="9"/>
      <c r="C177" s="9"/>
      <c r="D177" s="9"/>
      <c r="E177" s="9"/>
      <c r="F177" s="9"/>
      <c r="G177" s="9"/>
      <c r="H177" s="9"/>
    </row>
    <row r="178" spans="1:8" s="19" customFormat="1">
      <c r="A178" s="9"/>
      <c r="B178" s="9"/>
      <c r="C178" s="9"/>
      <c r="D178" s="9"/>
      <c r="E178" s="9"/>
      <c r="F178" s="9"/>
      <c r="G178" s="9"/>
      <c r="H178" s="9"/>
    </row>
    <row r="179" spans="1:8" s="19" customFormat="1">
      <c r="A179" s="9"/>
      <c r="B179" s="9"/>
      <c r="C179" s="9"/>
      <c r="D179" s="9"/>
      <c r="E179" s="9"/>
      <c r="F179" s="9"/>
      <c r="G179" s="9"/>
      <c r="H179" s="9"/>
    </row>
    <row r="180" spans="1:8" s="19" customFormat="1">
      <c r="A180" s="9"/>
      <c r="B180" s="9"/>
      <c r="C180" s="9"/>
      <c r="D180" s="9"/>
      <c r="E180" s="9"/>
      <c r="F180" s="9"/>
      <c r="G180" s="9"/>
      <c r="H180" s="9"/>
    </row>
    <row r="181" spans="1:8" s="19" customFormat="1">
      <c r="A181" s="9"/>
      <c r="B181" s="9"/>
      <c r="C181" s="9"/>
      <c r="D181" s="9"/>
      <c r="E181" s="9"/>
      <c r="F181" s="9"/>
      <c r="G181" s="9"/>
      <c r="H181" s="9"/>
    </row>
    <row r="182" spans="1:8" s="19" customFormat="1">
      <c r="A182" s="9"/>
      <c r="B182" s="9"/>
      <c r="C182" s="9"/>
      <c r="D182" s="9"/>
      <c r="E182" s="9"/>
      <c r="F182" s="9"/>
      <c r="G182" s="9"/>
      <c r="H182" s="9"/>
    </row>
    <row r="183" spans="1:8" s="19" customFormat="1">
      <c r="A183" s="9"/>
      <c r="B183" s="9"/>
      <c r="C183" s="9"/>
      <c r="D183" s="9"/>
      <c r="E183" s="9"/>
      <c r="F183" s="9"/>
      <c r="G183" s="9"/>
      <c r="H183" s="9"/>
    </row>
    <row r="184" spans="1:8" s="19" customFormat="1">
      <c r="A184" s="9"/>
      <c r="B184" s="9"/>
      <c r="C184" s="9"/>
      <c r="D184" s="9"/>
      <c r="E184" s="9"/>
      <c r="F184" s="9"/>
      <c r="G184" s="9"/>
      <c r="H184" s="9"/>
    </row>
    <row r="185" spans="1:8" s="19" customFormat="1">
      <c r="A185" s="9"/>
      <c r="B185" s="9"/>
      <c r="C185" s="9"/>
      <c r="D185" s="9"/>
      <c r="E185" s="9"/>
      <c r="F185" s="9"/>
      <c r="G185" s="9"/>
      <c r="H185" s="9"/>
    </row>
  </sheetData>
  <autoFilter ref="A9:H39" xr:uid="{00000000-0009-0000-0000-000001000000}"/>
  <mergeCells count="10">
    <mergeCell ref="D6:H6"/>
    <mergeCell ref="A7:H7"/>
    <mergeCell ref="B10:C10"/>
    <mergeCell ref="B21:C21"/>
    <mergeCell ref="A1:H1"/>
    <mergeCell ref="A2:B2"/>
    <mergeCell ref="C2:D2"/>
    <mergeCell ref="E2:F2"/>
    <mergeCell ref="G2:H2"/>
    <mergeCell ref="D4:H4"/>
  </mergeCells>
  <printOptions horizontalCentered="1"/>
  <pageMargins left="0" right="0" top="0" bottom="0" header="0" footer="0"/>
  <pageSetup scale="99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032B3-241F-4AE1-98F2-198EBABA3B7E}">
  <sheetPr>
    <tabColor rgb="FF00B0F0"/>
  </sheetPr>
  <dimension ref="A1:I185"/>
  <sheetViews>
    <sheetView zoomScaleNormal="100" zoomScaleSheetLayoutView="100" workbookViewId="0">
      <selection activeCell="D31" sqref="D31:D41"/>
    </sheetView>
  </sheetViews>
  <sheetFormatPr defaultColWidth="9.140625" defaultRowHeight="12"/>
  <cols>
    <col min="1" max="2" width="4.28515625" style="9" customWidth="1"/>
    <col min="3" max="3" width="63.7109375" style="1" customWidth="1"/>
    <col min="4" max="4" width="7.140625" style="9" customWidth="1"/>
    <col min="5" max="5" width="9.85546875" style="2" customWidth="1"/>
    <col min="6" max="6" width="10.42578125" style="3" customWidth="1"/>
    <col min="7" max="7" width="13.5703125" style="3" bestFit="1" customWidth="1"/>
    <col min="8" max="8" width="15.42578125" style="3" bestFit="1" customWidth="1"/>
    <col min="9" max="9" width="15.7109375" style="19" customWidth="1"/>
    <col min="10" max="16384" width="9.140625" style="9"/>
  </cols>
  <sheetData>
    <row r="1" spans="1:9" ht="15">
      <c r="A1" s="448" t="s">
        <v>6</v>
      </c>
      <c r="B1" s="448"/>
      <c r="C1" s="448"/>
      <c r="D1" s="448"/>
      <c r="E1" s="448"/>
      <c r="F1" s="448"/>
      <c r="G1" s="448"/>
      <c r="H1" s="448"/>
    </row>
    <row r="2" spans="1:9">
      <c r="A2" s="449"/>
      <c r="B2" s="449"/>
      <c r="C2" s="449"/>
      <c r="D2" s="449"/>
      <c r="E2" s="449"/>
      <c r="F2" s="449"/>
      <c r="G2" s="480"/>
      <c r="H2" s="480"/>
    </row>
    <row r="3" spans="1:9">
      <c r="A3" s="1" t="s">
        <v>14</v>
      </c>
      <c r="B3" s="1"/>
      <c r="D3" s="33"/>
      <c r="E3" s="33"/>
      <c r="F3" s="33"/>
      <c r="G3" s="33"/>
      <c r="H3" s="33"/>
    </row>
    <row r="4" spans="1:9">
      <c r="A4" s="36" t="s">
        <v>21</v>
      </c>
      <c r="B4" s="36"/>
      <c r="C4" s="36"/>
      <c r="D4" s="450" t="s">
        <v>506</v>
      </c>
      <c r="E4" s="450"/>
      <c r="F4" s="450"/>
      <c r="G4" s="450"/>
      <c r="H4" s="450"/>
    </row>
    <row r="5" spans="1:9">
      <c r="A5" s="36" t="s">
        <v>38</v>
      </c>
      <c r="B5" s="36"/>
      <c r="C5" s="36"/>
      <c r="D5" s="37"/>
      <c r="E5" s="38"/>
      <c r="F5" s="37" t="s">
        <v>7</v>
      </c>
      <c r="G5" s="38"/>
      <c r="H5" s="38"/>
    </row>
    <row r="6" spans="1:9" s="31" customFormat="1">
      <c r="A6" s="36" t="s">
        <v>15</v>
      </c>
      <c r="B6" s="36"/>
      <c r="C6" s="36"/>
      <c r="D6" s="445"/>
      <c r="E6" s="446"/>
      <c r="F6" s="446"/>
      <c r="G6" s="446"/>
      <c r="H6" s="446"/>
      <c r="I6" s="20"/>
    </row>
    <row r="7" spans="1:9" s="31" customFormat="1">
      <c r="A7" s="447"/>
      <c r="B7" s="447"/>
      <c r="C7" s="447"/>
      <c r="D7" s="447"/>
      <c r="E7" s="447"/>
      <c r="F7" s="447"/>
      <c r="G7" s="447"/>
      <c r="H7" s="447"/>
      <c r="I7" s="20"/>
    </row>
    <row r="8" spans="1:9" ht="65.25" customHeight="1">
      <c r="A8" s="7" t="s">
        <v>4</v>
      </c>
      <c r="B8" s="7" t="s">
        <v>5</v>
      </c>
      <c r="C8" s="8" t="s">
        <v>0</v>
      </c>
      <c r="D8" s="10" t="s">
        <v>1</v>
      </c>
      <c r="E8" s="11" t="s">
        <v>2</v>
      </c>
      <c r="F8" s="12" t="s">
        <v>41</v>
      </c>
      <c r="G8" s="12" t="s">
        <v>42</v>
      </c>
      <c r="H8" s="13" t="s">
        <v>44</v>
      </c>
    </row>
    <row r="9" spans="1:9" ht="10.15" customHeight="1">
      <c r="A9" s="14">
        <v>1</v>
      </c>
      <c r="B9" s="14">
        <v>2</v>
      </c>
      <c r="C9" s="15">
        <v>3</v>
      </c>
      <c r="D9" s="15">
        <v>4</v>
      </c>
      <c r="E9" s="15">
        <v>6</v>
      </c>
      <c r="F9" s="16">
        <v>7</v>
      </c>
      <c r="G9" s="16">
        <v>8</v>
      </c>
      <c r="H9" s="17">
        <v>9</v>
      </c>
    </row>
    <row r="10" spans="1:9" s="31" customFormat="1" ht="34.15" customHeight="1">
      <c r="A10" s="18">
        <v>1</v>
      </c>
      <c r="B10" s="476" t="s">
        <v>54</v>
      </c>
      <c r="C10" s="477"/>
      <c r="D10" s="92" t="s">
        <v>55</v>
      </c>
      <c r="E10" s="93"/>
      <c r="F10" s="94"/>
      <c r="G10" s="94"/>
      <c r="H10" s="95"/>
      <c r="I10" s="21"/>
    </row>
    <row r="11" spans="1:9" s="31" customFormat="1" ht="12" customHeight="1">
      <c r="A11" s="46"/>
      <c r="B11" s="97">
        <v>1</v>
      </c>
      <c r="C11" s="98" t="s">
        <v>56</v>
      </c>
      <c r="D11" s="99" t="s">
        <v>57</v>
      </c>
      <c r="E11" s="100"/>
      <c r="F11" s="101"/>
      <c r="G11" s="94"/>
      <c r="H11" s="95"/>
      <c r="I11" s="20"/>
    </row>
    <row r="12" spans="1:9" s="31" customFormat="1" ht="12" customHeight="1">
      <c r="A12" s="46"/>
      <c r="B12" s="97">
        <v>2</v>
      </c>
      <c r="C12" s="98" t="s">
        <v>58</v>
      </c>
      <c r="D12" s="99" t="s">
        <v>57</v>
      </c>
      <c r="E12" s="100"/>
      <c r="F12" s="101"/>
      <c r="G12" s="94"/>
      <c r="H12" s="95"/>
      <c r="I12" s="20"/>
    </row>
    <row r="13" spans="1:9" s="31" customFormat="1" ht="12" customHeight="1">
      <c r="A13" s="46"/>
      <c r="B13" s="97">
        <v>3</v>
      </c>
      <c r="C13" s="98" t="s">
        <v>59</v>
      </c>
      <c r="D13" s="99" t="s">
        <v>57</v>
      </c>
      <c r="E13" s="100"/>
      <c r="F13" s="101"/>
      <c r="G13" s="94"/>
      <c r="H13" s="95"/>
      <c r="I13" s="20"/>
    </row>
    <row r="14" spans="1:9" s="31" customFormat="1" ht="18" customHeight="1">
      <c r="A14" s="46"/>
      <c r="B14" s="97">
        <v>4</v>
      </c>
      <c r="C14" s="98" t="s">
        <v>77</v>
      </c>
      <c r="D14" s="99" t="s">
        <v>20</v>
      </c>
      <c r="E14" s="100"/>
      <c r="F14" s="101"/>
      <c r="G14" s="94"/>
      <c r="H14" s="95"/>
      <c r="I14" s="20"/>
    </row>
    <row r="15" spans="1:9" s="31" customFormat="1" ht="25.5">
      <c r="A15" s="46"/>
      <c r="B15" s="97">
        <v>5</v>
      </c>
      <c r="C15" s="98" t="s">
        <v>61</v>
      </c>
      <c r="D15" s="99" t="s">
        <v>20</v>
      </c>
      <c r="E15" s="100"/>
      <c r="F15" s="101"/>
      <c r="G15" s="94"/>
      <c r="H15" s="95"/>
      <c r="I15" s="20"/>
    </row>
    <row r="16" spans="1:9" s="31" customFormat="1" ht="12.75">
      <c r="A16" s="46"/>
      <c r="B16" s="97">
        <v>6</v>
      </c>
      <c r="C16" s="98" t="s">
        <v>503</v>
      </c>
      <c r="D16" s="99" t="s">
        <v>20</v>
      </c>
      <c r="E16" s="100"/>
      <c r="F16" s="101"/>
      <c r="G16" s="94"/>
      <c r="H16" s="95"/>
      <c r="I16" s="20"/>
    </row>
    <row r="17" spans="1:9" s="31" customFormat="1" ht="12.75">
      <c r="A17" s="46"/>
      <c r="B17" s="97">
        <v>7</v>
      </c>
      <c r="C17" s="98" t="s">
        <v>63</v>
      </c>
      <c r="D17" s="99" t="s">
        <v>20</v>
      </c>
      <c r="E17" s="100"/>
      <c r="F17" s="101"/>
      <c r="G17" s="94"/>
      <c r="H17" s="95"/>
      <c r="I17" s="20"/>
    </row>
    <row r="18" spans="1:9" s="31" customFormat="1" ht="12.75">
      <c r="A18" s="46"/>
      <c r="B18" s="97">
        <v>8</v>
      </c>
      <c r="C18" s="98" t="s">
        <v>64</v>
      </c>
      <c r="D18" s="99" t="s">
        <v>20</v>
      </c>
      <c r="E18" s="100"/>
      <c r="F18" s="101"/>
      <c r="G18" s="94"/>
      <c r="H18" s="95"/>
      <c r="I18" s="20"/>
    </row>
    <row r="19" spans="1:9" s="31" customFormat="1" ht="12.75">
      <c r="A19" s="46"/>
      <c r="B19" s="97">
        <v>9</v>
      </c>
      <c r="C19" s="98" t="s">
        <v>65</v>
      </c>
      <c r="D19" s="99" t="s">
        <v>20</v>
      </c>
      <c r="E19" s="100"/>
      <c r="F19" s="101"/>
      <c r="G19" s="94"/>
      <c r="H19" s="95"/>
      <c r="I19" s="20"/>
    </row>
    <row r="20" spans="1:9" s="31" customFormat="1" ht="12" customHeight="1">
      <c r="A20" s="46"/>
      <c r="B20" s="97">
        <v>10</v>
      </c>
      <c r="C20" s="102" t="s">
        <v>22</v>
      </c>
      <c r="D20" s="91" t="s">
        <v>55</v>
      </c>
      <c r="E20" s="103"/>
      <c r="F20" s="94"/>
      <c r="G20" s="94"/>
      <c r="H20" s="95"/>
      <c r="I20" s="20"/>
    </row>
    <row r="21" spans="1:9" s="31" customFormat="1" ht="14.45" customHeight="1">
      <c r="A21" s="18">
        <v>2</v>
      </c>
      <c r="B21" s="478" t="s">
        <v>66</v>
      </c>
      <c r="C21" s="479"/>
      <c r="D21" s="104"/>
      <c r="E21" s="105"/>
      <c r="F21" s="94"/>
      <c r="G21" s="94"/>
      <c r="H21" s="95"/>
      <c r="I21" s="20"/>
    </row>
    <row r="22" spans="1:9" s="31" customFormat="1" ht="12.75">
      <c r="A22" s="46"/>
      <c r="B22" s="97">
        <v>1</v>
      </c>
      <c r="C22" s="106" t="s">
        <v>67</v>
      </c>
      <c r="D22" s="104" t="s">
        <v>20</v>
      </c>
      <c r="E22" s="103"/>
      <c r="F22" s="94"/>
      <c r="G22" s="94"/>
      <c r="H22" s="95"/>
      <c r="I22" s="20"/>
    </row>
    <row r="23" spans="1:9" s="31" customFormat="1" ht="12.75">
      <c r="A23" s="46"/>
      <c r="B23" s="97">
        <v>2</v>
      </c>
      <c r="C23" s="106" t="s">
        <v>68</v>
      </c>
      <c r="D23" s="104" t="s">
        <v>20</v>
      </c>
      <c r="E23" s="103"/>
      <c r="F23" s="94"/>
      <c r="G23" s="94"/>
      <c r="H23" s="95"/>
      <c r="I23" s="20"/>
    </row>
    <row r="24" spans="1:9" s="31" customFormat="1" ht="12.75">
      <c r="A24" s="46"/>
      <c r="B24" s="97">
        <v>3</v>
      </c>
      <c r="C24" s="106" t="s">
        <v>69</v>
      </c>
      <c r="D24" s="104" t="s">
        <v>20</v>
      </c>
      <c r="E24" s="103"/>
      <c r="F24" s="94"/>
      <c r="G24" s="94"/>
      <c r="H24" s="95"/>
      <c r="I24" s="20"/>
    </row>
    <row r="25" spans="1:9" s="31" customFormat="1" ht="12.75">
      <c r="A25" s="46"/>
      <c r="B25" s="97">
        <v>4</v>
      </c>
      <c r="C25" s="106" t="s">
        <v>75</v>
      </c>
      <c r="D25" s="104" t="s">
        <v>20</v>
      </c>
      <c r="E25" s="105"/>
      <c r="F25" s="94"/>
      <c r="G25" s="94"/>
      <c r="H25" s="95"/>
      <c r="I25" s="20"/>
    </row>
    <row r="26" spans="1:9" s="31" customFormat="1" ht="12.75">
      <c r="A26" s="46"/>
      <c r="B26" s="97">
        <v>5</v>
      </c>
      <c r="C26" s="106" t="s">
        <v>71</v>
      </c>
      <c r="D26" s="104" t="s">
        <v>20</v>
      </c>
      <c r="E26" s="105"/>
      <c r="F26" s="94"/>
      <c r="G26" s="94"/>
      <c r="H26" s="95"/>
      <c r="I26" s="20"/>
    </row>
    <row r="27" spans="1:9" ht="12.75">
      <c r="A27" s="31"/>
      <c r="B27" s="97"/>
      <c r="C27" s="107"/>
      <c r="D27" s="104"/>
      <c r="E27" s="105"/>
      <c r="F27" s="94"/>
      <c r="G27" s="94"/>
      <c r="H27" s="95"/>
      <c r="I27" s="32"/>
    </row>
    <row r="28" spans="1:9" ht="12.75">
      <c r="A28" s="31"/>
      <c r="B28" s="108"/>
      <c r="C28" s="109"/>
      <c r="D28" s="110"/>
      <c r="E28" s="111"/>
      <c r="F28" s="112"/>
      <c r="G28" s="113">
        <f>SUM(G11:G27)</f>
        <v>0</v>
      </c>
      <c r="H28" s="114">
        <f>SUM(H11:H27)</f>
        <v>0</v>
      </c>
      <c r="I28" s="32"/>
    </row>
    <row r="29" spans="1:9">
      <c r="A29" s="31"/>
      <c r="B29" s="31"/>
      <c r="C29" s="29" t="s">
        <v>12</v>
      </c>
      <c r="D29" s="30"/>
      <c r="E29" s="45"/>
      <c r="F29" s="78"/>
      <c r="G29" s="79"/>
      <c r="H29" s="78">
        <f>H28*D29</f>
        <v>0</v>
      </c>
    </row>
    <row r="30" spans="1:9">
      <c r="A30" s="31"/>
      <c r="B30" s="31"/>
      <c r="C30" s="26" t="s">
        <v>8</v>
      </c>
      <c r="D30" s="27"/>
      <c r="E30" s="42"/>
      <c r="F30" s="80"/>
      <c r="G30" s="61"/>
      <c r="H30" s="80">
        <f>G28*D30</f>
        <v>0</v>
      </c>
    </row>
    <row r="31" spans="1:9">
      <c r="A31" s="31"/>
      <c r="B31" s="31"/>
      <c r="C31" s="26" t="s">
        <v>9</v>
      </c>
      <c r="D31" s="25"/>
      <c r="E31" s="42"/>
      <c r="F31" s="80"/>
      <c r="G31" s="61"/>
      <c r="H31" s="80">
        <f>G28+H28+H29+H30</f>
        <v>0</v>
      </c>
    </row>
    <row r="32" spans="1:9">
      <c r="A32" s="31"/>
      <c r="B32" s="31"/>
      <c r="C32" s="26" t="s">
        <v>13</v>
      </c>
      <c r="D32" s="27"/>
      <c r="E32" s="42"/>
      <c r="F32" s="80"/>
      <c r="G32" s="61"/>
      <c r="H32" s="80">
        <f>H31*D32</f>
        <v>0</v>
      </c>
    </row>
    <row r="33" spans="1:9">
      <c r="A33" s="31"/>
      <c r="B33" s="31"/>
      <c r="C33" s="26" t="s">
        <v>9</v>
      </c>
      <c r="D33" s="25"/>
      <c r="E33" s="42"/>
      <c r="F33" s="80"/>
      <c r="G33" s="61"/>
      <c r="H33" s="80">
        <f>H32+H31</f>
        <v>0</v>
      </c>
    </row>
    <row r="34" spans="1:9">
      <c r="A34" s="31"/>
      <c r="B34" s="31"/>
      <c r="C34" s="26" t="s">
        <v>10</v>
      </c>
      <c r="D34" s="27"/>
      <c r="E34" s="42"/>
      <c r="F34" s="80"/>
      <c r="G34" s="61"/>
      <c r="H34" s="80">
        <f>H33*D34</f>
        <v>0</v>
      </c>
    </row>
    <row r="35" spans="1:9" ht="13.15" customHeight="1">
      <c r="A35" s="31"/>
      <c r="B35" s="31"/>
      <c r="C35" s="26" t="s">
        <v>9</v>
      </c>
      <c r="D35" s="25"/>
      <c r="E35" s="42"/>
      <c r="F35" s="80"/>
      <c r="G35" s="61"/>
      <c r="H35" s="80">
        <f>H34+H33</f>
        <v>0</v>
      </c>
    </row>
    <row r="36" spans="1:9">
      <c r="A36" s="31"/>
      <c r="B36" s="31"/>
      <c r="C36" s="26" t="s">
        <v>23</v>
      </c>
      <c r="D36" s="27"/>
      <c r="E36" s="42"/>
      <c r="F36" s="80"/>
      <c r="G36" s="61"/>
      <c r="H36" s="80">
        <f>H35*D36</f>
        <v>0</v>
      </c>
    </row>
    <row r="37" spans="1:9">
      <c r="A37" s="31"/>
      <c r="B37" s="31"/>
      <c r="C37" s="26" t="s">
        <v>9</v>
      </c>
      <c r="D37" s="25"/>
      <c r="E37" s="42"/>
      <c r="F37" s="80"/>
      <c r="G37" s="61"/>
      <c r="H37" s="80">
        <f>H36+H35</f>
        <v>0</v>
      </c>
    </row>
    <row r="38" spans="1:9" s="43" customFormat="1">
      <c r="A38" s="31"/>
      <c r="B38" s="31"/>
      <c r="C38" s="26" t="s">
        <v>11</v>
      </c>
      <c r="D38" s="27"/>
      <c r="E38" s="42"/>
      <c r="F38" s="80"/>
      <c r="G38" s="61"/>
      <c r="H38" s="80">
        <f>H37*D38</f>
        <v>0</v>
      </c>
      <c r="I38" s="44"/>
    </row>
    <row r="39" spans="1:9">
      <c r="A39" s="31"/>
      <c r="B39" s="31"/>
      <c r="C39" s="23" t="s">
        <v>3</v>
      </c>
      <c r="D39" s="23"/>
      <c r="E39" s="42"/>
      <c r="F39" s="81"/>
      <c r="G39" s="82"/>
      <c r="H39" s="83">
        <f>H38+H37</f>
        <v>0</v>
      </c>
    </row>
    <row r="40" spans="1:9">
      <c r="A40" s="4"/>
      <c r="C40" s="24"/>
      <c r="E40" s="4"/>
      <c r="F40" s="84"/>
      <c r="G40" s="84"/>
      <c r="H40" s="84"/>
    </row>
    <row r="41" spans="1:9" ht="12.75" customHeight="1">
      <c r="A41" s="4"/>
      <c r="C41" s="28"/>
      <c r="E41" s="4"/>
      <c r="F41" s="4"/>
      <c r="G41" s="4"/>
      <c r="H41" s="4"/>
    </row>
    <row r="42" spans="1:9">
      <c r="A42" s="4"/>
      <c r="C42" s="4"/>
      <c r="E42" s="4"/>
      <c r="F42" s="4"/>
      <c r="G42" s="4"/>
      <c r="H42" s="4"/>
    </row>
    <row r="43" spans="1:9" ht="12" customHeight="1">
      <c r="A43" s="4"/>
      <c r="C43" s="4"/>
      <c r="E43" s="4"/>
      <c r="F43" s="4"/>
      <c r="G43" s="4"/>
      <c r="H43" s="4"/>
    </row>
    <row r="44" spans="1:9" s="5" customFormat="1" ht="27" customHeight="1">
      <c r="A44" s="4"/>
      <c r="B44" s="9"/>
      <c r="C44" s="4"/>
      <c r="D44" s="9"/>
      <c r="E44" s="4"/>
      <c r="F44" s="4"/>
      <c r="G44" s="4"/>
      <c r="H44" s="4"/>
      <c r="I44" s="22"/>
    </row>
    <row r="45" spans="1:9">
      <c r="A45" s="4"/>
      <c r="C45" s="4"/>
      <c r="E45" s="4"/>
      <c r="F45" s="4"/>
      <c r="G45" s="4"/>
      <c r="H45" s="4"/>
    </row>
    <row r="46" spans="1:9">
      <c r="A46" s="4"/>
      <c r="C46" s="4"/>
      <c r="E46" s="4"/>
      <c r="F46" s="4"/>
      <c r="G46" s="4"/>
      <c r="H46" s="4"/>
    </row>
    <row r="47" spans="1:9">
      <c r="A47" s="4"/>
      <c r="C47" s="4"/>
      <c r="E47" s="4"/>
      <c r="F47" s="4"/>
      <c r="G47" s="4"/>
      <c r="H47" s="4"/>
    </row>
    <row r="48" spans="1:9">
      <c r="A48" s="4"/>
      <c r="C48" s="4"/>
      <c r="E48" s="4"/>
      <c r="F48" s="4"/>
      <c r="G48" s="4"/>
      <c r="H48" s="4"/>
    </row>
    <row r="49" spans="1:8" s="19" customFormat="1" ht="24.75" customHeight="1">
      <c r="A49" s="4"/>
      <c r="B49" s="9"/>
      <c r="C49" s="4"/>
      <c r="D49" s="9"/>
      <c r="E49" s="4"/>
      <c r="F49" s="4"/>
      <c r="G49" s="4"/>
      <c r="H49" s="4"/>
    </row>
    <row r="50" spans="1:8" s="19" customFormat="1" ht="12.75" customHeight="1">
      <c r="A50" s="4"/>
      <c r="B50" s="9"/>
      <c r="C50" s="4"/>
      <c r="D50" s="9"/>
      <c r="E50" s="4"/>
      <c r="F50" s="4"/>
      <c r="G50" s="4"/>
      <c r="H50" s="4"/>
    </row>
    <row r="51" spans="1:8" s="19" customFormat="1" ht="12" customHeight="1">
      <c r="A51" s="4"/>
      <c r="B51" s="9"/>
      <c r="C51" s="4"/>
      <c r="D51" s="9"/>
      <c r="E51" s="4"/>
      <c r="F51" s="4"/>
      <c r="G51" s="4"/>
      <c r="H51" s="4"/>
    </row>
    <row r="52" spans="1:8" s="19" customFormat="1">
      <c r="A52" s="4"/>
      <c r="B52" s="9"/>
      <c r="C52" s="4"/>
      <c r="D52" s="9"/>
      <c r="E52" s="4"/>
      <c r="F52" s="4"/>
      <c r="G52" s="4"/>
      <c r="H52" s="4"/>
    </row>
    <row r="53" spans="1:8" s="19" customFormat="1" ht="10.5" customHeight="1">
      <c r="A53" s="4"/>
      <c r="B53" s="9"/>
      <c r="C53" s="4"/>
      <c r="D53" s="9"/>
      <c r="E53" s="4"/>
      <c r="F53" s="4"/>
      <c r="G53" s="4"/>
      <c r="H53" s="4"/>
    </row>
    <row r="54" spans="1:8" s="19" customFormat="1" ht="12" customHeight="1">
      <c r="A54" s="4"/>
      <c r="B54" s="9"/>
      <c r="C54" s="4"/>
      <c r="D54" s="9"/>
      <c r="E54" s="4"/>
      <c r="F54" s="4"/>
      <c r="G54" s="4"/>
      <c r="H54" s="4"/>
    </row>
    <row r="55" spans="1:8" s="19" customFormat="1">
      <c r="A55" s="4"/>
      <c r="B55" s="9"/>
      <c r="C55" s="4"/>
      <c r="D55" s="9"/>
      <c r="E55" s="4"/>
      <c r="F55" s="4"/>
      <c r="G55" s="4"/>
      <c r="H55" s="4"/>
    </row>
    <row r="56" spans="1:8" s="19" customFormat="1">
      <c r="A56" s="4"/>
      <c r="B56" s="9"/>
      <c r="C56" s="4"/>
      <c r="D56" s="9"/>
      <c r="E56" s="4"/>
      <c r="F56" s="4"/>
      <c r="G56" s="4"/>
      <c r="H56" s="4"/>
    </row>
    <row r="57" spans="1:8" s="19" customFormat="1">
      <c r="A57" s="4"/>
      <c r="B57" s="9"/>
      <c r="C57" s="4"/>
      <c r="D57" s="9"/>
      <c r="E57" s="4"/>
      <c r="F57" s="4"/>
      <c r="G57" s="4"/>
      <c r="H57" s="4"/>
    </row>
    <row r="58" spans="1:8" s="19" customFormat="1" ht="10.5" customHeight="1">
      <c r="A58" s="4"/>
      <c r="B58" s="9"/>
      <c r="C58" s="4"/>
      <c r="D58" s="9"/>
      <c r="E58" s="4"/>
      <c r="F58" s="4"/>
      <c r="G58" s="4"/>
      <c r="H58" s="4"/>
    </row>
    <row r="59" spans="1:8" s="19" customFormat="1" ht="12" customHeight="1">
      <c r="A59" s="4"/>
      <c r="B59" s="9"/>
      <c r="C59" s="4"/>
      <c r="D59" s="9"/>
      <c r="E59" s="4"/>
      <c r="F59" s="4"/>
      <c r="G59" s="4"/>
      <c r="H59" s="4"/>
    </row>
    <row r="60" spans="1:8" s="19" customFormat="1">
      <c r="A60" s="4"/>
      <c r="B60" s="9"/>
      <c r="C60" s="4"/>
      <c r="D60" s="9"/>
      <c r="E60" s="4"/>
      <c r="F60" s="4"/>
      <c r="G60" s="4"/>
      <c r="H60" s="4"/>
    </row>
    <row r="61" spans="1:8" s="19" customFormat="1" ht="25.5" customHeight="1">
      <c r="A61" s="4"/>
      <c r="B61" s="9"/>
      <c r="C61" s="4"/>
      <c r="D61" s="9"/>
      <c r="E61" s="4"/>
      <c r="F61" s="4"/>
      <c r="G61" s="4"/>
      <c r="H61" s="4"/>
    </row>
    <row r="62" spans="1:8" s="19" customFormat="1">
      <c r="A62" s="4"/>
      <c r="B62" s="9"/>
      <c r="C62" s="4"/>
      <c r="D62" s="9"/>
      <c r="E62" s="4"/>
      <c r="F62" s="4"/>
      <c r="G62" s="4"/>
      <c r="H62" s="4"/>
    </row>
    <row r="63" spans="1:8" s="19" customFormat="1" ht="12.75" customHeight="1">
      <c r="A63" s="4"/>
      <c r="B63" s="9"/>
      <c r="C63" s="4"/>
      <c r="D63" s="9"/>
      <c r="E63" s="4"/>
      <c r="F63" s="4"/>
      <c r="G63" s="4"/>
      <c r="H63" s="4"/>
    </row>
    <row r="64" spans="1:8" s="19" customFormat="1">
      <c r="A64" s="4"/>
      <c r="B64" s="9"/>
      <c r="C64" s="4"/>
      <c r="D64" s="9"/>
      <c r="E64" s="4"/>
      <c r="F64" s="4"/>
      <c r="G64" s="4"/>
      <c r="H64" s="4"/>
    </row>
    <row r="65" spans="1:8" s="19" customFormat="1">
      <c r="A65" s="4"/>
      <c r="B65" s="9"/>
      <c r="C65" s="4"/>
      <c r="D65" s="9"/>
      <c r="E65" s="4"/>
      <c r="F65" s="4"/>
      <c r="G65" s="4"/>
      <c r="H65" s="4"/>
    </row>
    <row r="66" spans="1:8" s="19" customFormat="1">
      <c r="A66" s="4"/>
      <c r="B66" s="9"/>
      <c r="C66" s="4"/>
      <c r="D66" s="9"/>
      <c r="E66" s="4"/>
      <c r="F66" s="4"/>
      <c r="G66" s="4"/>
      <c r="H66" s="4"/>
    </row>
    <row r="67" spans="1:8" s="19" customFormat="1">
      <c r="A67" s="4"/>
      <c r="B67" s="9"/>
      <c r="C67" s="4"/>
      <c r="D67" s="9"/>
      <c r="E67" s="4"/>
      <c r="F67" s="4"/>
      <c r="G67" s="4"/>
      <c r="H67" s="4"/>
    </row>
    <row r="68" spans="1:8" s="19" customFormat="1" ht="11.25" customHeight="1">
      <c r="A68" s="4"/>
      <c r="B68" s="9"/>
      <c r="C68" s="4"/>
      <c r="D68" s="9"/>
      <c r="E68" s="4"/>
      <c r="F68" s="4"/>
      <c r="G68" s="4"/>
      <c r="H68" s="4"/>
    </row>
    <row r="69" spans="1:8" s="19" customFormat="1" ht="13.5" customHeight="1">
      <c r="A69" s="4"/>
      <c r="B69" s="9"/>
      <c r="C69" s="4"/>
      <c r="D69" s="9"/>
      <c r="E69" s="4"/>
      <c r="F69" s="4"/>
      <c r="G69" s="4"/>
      <c r="H69" s="4"/>
    </row>
    <row r="70" spans="1:8" s="19" customFormat="1">
      <c r="A70" s="4"/>
      <c r="B70" s="9"/>
      <c r="C70" s="4"/>
      <c r="D70" s="9"/>
      <c r="E70" s="4"/>
      <c r="F70" s="4"/>
      <c r="G70" s="4"/>
      <c r="H70" s="4"/>
    </row>
    <row r="71" spans="1:8" s="19" customFormat="1">
      <c r="A71" s="4"/>
      <c r="B71" s="9"/>
      <c r="C71" s="4"/>
      <c r="D71" s="9"/>
      <c r="E71" s="4"/>
      <c r="F71" s="4"/>
      <c r="G71" s="4"/>
      <c r="H71" s="4"/>
    </row>
    <row r="72" spans="1:8" s="19" customFormat="1">
      <c r="A72" s="4"/>
      <c r="B72" s="9"/>
      <c r="C72" s="4"/>
      <c r="D72" s="9"/>
      <c r="E72" s="4"/>
      <c r="F72" s="4"/>
      <c r="G72" s="4"/>
      <c r="H72" s="4"/>
    </row>
    <row r="73" spans="1:8" s="19" customFormat="1">
      <c r="A73" s="4"/>
      <c r="B73" s="9"/>
      <c r="C73" s="4"/>
      <c r="D73" s="9"/>
      <c r="E73" s="4"/>
      <c r="F73" s="4"/>
      <c r="G73" s="4"/>
      <c r="H73" s="4"/>
    </row>
    <row r="74" spans="1:8" s="19" customFormat="1">
      <c r="A74" s="4"/>
      <c r="B74" s="9"/>
      <c r="C74" s="4"/>
      <c r="D74" s="9"/>
      <c r="E74" s="4"/>
      <c r="F74" s="4"/>
      <c r="G74" s="4"/>
      <c r="H74" s="4"/>
    </row>
    <row r="75" spans="1:8" s="19" customFormat="1">
      <c r="A75" s="4"/>
      <c r="B75" s="9"/>
      <c r="C75" s="4"/>
      <c r="D75" s="9"/>
      <c r="E75" s="4"/>
      <c r="F75" s="4"/>
      <c r="G75" s="4"/>
      <c r="H75" s="4"/>
    </row>
    <row r="76" spans="1:8" s="19" customFormat="1">
      <c r="A76" s="4"/>
      <c r="B76" s="9"/>
      <c r="C76" s="4"/>
      <c r="D76" s="9"/>
      <c r="E76" s="4"/>
      <c r="F76" s="4"/>
      <c r="G76" s="4"/>
      <c r="H76" s="4"/>
    </row>
    <row r="77" spans="1:8" s="19" customFormat="1">
      <c r="A77" s="4"/>
      <c r="B77" s="9"/>
      <c r="C77" s="4"/>
      <c r="D77" s="9"/>
      <c r="E77" s="4"/>
      <c r="F77" s="4"/>
      <c r="G77" s="4"/>
      <c r="H77" s="4"/>
    </row>
    <row r="78" spans="1:8" s="19" customFormat="1">
      <c r="A78" s="4"/>
      <c r="B78" s="9"/>
      <c r="C78" s="4"/>
      <c r="D78" s="9"/>
      <c r="E78" s="4"/>
      <c r="F78" s="4"/>
      <c r="G78" s="4"/>
      <c r="H78" s="4"/>
    </row>
    <row r="79" spans="1:8" s="19" customFormat="1">
      <c r="A79" s="4"/>
      <c r="B79" s="9"/>
      <c r="C79" s="4"/>
      <c r="D79" s="9"/>
      <c r="E79" s="4"/>
      <c r="F79" s="4"/>
      <c r="G79" s="4"/>
      <c r="H79" s="4"/>
    </row>
    <row r="80" spans="1:8" s="19" customFormat="1">
      <c r="A80" s="4"/>
      <c r="B80" s="9"/>
      <c r="C80" s="1"/>
      <c r="D80" s="9"/>
      <c r="E80" s="2"/>
      <c r="F80" s="3"/>
      <c r="G80" s="3"/>
      <c r="H80" s="3"/>
    </row>
    <row r="81" spans="1:8" s="19" customFormat="1">
      <c r="A81" s="4"/>
      <c r="B81" s="9"/>
      <c r="C81" s="1"/>
      <c r="D81" s="9"/>
      <c r="E81" s="2"/>
      <c r="F81" s="3"/>
      <c r="G81" s="3"/>
      <c r="H81" s="3"/>
    </row>
    <row r="82" spans="1:8" s="19" customFormat="1">
      <c r="A82" s="4"/>
      <c r="B82" s="9"/>
      <c r="C82" s="1"/>
      <c r="D82" s="9"/>
      <c r="E82" s="2"/>
      <c r="F82" s="3"/>
      <c r="G82" s="3"/>
      <c r="H82" s="3"/>
    </row>
    <row r="83" spans="1:8" s="19" customFormat="1">
      <c r="A83" s="4"/>
      <c r="B83" s="9"/>
      <c r="C83" s="1"/>
      <c r="D83" s="9"/>
      <c r="E83" s="2"/>
      <c r="F83" s="3"/>
      <c r="G83" s="3"/>
      <c r="H83" s="3"/>
    </row>
    <row r="84" spans="1:8" s="19" customFormat="1">
      <c r="A84" s="4"/>
      <c r="B84" s="9"/>
      <c r="C84" s="1"/>
      <c r="D84" s="9"/>
      <c r="E84" s="2"/>
      <c r="F84" s="3"/>
      <c r="G84" s="3"/>
      <c r="H84" s="3"/>
    </row>
    <row r="85" spans="1:8" s="19" customFormat="1">
      <c r="A85" s="4"/>
      <c r="B85" s="9"/>
      <c r="C85" s="1"/>
      <c r="D85" s="9"/>
      <c r="E85" s="2"/>
      <c r="F85" s="3"/>
      <c r="G85" s="3"/>
      <c r="H85" s="3"/>
    </row>
    <row r="86" spans="1:8" s="19" customFormat="1">
      <c r="A86" s="4"/>
      <c r="B86" s="9"/>
      <c r="C86" s="1"/>
      <c r="D86" s="9"/>
      <c r="E86" s="2"/>
      <c r="F86" s="3"/>
      <c r="G86" s="3"/>
      <c r="H86" s="3"/>
    </row>
    <row r="94" spans="1:8" s="19" customFormat="1" ht="15" customHeight="1">
      <c r="A94" s="9"/>
      <c r="B94" s="9"/>
      <c r="C94" s="9"/>
      <c r="D94" s="9"/>
      <c r="E94" s="9"/>
      <c r="F94" s="9"/>
      <c r="G94" s="9"/>
      <c r="H94" s="9"/>
    </row>
    <row r="95" spans="1:8" s="19" customFormat="1">
      <c r="A95" s="9"/>
      <c r="B95" s="9"/>
      <c r="C95" s="9"/>
      <c r="D95" s="9"/>
      <c r="E95" s="9"/>
      <c r="F95" s="9"/>
      <c r="G95" s="9"/>
      <c r="H95" s="9"/>
    </row>
    <row r="96" spans="1:8" s="19" customFormat="1">
      <c r="A96" s="9"/>
      <c r="B96" s="9"/>
      <c r="C96" s="9"/>
      <c r="D96" s="9"/>
      <c r="E96" s="9"/>
      <c r="F96" s="9"/>
      <c r="G96" s="9"/>
      <c r="H96" s="9"/>
    </row>
    <row r="97" spans="1:8" s="19" customFormat="1">
      <c r="A97" s="9"/>
      <c r="B97" s="9"/>
      <c r="C97" s="9"/>
      <c r="D97" s="9"/>
      <c r="E97" s="9"/>
      <c r="F97" s="9"/>
      <c r="G97" s="9"/>
      <c r="H97" s="9"/>
    </row>
    <row r="98" spans="1:8" s="19" customFormat="1">
      <c r="A98" s="9"/>
      <c r="B98" s="9"/>
      <c r="C98" s="9"/>
      <c r="D98" s="9"/>
      <c r="E98" s="9"/>
      <c r="F98" s="9"/>
      <c r="G98" s="9"/>
      <c r="H98" s="9"/>
    </row>
    <row r="99" spans="1:8" s="19" customFormat="1">
      <c r="A99" s="9"/>
      <c r="B99" s="9"/>
      <c r="C99" s="9"/>
      <c r="D99" s="9"/>
      <c r="E99" s="9"/>
      <c r="F99" s="9"/>
      <c r="G99" s="9"/>
      <c r="H99" s="9"/>
    </row>
    <row r="100" spans="1:8" s="19" customFormat="1">
      <c r="A100" s="9"/>
      <c r="B100" s="9"/>
      <c r="C100" s="9"/>
      <c r="D100" s="9"/>
      <c r="E100" s="9"/>
      <c r="F100" s="9"/>
      <c r="G100" s="9"/>
      <c r="H100" s="9"/>
    </row>
    <row r="101" spans="1:8" s="19" customFormat="1">
      <c r="A101" s="9"/>
      <c r="B101" s="9"/>
      <c r="C101" s="9"/>
      <c r="D101" s="9"/>
      <c r="E101" s="9"/>
      <c r="F101" s="9"/>
      <c r="G101" s="9"/>
      <c r="H101" s="9"/>
    </row>
    <row r="102" spans="1:8" s="19" customFormat="1">
      <c r="A102" s="9"/>
      <c r="B102" s="9"/>
      <c r="C102" s="9"/>
      <c r="D102" s="9"/>
      <c r="E102" s="9"/>
      <c r="F102" s="9"/>
      <c r="G102" s="9"/>
      <c r="H102" s="9"/>
    </row>
    <row r="103" spans="1:8" s="19" customFormat="1">
      <c r="A103" s="9"/>
      <c r="B103" s="9"/>
      <c r="C103" s="9"/>
      <c r="D103" s="9"/>
      <c r="E103" s="9"/>
      <c r="F103" s="9"/>
      <c r="G103" s="9"/>
      <c r="H103" s="9"/>
    </row>
    <row r="104" spans="1:8" s="19" customFormat="1">
      <c r="A104" s="9"/>
      <c r="B104" s="9"/>
      <c r="C104" s="9"/>
      <c r="D104" s="9"/>
      <c r="E104" s="9"/>
      <c r="F104" s="9"/>
      <c r="G104" s="9"/>
      <c r="H104" s="9"/>
    </row>
    <row r="105" spans="1:8" s="19" customFormat="1">
      <c r="A105" s="9"/>
      <c r="B105" s="9"/>
      <c r="C105" s="9"/>
      <c r="D105" s="9"/>
      <c r="E105" s="9"/>
      <c r="F105" s="9"/>
      <c r="G105" s="9"/>
      <c r="H105" s="9"/>
    </row>
    <row r="106" spans="1:8" s="19" customFormat="1">
      <c r="A106" s="9"/>
      <c r="B106" s="9"/>
      <c r="C106" s="9"/>
      <c r="D106" s="9"/>
      <c r="E106" s="9"/>
      <c r="F106" s="9"/>
      <c r="G106" s="9"/>
      <c r="H106" s="9"/>
    </row>
    <row r="107" spans="1:8" s="19" customFormat="1">
      <c r="A107" s="9"/>
      <c r="B107" s="9"/>
      <c r="C107" s="9"/>
      <c r="D107" s="9"/>
      <c r="E107" s="9"/>
      <c r="F107" s="9"/>
      <c r="G107" s="9"/>
      <c r="H107" s="9"/>
    </row>
    <row r="108" spans="1:8" s="19" customFormat="1">
      <c r="A108" s="9"/>
      <c r="B108" s="9"/>
      <c r="C108" s="9"/>
      <c r="D108" s="9"/>
      <c r="E108" s="9"/>
      <c r="F108" s="9"/>
      <c r="G108" s="9"/>
      <c r="H108" s="9"/>
    </row>
    <row r="109" spans="1:8" s="19" customFormat="1">
      <c r="A109" s="9"/>
      <c r="B109" s="9"/>
      <c r="C109" s="9"/>
      <c r="D109" s="9"/>
      <c r="E109" s="9"/>
      <c r="F109" s="9"/>
      <c r="G109" s="9"/>
      <c r="H109" s="9"/>
    </row>
    <row r="110" spans="1:8" s="19" customFormat="1" ht="15" customHeight="1">
      <c r="A110" s="9"/>
      <c r="B110" s="9"/>
      <c r="C110" s="9"/>
      <c r="D110" s="9"/>
      <c r="E110" s="9"/>
      <c r="F110" s="9"/>
      <c r="G110" s="9"/>
      <c r="H110" s="9"/>
    </row>
    <row r="111" spans="1:8" s="19" customFormat="1">
      <c r="A111" s="9"/>
      <c r="B111" s="9"/>
      <c r="C111" s="9"/>
      <c r="D111" s="9"/>
      <c r="E111" s="9"/>
      <c r="F111" s="9"/>
      <c r="G111" s="9"/>
      <c r="H111" s="9"/>
    </row>
    <row r="112" spans="1:8" s="19" customFormat="1">
      <c r="A112" s="9"/>
      <c r="B112" s="9"/>
      <c r="C112" s="9"/>
      <c r="D112" s="9"/>
      <c r="E112" s="9"/>
      <c r="F112" s="9"/>
      <c r="G112" s="9"/>
      <c r="H112" s="9"/>
    </row>
    <row r="113" spans="1:8" s="19" customFormat="1">
      <c r="A113" s="9"/>
      <c r="B113" s="9"/>
      <c r="C113" s="9"/>
      <c r="D113" s="9"/>
      <c r="E113" s="9"/>
      <c r="F113" s="9"/>
      <c r="G113" s="9"/>
      <c r="H113" s="9"/>
    </row>
    <row r="114" spans="1:8" s="19" customFormat="1">
      <c r="A114" s="9"/>
      <c r="B114" s="9"/>
      <c r="C114" s="9"/>
      <c r="D114" s="9"/>
      <c r="E114" s="9"/>
      <c r="F114" s="9"/>
      <c r="G114" s="9"/>
      <c r="H114" s="9"/>
    </row>
    <row r="115" spans="1:8" s="19" customFormat="1">
      <c r="A115" s="9"/>
      <c r="B115" s="9"/>
      <c r="C115" s="9"/>
      <c r="D115" s="9"/>
      <c r="E115" s="9"/>
      <c r="F115" s="9"/>
      <c r="G115" s="9"/>
      <c r="H115" s="9"/>
    </row>
    <row r="116" spans="1:8" s="19" customFormat="1">
      <c r="A116" s="9"/>
      <c r="B116" s="9"/>
      <c r="C116" s="9"/>
      <c r="D116" s="9"/>
      <c r="E116" s="9"/>
      <c r="F116" s="9"/>
      <c r="G116" s="9"/>
      <c r="H116" s="9"/>
    </row>
    <row r="117" spans="1:8" s="19" customFormat="1">
      <c r="A117" s="9"/>
      <c r="B117" s="9"/>
      <c r="C117" s="9"/>
      <c r="D117" s="9"/>
      <c r="E117" s="9"/>
      <c r="F117" s="9"/>
      <c r="G117" s="9"/>
      <c r="H117" s="9"/>
    </row>
    <row r="118" spans="1:8" s="19" customFormat="1">
      <c r="A118" s="9"/>
      <c r="B118" s="9"/>
      <c r="C118" s="9"/>
      <c r="D118" s="9"/>
      <c r="E118" s="9"/>
      <c r="F118" s="9"/>
      <c r="G118" s="9"/>
      <c r="H118" s="9"/>
    </row>
    <row r="119" spans="1:8" s="19" customFormat="1">
      <c r="A119" s="9"/>
      <c r="B119" s="9"/>
      <c r="C119" s="9"/>
      <c r="D119" s="9"/>
      <c r="E119" s="9"/>
      <c r="F119" s="9"/>
      <c r="G119" s="9"/>
      <c r="H119" s="9"/>
    </row>
    <row r="120" spans="1:8" s="19" customFormat="1">
      <c r="A120" s="9"/>
      <c r="B120" s="9"/>
      <c r="C120" s="9"/>
      <c r="D120" s="9"/>
      <c r="E120" s="9"/>
      <c r="F120" s="9"/>
      <c r="G120" s="9"/>
      <c r="H120" s="9"/>
    </row>
    <row r="121" spans="1:8" s="19" customFormat="1">
      <c r="A121" s="9"/>
      <c r="B121" s="9"/>
      <c r="C121" s="9"/>
      <c r="D121" s="9"/>
      <c r="E121" s="9"/>
      <c r="F121" s="9"/>
      <c r="G121" s="9"/>
      <c r="H121" s="9"/>
    </row>
    <row r="122" spans="1:8" s="19" customFormat="1">
      <c r="A122" s="9"/>
      <c r="B122" s="9"/>
      <c r="C122" s="9"/>
      <c r="D122" s="9"/>
      <c r="E122" s="9"/>
      <c r="F122" s="9"/>
      <c r="G122" s="9"/>
      <c r="H122" s="9"/>
    </row>
    <row r="123" spans="1:8" s="19" customFormat="1">
      <c r="A123" s="9"/>
      <c r="B123" s="9"/>
      <c r="C123" s="9"/>
      <c r="D123" s="9"/>
      <c r="E123" s="9"/>
      <c r="F123" s="9"/>
      <c r="G123" s="9"/>
      <c r="H123" s="9"/>
    </row>
    <row r="124" spans="1:8" s="19" customFormat="1">
      <c r="A124" s="9"/>
      <c r="B124" s="9"/>
      <c r="C124" s="9"/>
      <c r="D124" s="9"/>
      <c r="E124" s="9"/>
      <c r="F124" s="9"/>
      <c r="G124" s="9"/>
      <c r="H124" s="9"/>
    </row>
    <row r="125" spans="1:8" s="19" customFormat="1">
      <c r="A125" s="9"/>
      <c r="B125" s="9"/>
      <c r="C125" s="9"/>
      <c r="D125" s="9"/>
      <c r="E125" s="9"/>
      <c r="F125" s="9"/>
      <c r="G125" s="9"/>
      <c r="H125" s="9"/>
    </row>
    <row r="137" spans="1:8" s="19" customFormat="1" ht="25.5" customHeight="1">
      <c r="A137" s="9"/>
      <c r="B137" s="9"/>
      <c r="C137" s="1"/>
      <c r="D137" s="9"/>
      <c r="E137" s="2"/>
      <c r="F137" s="3"/>
      <c r="G137" s="3"/>
      <c r="H137" s="3"/>
    </row>
    <row r="141" spans="1:8" s="19" customFormat="1">
      <c r="A141" s="9"/>
      <c r="B141" s="9"/>
      <c r="C141" s="9"/>
      <c r="D141" s="9"/>
      <c r="E141" s="9"/>
      <c r="F141" s="9"/>
      <c r="G141" s="9"/>
      <c r="H141" s="9"/>
    </row>
    <row r="142" spans="1:8" s="19" customFormat="1">
      <c r="A142" s="9"/>
      <c r="B142" s="9"/>
      <c r="C142" s="9"/>
      <c r="D142" s="9"/>
      <c r="E142" s="9"/>
      <c r="F142" s="9"/>
      <c r="G142" s="9"/>
      <c r="H142" s="9"/>
    </row>
    <row r="143" spans="1:8" s="19" customFormat="1">
      <c r="A143" s="9"/>
      <c r="B143" s="9"/>
      <c r="C143" s="9"/>
      <c r="D143" s="9"/>
      <c r="E143" s="9"/>
      <c r="F143" s="9"/>
      <c r="G143" s="9"/>
      <c r="H143" s="9"/>
    </row>
    <row r="144" spans="1:8" s="19" customFormat="1">
      <c r="A144" s="9"/>
      <c r="B144" s="9"/>
      <c r="C144" s="9"/>
      <c r="D144" s="9"/>
      <c r="E144" s="9"/>
      <c r="F144" s="9"/>
      <c r="G144" s="9"/>
      <c r="H144" s="9"/>
    </row>
    <row r="145" spans="1:8" s="19" customFormat="1">
      <c r="A145" s="9"/>
      <c r="B145" s="9"/>
      <c r="C145" s="9"/>
      <c r="D145" s="9"/>
      <c r="E145" s="9"/>
      <c r="F145" s="9"/>
      <c r="G145" s="9"/>
      <c r="H145" s="9"/>
    </row>
    <row r="146" spans="1:8" s="19" customFormat="1">
      <c r="A146" s="9"/>
      <c r="B146" s="9"/>
      <c r="C146" s="9"/>
      <c r="D146" s="9"/>
      <c r="E146" s="9"/>
      <c r="F146" s="9"/>
      <c r="G146" s="9"/>
      <c r="H146" s="9"/>
    </row>
    <row r="147" spans="1:8" s="19" customFormat="1">
      <c r="A147" s="9"/>
      <c r="B147" s="9"/>
      <c r="C147" s="9"/>
      <c r="D147" s="9"/>
      <c r="E147" s="9"/>
      <c r="F147" s="9"/>
      <c r="G147" s="9"/>
      <c r="H147" s="9"/>
    </row>
    <row r="148" spans="1:8" s="19" customFormat="1">
      <c r="A148" s="9"/>
      <c r="B148" s="9"/>
      <c r="C148" s="9"/>
      <c r="D148" s="9"/>
      <c r="E148" s="9"/>
      <c r="F148" s="9"/>
      <c r="G148" s="9"/>
      <c r="H148" s="9"/>
    </row>
    <row r="149" spans="1:8" s="19" customFormat="1">
      <c r="A149" s="9"/>
      <c r="B149" s="9"/>
      <c r="C149" s="9"/>
      <c r="D149" s="9"/>
      <c r="E149" s="9"/>
      <c r="F149" s="9"/>
      <c r="G149" s="9"/>
      <c r="H149" s="9"/>
    </row>
    <row r="150" spans="1:8" s="19" customFormat="1">
      <c r="A150" s="9"/>
      <c r="B150" s="9"/>
      <c r="C150" s="9"/>
      <c r="D150" s="9"/>
      <c r="E150" s="9"/>
      <c r="F150" s="9"/>
      <c r="G150" s="9"/>
      <c r="H150" s="9"/>
    </row>
    <row r="151" spans="1:8" s="19" customFormat="1">
      <c r="A151" s="9"/>
      <c r="B151" s="9"/>
      <c r="C151" s="9"/>
      <c r="D151" s="9"/>
      <c r="E151" s="9"/>
      <c r="F151" s="9"/>
      <c r="G151" s="9"/>
      <c r="H151" s="9"/>
    </row>
    <row r="152" spans="1:8" s="19" customFormat="1">
      <c r="A152" s="9"/>
      <c r="B152" s="9"/>
      <c r="C152" s="9"/>
      <c r="D152" s="9"/>
      <c r="E152" s="9"/>
      <c r="F152" s="9"/>
      <c r="G152" s="9"/>
      <c r="H152" s="9"/>
    </row>
    <row r="153" spans="1:8" s="19" customFormat="1">
      <c r="A153" s="9"/>
      <c r="B153" s="9"/>
      <c r="C153" s="9"/>
      <c r="D153" s="9"/>
      <c r="E153" s="9"/>
      <c r="F153" s="9"/>
      <c r="G153" s="9"/>
      <c r="H153" s="9"/>
    </row>
    <row r="154" spans="1:8" s="19" customFormat="1">
      <c r="A154" s="9"/>
      <c r="B154" s="9"/>
      <c r="C154" s="9"/>
      <c r="D154" s="9"/>
      <c r="E154" s="9"/>
      <c r="F154" s="9"/>
      <c r="G154" s="9"/>
      <c r="H154" s="9"/>
    </row>
    <row r="155" spans="1:8" s="19" customFormat="1" ht="27.75" customHeight="1">
      <c r="A155" s="9"/>
      <c r="B155" s="9"/>
      <c r="C155" s="9"/>
      <c r="D155" s="9"/>
      <c r="E155" s="9"/>
      <c r="F155" s="9"/>
      <c r="G155" s="9"/>
      <c r="H155" s="9"/>
    </row>
    <row r="156" spans="1:8" s="19" customFormat="1">
      <c r="A156" s="9"/>
      <c r="B156" s="9"/>
      <c r="C156" s="9"/>
      <c r="D156" s="9"/>
      <c r="E156" s="9"/>
      <c r="F156" s="9"/>
      <c r="G156" s="9"/>
      <c r="H156" s="9"/>
    </row>
    <row r="157" spans="1:8" s="19" customFormat="1">
      <c r="A157" s="9"/>
      <c r="B157" s="9"/>
      <c r="C157" s="9"/>
      <c r="D157" s="9"/>
      <c r="E157" s="9"/>
      <c r="F157" s="9"/>
      <c r="G157" s="9"/>
      <c r="H157" s="9"/>
    </row>
    <row r="158" spans="1:8" s="19" customFormat="1" ht="25.5" customHeight="1">
      <c r="A158" s="9"/>
      <c r="B158" s="9"/>
      <c r="C158" s="9"/>
      <c r="D158" s="9"/>
      <c r="E158" s="9"/>
      <c r="F158" s="9"/>
      <c r="G158" s="9"/>
      <c r="H158" s="9"/>
    </row>
    <row r="159" spans="1:8" s="19" customFormat="1">
      <c r="A159" s="9"/>
      <c r="B159" s="9"/>
      <c r="C159" s="9"/>
      <c r="D159" s="9"/>
      <c r="E159" s="9"/>
      <c r="F159" s="9"/>
      <c r="G159" s="9"/>
      <c r="H159" s="9"/>
    </row>
    <row r="160" spans="1:8" s="19" customFormat="1">
      <c r="A160" s="9"/>
      <c r="B160" s="9"/>
      <c r="C160" s="9"/>
      <c r="D160" s="9"/>
      <c r="E160" s="9"/>
      <c r="F160" s="9"/>
      <c r="G160" s="9"/>
      <c r="H160" s="9"/>
    </row>
    <row r="161" spans="1:8" s="19" customFormat="1">
      <c r="A161" s="9"/>
      <c r="B161" s="9"/>
      <c r="C161" s="9"/>
      <c r="D161" s="9"/>
      <c r="E161" s="9"/>
      <c r="F161" s="9"/>
      <c r="G161" s="9"/>
      <c r="H161" s="9"/>
    </row>
    <row r="162" spans="1:8" s="19" customFormat="1">
      <c r="A162" s="9"/>
      <c r="B162" s="9"/>
      <c r="C162" s="9"/>
      <c r="D162" s="9"/>
      <c r="E162" s="9"/>
      <c r="F162" s="9"/>
      <c r="G162" s="9"/>
      <c r="H162" s="9"/>
    </row>
    <row r="163" spans="1:8" s="19" customFormat="1">
      <c r="A163" s="9"/>
      <c r="B163" s="9"/>
      <c r="C163" s="9"/>
      <c r="D163" s="9"/>
      <c r="E163" s="9"/>
      <c r="F163" s="9"/>
      <c r="G163" s="9"/>
      <c r="H163" s="9"/>
    </row>
    <row r="164" spans="1:8" s="19" customFormat="1">
      <c r="A164" s="9"/>
      <c r="B164" s="9"/>
      <c r="C164" s="9"/>
      <c r="D164" s="9"/>
      <c r="E164" s="9"/>
      <c r="F164" s="9"/>
      <c r="G164" s="9"/>
      <c r="H164" s="9"/>
    </row>
    <row r="165" spans="1:8" s="19" customFormat="1">
      <c r="A165" s="9"/>
      <c r="B165" s="9"/>
      <c r="C165" s="9"/>
      <c r="D165" s="9"/>
      <c r="E165" s="9"/>
      <c r="F165" s="9"/>
      <c r="G165" s="9"/>
      <c r="H165" s="9"/>
    </row>
    <row r="166" spans="1:8" s="19" customFormat="1">
      <c r="A166" s="9"/>
      <c r="B166" s="9"/>
      <c r="C166" s="9"/>
      <c r="D166" s="9"/>
      <c r="E166" s="9"/>
      <c r="F166" s="9"/>
      <c r="G166" s="9"/>
      <c r="H166" s="9"/>
    </row>
    <row r="167" spans="1:8" s="19" customFormat="1">
      <c r="A167" s="9"/>
      <c r="B167" s="9"/>
      <c r="C167" s="9"/>
      <c r="D167" s="9"/>
      <c r="E167" s="9"/>
      <c r="F167" s="9"/>
      <c r="G167" s="9"/>
      <c r="H167" s="9"/>
    </row>
    <row r="168" spans="1:8" s="19" customFormat="1">
      <c r="A168" s="9"/>
      <c r="B168" s="9"/>
      <c r="C168" s="9"/>
      <c r="D168" s="9"/>
      <c r="E168" s="9"/>
      <c r="F168" s="9"/>
      <c r="G168" s="9"/>
      <c r="H168" s="9"/>
    </row>
    <row r="169" spans="1:8" s="19" customFormat="1">
      <c r="A169" s="9"/>
      <c r="B169" s="9"/>
      <c r="C169" s="9"/>
      <c r="D169" s="9"/>
      <c r="E169" s="9"/>
      <c r="F169" s="9"/>
      <c r="G169" s="9"/>
      <c r="H169" s="9"/>
    </row>
    <row r="170" spans="1:8" s="19" customFormat="1">
      <c r="A170" s="9"/>
      <c r="B170" s="9"/>
      <c r="C170" s="9"/>
      <c r="D170" s="9"/>
      <c r="E170" s="9"/>
      <c r="F170" s="9"/>
      <c r="G170" s="9"/>
      <c r="H170" s="9"/>
    </row>
    <row r="171" spans="1:8" s="19" customFormat="1">
      <c r="A171" s="9"/>
      <c r="B171" s="9"/>
      <c r="C171" s="9"/>
      <c r="D171" s="9"/>
      <c r="E171" s="9"/>
      <c r="F171" s="9"/>
      <c r="G171" s="9"/>
      <c r="H171" s="9"/>
    </row>
    <row r="172" spans="1:8" s="19" customFormat="1">
      <c r="A172" s="9"/>
      <c r="B172" s="9"/>
      <c r="C172" s="9"/>
      <c r="D172" s="9"/>
      <c r="E172" s="9"/>
      <c r="F172" s="9"/>
      <c r="G172" s="9"/>
      <c r="H172" s="9"/>
    </row>
    <row r="174" spans="1:8" s="19" customFormat="1">
      <c r="A174" s="9"/>
      <c r="B174" s="9"/>
      <c r="C174" s="9"/>
      <c r="D174" s="9"/>
      <c r="E174" s="9"/>
      <c r="F174" s="9"/>
      <c r="G174" s="9"/>
      <c r="H174" s="9"/>
    </row>
    <row r="175" spans="1:8" s="19" customFormat="1">
      <c r="A175" s="9"/>
      <c r="B175" s="9"/>
      <c r="C175" s="9"/>
      <c r="D175" s="9"/>
      <c r="E175" s="9"/>
      <c r="F175" s="9"/>
      <c r="G175" s="9"/>
      <c r="H175" s="9"/>
    </row>
    <row r="176" spans="1:8" s="19" customFormat="1">
      <c r="A176" s="9"/>
      <c r="B176" s="9"/>
      <c r="C176" s="9"/>
      <c r="D176" s="9"/>
      <c r="E176" s="9"/>
      <c r="F176" s="9"/>
      <c r="G176" s="9"/>
      <c r="H176" s="9"/>
    </row>
    <row r="177" spans="1:8" s="19" customFormat="1">
      <c r="A177" s="9"/>
      <c r="B177" s="9"/>
      <c r="C177" s="9"/>
      <c r="D177" s="9"/>
      <c r="E177" s="9"/>
      <c r="F177" s="9"/>
      <c r="G177" s="9"/>
      <c r="H177" s="9"/>
    </row>
    <row r="178" spans="1:8" s="19" customFormat="1">
      <c r="A178" s="9"/>
      <c r="B178" s="9"/>
      <c r="C178" s="9"/>
      <c r="D178" s="9"/>
      <c r="E178" s="9"/>
      <c r="F178" s="9"/>
      <c r="G178" s="9"/>
      <c r="H178" s="9"/>
    </row>
    <row r="179" spans="1:8" s="19" customFormat="1">
      <c r="A179" s="9"/>
      <c r="B179" s="9"/>
      <c r="C179" s="9"/>
      <c r="D179" s="9"/>
      <c r="E179" s="9"/>
      <c r="F179" s="9"/>
      <c r="G179" s="9"/>
      <c r="H179" s="9"/>
    </row>
    <row r="180" spans="1:8" s="19" customFormat="1">
      <c r="A180" s="9"/>
      <c r="B180" s="9"/>
      <c r="C180" s="9"/>
      <c r="D180" s="9"/>
      <c r="E180" s="9"/>
      <c r="F180" s="9"/>
      <c r="G180" s="9"/>
      <c r="H180" s="9"/>
    </row>
    <row r="181" spans="1:8" s="19" customFormat="1">
      <c r="A181" s="9"/>
      <c r="B181" s="9"/>
      <c r="C181" s="9"/>
      <c r="D181" s="9"/>
      <c r="E181" s="9"/>
      <c r="F181" s="9"/>
      <c r="G181" s="9"/>
      <c r="H181" s="9"/>
    </row>
    <row r="182" spans="1:8" s="19" customFormat="1">
      <c r="A182" s="9"/>
      <c r="B182" s="9"/>
      <c r="C182" s="9"/>
      <c r="D182" s="9"/>
      <c r="E182" s="9"/>
      <c r="F182" s="9"/>
      <c r="G182" s="9"/>
      <c r="H182" s="9"/>
    </row>
    <row r="183" spans="1:8" s="19" customFormat="1">
      <c r="A183" s="9"/>
      <c r="B183" s="9"/>
      <c r="C183" s="9"/>
      <c r="D183" s="9"/>
      <c r="E183" s="9"/>
      <c r="F183" s="9"/>
      <c r="G183" s="9"/>
      <c r="H183" s="9"/>
    </row>
    <row r="184" spans="1:8" s="19" customFormat="1">
      <c r="A184" s="9"/>
      <c r="B184" s="9"/>
      <c r="C184" s="9"/>
      <c r="D184" s="9"/>
      <c r="E184" s="9"/>
      <c r="F184" s="9"/>
      <c r="G184" s="9"/>
      <c r="H184" s="9"/>
    </row>
    <row r="185" spans="1:8" s="19" customFormat="1">
      <c r="A185" s="9"/>
      <c r="B185" s="9"/>
      <c r="C185" s="9"/>
      <c r="D185" s="9"/>
      <c r="E185" s="9"/>
      <c r="F185" s="9"/>
      <c r="G185" s="9"/>
      <c r="H185" s="9"/>
    </row>
  </sheetData>
  <autoFilter ref="A9:H39" xr:uid="{00000000-0009-0000-0000-000002000000}"/>
  <mergeCells count="10">
    <mergeCell ref="D6:H6"/>
    <mergeCell ref="A7:H7"/>
    <mergeCell ref="B10:C10"/>
    <mergeCell ref="B21:C21"/>
    <mergeCell ref="A1:H1"/>
    <mergeCell ref="A2:B2"/>
    <mergeCell ref="C2:D2"/>
    <mergeCell ref="E2:F2"/>
    <mergeCell ref="G2:H2"/>
    <mergeCell ref="D4:H4"/>
  </mergeCells>
  <printOptions horizontalCentered="1"/>
  <pageMargins left="0" right="0" top="0" bottom="0" header="0" footer="0"/>
  <pageSetup scale="99" orientation="landscape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CB607-9A0A-4038-8AB2-786EA2AA6D32}">
  <sheetPr>
    <tabColor rgb="FF00B0F0"/>
  </sheetPr>
  <dimension ref="A1:I180"/>
  <sheetViews>
    <sheetView view="pageBreakPreview" zoomScaleNormal="100" zoomScaleSheetLayoutView="100" workbookViewId="0">
      <selection activeCell="D26" sqref="D26:D34"/>
    </sheetView>
  </sheetViews>
  <sheetFormatPr defaultColWidth="9.140625" defaultRowHeight="12"/>
  <cols>
    <col min="1" max="2" width="4.28515625" style="9" customWidth="1"/>
    <col min="3" max="3" width="63.7109375" style="1" customWidth="1"/>
    <col min="4" max="4" width="7.140625" style="9" customWidth="1"/>
    <col min="5" max="5" width="9.85546875" style="2" customWidth="1"/>
    <col min="6" max="6" width="10.42578125" style="3" customWidth="1"/>
    <col min="7" max="7" width="13.5703125" style="3" bestFit="1" customWidth="1"/>
    <col min="8" max="8" width="15.42578125" style="3" bestFit="1" customWidth="1"/>
    <col min="9" max="9" width="15.7109375" style="19" customWidth="1"/>
    <col min="10" max="16384" width="9.140625" style="9"/>
  </cols>
  <sheetData>
    <row r="1" spans="1:9" ht="15">
      <c r="A1" s="448" t="s">
        <v>6</v>
      </c>
      <c r="B1" s="448"/>
      <c r="C1" s="448"/>
      <c r="D1" s="448"/>
      <c r="E1" s="448"/>
      <c r="F1" s="448"/>
      <c r="G1" s="448"/>
      <c r="H1" s="448"/>
    </row>
    <row r="2" spans="1:9">
      <c r="A2" s="449"/>
      <c r="B2" s="449"/>
      <c r="C2" s="449"/>
      <c r="D2" s="449"/>
      <c r="E2" s="449"/>
      <c r="F2" s="449"/>
      <c r="G2" s="480"/>
      <c r="H2" s="480"/>
    </row>
    <row r="3" spans="1:9">
      <c r="A3" s="1" t="s">
        <v>14</v>
      </c>
      <c r="B3" s="1"/>
      <c r="D3" s="33"/>
      <c r="E3" s="33"/>
      <c r="F3" s="33"/>
      <c r="G3" s="33"/>
      <c r="H3" s="33"/>
    </row>
    <row r="4" spans="1:9">
      <c r="A4" s="36" t="s">
        <v>21</v>
      </c>
      <c r="B4" s="36"/>
      <c r="C4" s="36"/>
      <c r="D4" s="450" t="s">
        <v>507</v>
      </c>
      <c r="E4" s="450"/>
      <c r="F4" s="450"/>
      <c r="G4" s="450"/>
      <c r="H4" s="450"/>
    </row>
    <row r="5" spans="1:9">
      <c r="A5" s="36" t="s">
        <v>25</v>
      </c>
      <c r="B5" s="36"/>
      <c r="C5" s="36"/>
      <c r="D5" s="37"/>
      <c r="E5" s="38"/>
      <c r="F5" s="37" t="s">
        <v>7</v>
      </c>
      <c r="G5" s="38"/>
      <c r="H5" s="38"/>
    </row>
    <row r="6" spans="1:9" s="31" customFormat="1">
      <c r="A6" s="36" t="s">
        <v>15</v>
      </c>
      <c r="B6" s="36"/>
      <c r="C6" s="36"/>
      <c r="D6" s="445"/>
      <c r="E6" s="446"/>
      <c r="F6" s="446"/>
      <c r="G6" s="446"/>
      <c r="H6" s="446"/>
      <c r="I6" s="20"/>
    </row>
    <row r="7" spans="1:9" s="31" customFormat="1">
      <c r="A7" s="447"/>
      <c r="B7" s="447"/>
      <c r="C7" s="447"/>
      <c r="D7" s="447"/>
      <c r="E7" s="447"/>
      <c r="F7" s="447"/>
      <c r="G7" s="447"/>
      <c r="H7" s="447"/>
      <c r="I7" s="20"/>
    </row>
    <row r="8" spans="1:9" ht="65.25" customHeight="1">
      <c r="A8" s="7" t="s">
        <v>4</v>
      </c>
      <c r="B8" s="7" t="s">
        <v>5</v>
      </c>
      <c r="C8" s="8" t="s">
        <v>0</v>
      </c>
      <c r="D8" s="10" t="s">
        <v>1</v>
      </c>
      <c r="E8" s="11" t="s">
        <v>2</v>
      </c>
      <c r="F8" s="12" t="s">
        <v>41</v>
      </c>
      <c r="G8" s="12" t="s">
        <v>42</v>
      </c>
      <c r="H8" s="13" t="s">
        <v>43</v>
      </c>
    </row>
    <row r="9" spans="1:9" ht="10.15" customHeight="1">
      <c r="A9" s="14">
        <v>1</v>
      </c>
      <c r="B9" s="14">
        <v>2</v>
      </c>
      <c r="C9" s="15">
        <v>3</v>
      </c>
      <c r="D9" s="15">
        <v>4</v>
      </c>
      <c r="E9" s="15">
        <v>6</v>
      </c>
      <c r="F9" s="16">
        <v>7</v>
      </c>
      <c r="G9" s="16">
        <v>8</v>
      </c>
      <c r="H9" s="17">
        <v>9</v>
      </c>
    </row>
    <row r="10" spans="1:9" s="31" customFormat="1" ht="34.15" customHeight="1">
      <c r="A10" s="18">
        <v>1</v>
      </c>
      <c r="B10" s="481" t="s">
        <v>29</v>
      </c>
      <c r="C10" s="482"/>
      <c r="D10" s="39" t="s">
        <v>26</v>
      </c>
      <c r="E10" s="47"/>
      <c r="F10" s="62"/>
      <c r="G10" s="62"/>
      <c r="H10" s="63"/>
      <c r="I10" s="21"/>
    </row>
    <row r="11" spans="1:9" s="31" customFormat="1" ht="12" customHeight="1">
      <c r="A11" s="46"/>
      <c r="B11" s="40">
        <v>1</v>
      </c>
      <c r="C11" s="50" t="s">
        <v>31</v>
      </c>
      <c r="D11" s="439" t="s">
        <v>34</v>
      </c>
      <c r="E11" s="440"/>
      <c r="F11" s="64"/>
      <c r="G11" s="62"/>
      <c r="H11" s="63"/>
      <c r="I11" s="20"/>
    </row>
    <row r="12" spans="1:9" s="31" customFormat="1" ht="12" customHeight="1">
      <c r="A12" s="46"/>
      <c r="B12" s="40">
        <v>2</v>
      </c>
      <c r="C12" s="50" t="s">
        <v>32</v>
      </c>
      <c r="D12" s="439" t="s">
        <v>20</v>
      </c>
      <c r="E12" s="440"/>
      <c r="F12" s="64"/>
      <c r="G12" s="62"/>
      <c r="H12" s="63"/>
      <c r="I12" s="20"/>
    </row>
    <row r="13" spans="1:9" s="31" customFormat="1" ht="12" customHeight="1">
      <c r="A13" s="46"/>
      <c r="B13" s="40">
        <v>3</v>
      </c>
      <c r="C13" s="52" t="s">
        <v>28</v>
      </c>
      <c r="D13" s="441" t="s">
        <v>34</v>
      </c>
      <c r="E13" s="442"/>
      <c r="F13" s="64"/>
      <c r="G13" s="62"/>
      <c r="H13" s="63"/>
      <c r="I13" s="20"/>
    </row>
    <row r="14" spans="1:9" s="31" customFormat="1" ht="12" customHeight="1">
      <c r="A14" s="46"/>
      <c r="B14" s="40">
        <v>4</v>
      </c>
      <c r="C14" s="52" t="s">
        <v>33</v>
      </c>
      <c r="D14" s="441" t="s">
        <v>20</v>
      </c>
      <c r="E14" s="442"/>
      <c r="F14" s="64"/>
      <c r="G14" s="62"/>
      <c r="H14" s="63"/>
      <c r="I14" s="20"/>
    </row>
    <row r="15" spans="1:9" s="31" customFormat="1" ht="27" customHeight="1">
      <c r="A15" s="46"/>
      <c r="B15" s="40">
        <v>5</v>
      </c>
      <c r="C15" s="52" t="s">
        <v>47</v>
      </c>
      <c r="D15" s="441" t="s">
        <v>27</v>
      </c>
      <c r="E15" s="443"/>
      <c r="F15" s="64"/>
      <c r="G15" s="62"/>
      <c r="H15" s="63"/>
      <c r="I15" s="20"/>
    </row>
    <row r="16" spans="1:9" s="31" customFormat="1" ht="28.15" customHeight="1">
      <c r="A16" s="46"/>
      <c r="B16" s="40">
        <v>6</v>
      </c>
      <c r="C16" s="52" t="s">
        <v>48</v>
      </c>
      <c r="D16" s="441" t="s">
        <v>27</v>
      </c>
      <c r="E16" s="443"/>
      <c r="F16" s="64"/>
      <c r="G16" s="62"/>
      <c r="H16" s="63"/>
      <c r="I16" s="20"/>
    </row>
    <row r="17" spans="1:9" s="31" customFormat="1" ht="28.15" customHeight="1">
      <c r="A17" s="46"/>
      <c r="B17" s="40">
        <v>7</v>
      </c>
      <c r="C17" s="52" t="s">
        <v>49</v>
      </c>
      <c r="D17" s="441" t="s">
        <v>27</v>
      </c>
      <c r="E17" s="443"/>
      <c r="F17" s="64"/>
      <c r="G17" s="62"/>
      <c r="H17" s="63"/>
      <c r="I17" s="20"/>
    </row>
    <row r="18" spans="1:9" s="31" customFormat="1" ht="25.9" customHeight="1">
      <c r="A18" s="46"/>
      <c r="B18" s="40">
        <v>8</v>
      </c>
      <c r="C18" s="52" t="s">
        <v>50</v>
      </c>
      <c r="D18" s="441" t="s">
        <v>27</v>
      </c>
      <c r="E18" s="443"/>
      <c r="F18" s="64"/>
      <c r="G18" s="62"/>
      <c r="H18" s="63"/>
      <c r="I18" s="20"/>
    </row>
    <row r="19" spans="1:9" s="31" customFormat="1" ht="24" customHeight="1">
      <c r="A19" s="46"/>
      <c r="B19" s="40">
        <v>9</v>
      </c>
      <c r="C19" s="52" t="s">
        <v>51</v>
      </c>
      <c r="D19" s="441" t="s">
        <v>27</v>
      </c>
      <c r="E19" s="443"/>
      <c r="F19" s="64"/>
      <c r="G19" s="62"/>
      <c r="H19" s="63"/>
      <c r="I19" s="20"/>
    </row>
    <row r="20" spans="1:9" s="31" customFormat="1" ht="12" customHeight="1">
      <c r="A20" s="46"/>
      <c r="B20" s="40">
        <v>10</v>
      </c>
      <c r="C20" s="54" t="s">
        <v>35</v>
      </c>
      <c r="D20" s="439" t="s">
        <v>20</v>
      </c>
      <c r="E20" s="444"/>
      <c r="F20" s="64"/>
      <c r="G20" s="62"/>
      <c r="H20" s="63"/>
      <c r="I20" s="20"/>
    </row>
    <row r="21" spans="1:9" s="31" customFormat="1" ht="12" customHeight="1">
      <c r="A21" s="46"/>
      <c r="B21" s="40">
        <v>11</v>
      </c>
      <c r="C21" s="54" t="s">
        <v>36</v>
      </c>
      <c r="D21" s="439" t="s">
        <v>20</v>
      </c>
      <c r="E21" s="444"/>
      <c r="F21" s="64"/>
      <c r="G21" s="62"/>
      <c r="H21" s="63"/>
      <c r="I21" s="20"/>
    </row>
    <row r="22" spans="1:9" s="31" customFormat="1" ht="12" customHeight="1">
      <c r="A22" s="46"/>
      <c r="B22" s="40">
        <v>12</v>
      </c>
      <c r="C22" s="48" t="s">
        <v>22</v>
      </c>
      <c r="D22" s="49" t="s">
        <v>26</v>
      </c>
      <c r="E22" s="59"/>
      <c r="F22" s="62"/>
      <c r="G22" s="62"/>
      <c r="H22" s="63"/>
      <c r="I22" s="20"/>
    </row>
    <row r="23" spans="1:9">
      <c r="A23" s="31"/>
      <c r="B23" s="31"/>
      <c r="C23" s="31"/>
      <c r="D23" s="31"/>
      <c r="E23" s="41"/>
      <c r="F23" s="65"/>
      <c r="G23" s="66"/>
      <c r="H23" s="66"/>
      <c r="I23" s="32"/>
    </row>
    <row r="24" spans="1:9">
      <c r="A24" s="31"/>
      <c r="B24" s="31"/>
      <c r="C24" s="29" t="s">
        <v>12</v>
      </c>
      <c r="D24" s="30"/>
      <c r="E24" s="45"/>
      <c r="F24" s="67"/>
      <c r="G24" s="68"/>
      <c r="H24" s="69"/>
    </row>
    <row r="25" spans="1:9">
      <c r="A25" s="31"/>
      <c r="B25" s="31"/>
      <c r="C25" s="26" t="s">
        <v>8</v>
      </c>
      <c r="D25" s="27"/>
      <c r="E25" s="42"/>
      <c r="F25" s="70"/>
      <c r="G25" s="63"/>
      <c r="H25" s="71">
        <f>G23*D25</f>
        <v>0</v>
      </c>
    </row>
    <row r="26" spans="1:9">
      <c r="A26" s="31"/>
      <c r="B26" s="31"/>
      <c r="C26" s="26" t="s">
        <v>9</v>
      </c>
      <c r="D26" s="25"/>
      <c r="E26" s="42"/>
      <c r="F26" s="70"/>
      <c r="G26" s="63"/>
      <c r="H26" s="71">
        <f>H25+H24+H23+G23</f>
        <v>0</v>
      </c>
    </row>
    <row r="27" spans="1:9">
      <c r="A27" s="31"/>
      <c r="B27" s="31"/>
      <c r="C27" s="26" t="s">
        <v>13</v>
      </c>
      <c r="D27" s="27"/>
      <c r="E27" s="42"/>
      <c r="F27" s="70"/>
      <c r="G27" s="63"/>
      <c r="H27" s="71">
        <f>H26*D27</f>
        <v>0</v>
      </c>
    </row>
    <row r="28" spans="1:9">
      <c r="A28" s="31"/>
      <c r="B28" s="31"/>
      <c r="C28" s="26" t="s">
        <v>9</v>
      </c>
      <c r="D28" s="25"/>
      <c r="E28" s="42"/>
      <c r="F28" s="70"/>
      <c r="G28" s="63"/>
      <c r="H28" s="71">
        <f>H27+H26</f>
        <v>0</v>
      </c>
    </row>
    <row r="29" spans="1:9">
      <c r="A29" s="31"/>
      <c r="B29" s="31"/>
      <c r="C29" s="26" t="s">
        <v>10</v>
      </c>
      <c r="D29" s="27"/>
      <c r="E29" s="42"/>
      <c r="F29" s="70"/>
      <c r="G29" s="63"/>
      <c r="H29" s="71">
        <f>H28*D29</f>
        <v>0</v>
      </c>
    </row>
    <row r="30" spans="1:9" ht="13.15" customHeight="1">
      <c r="A30" s="31"/>
      <c r="B30" s="31"/>
      <c r="C30" s="26" t="s">
        <v>9</v>
      </c>
      <c r="D30" s="25"/>
      <c r="E30" s="42"/>
      <c r="F30" s="70"/>
      <c r="G30" s="63"/>
      <c r="H30" s="71">
        <f>H29+H28</f>
        <v>0</v>
      </c>
    </row>
    <row r="31" spans="1:9">
      <c r="A31" s="31"/>
      <c r="B31" s="31"/>
      <c r="C31" s="26" t="s">
        <v>23</v>
      </c>
      <c r="D31" s="27"/>
      <c r="E31" s="42"/>
      <c r="F31" s="70"/>
      <c r="G31" s="63"/>
      <c r="H31" s="71"/>
    </row>
    <row r="32" spans="1:9">
      <c r="A32" s="31"/>
      <c r="B32" s="31"/>
      <c r="C32" s="26" t="s">
        <v>9</v>
      </c>
      <c r="D32" s="25"/>
      <c r="E32" s="42"/>
      <c r="F32" s="70"/>
      <c r="G32" s="63"/>
      <c r="H32" s="71">
        <f>H31+H30</f>
        <v>0</v>
      </c>
    </row>
    <row r="33" spans="1:9" s="43" customFormat="1">
      <c r="A33" s="31"/>
      <c r="B33" s="31"/>
      <c r="C33" s="26" t="s">
        <v>11</v>
      </c>
      <c r="D33" s="27"/>
      <c r="E33" s="42"/>
      <c r="F33" s="70"/>
      <c r="G33" s="63"/>
      <c r="H33" s="71">
        <f>H32*D33</f>
        <v>0</v>
      </c>
      <c r="I33" s="44"/>
    </row>
    <row r="34" spans="1:9">
      <c r="A34" s="31"/>
      <c r="B34" s="31"/>
      <c r="C34" s="23" t="s">
        <v>3</v>
      </c>
      <c r="D34" s="23"/>
      <c r="E34" s="42"/>
      <c r="F34" s="72"/>
      <c r="G34" s="73"/>
      <c r="H34" s="74">
        <f>H33+H32</f>
        <v>0</v>
      </c>
    </row>
    <row r="35" spans="1:9">
      <c r="A35" s="4"/>
      <c r="C35" s="24"/>
      <c r="E35" s="4"/>
      <c r="F35" s="4"/>
      <c r="G35" s="4"/>
      <c r="H35" s="4"/>
    </row>
    <row r="36" spans="1:9" ht="12.75" customHeight="1">
      <c r="A36" s="4"/>
      <c r="C36" s="28"/>
      <c r="E36" s="4"/>
      <c r="F36" s="4"/>
      <c r="G36" s="4"/>
      <c r="H36" s="4"/>
    </row>
    <row r="37" spans="1:9">
      <c r="A37" s="4"/>
      <c r="C37" s="4"/>
      <c r="E37" s="4"/>
      <c r="F37" s="4"/>
      <c r="G37" s="4"/>
      <c r="H37" s="4"/>
    </row>
    <row r="38" spans="1:9" ht="12" customHeight="1">
      <c r="A38" s="4"/>
      <c r="C38" s="4"/>
      <c r="E38" s="4"/>
      <c r="F38" s="4"/>
      <c r="G38" s="4"/>
      <c r="H38" s="4"/>
    </row>
    <row r="39" spans="1:9" s="5" customFormat="1" ht="27" customHeight="1">
      <c r="A39" s="4"/>
      <c r="B39" s="9"/>
      <c r="C39" s="4"/>
      <c r="D39" s="9"/>
      <c r="E39" s="4"/>
      <c r="F39" s="4"/>
      <c r="G39" s="4"/>
      <c r="H39" s="4"/>
      <c r="I39" s="22"/>
    </row>
    <row r="40" spans="1:9">
      <c r="A40" s="4"/>
      <c r="C40" s="4"/>
      <c r="E40" s="4"/>
      <c r="F40" s="4"/>
      <c r="G40" s="4"/>
      <c r="H40" s="4"/>
    </row>
    <row r="41" spans="1:9">
      <c r="A41" s="4"/>
      <c r="C41" s="4"/>
      <c r="E41" s="4"/>
      <c r="F41" s="4"/>
      <c r="G41" s="4"/>
      <c r="H41" s="4"/>
    </row>
    <row r="42" spans="1:9">
      <c r="A42" s="4"/>
      <c r="C42" s="4"/>
      <c r="E42" s="4"/>
      <c r="F42" s="4"/>
      <c r="G42" s="4"/>
      <c r="H42" s="4"/>
    </row>
    <row r="43" spans="1:9">
      <c r="A43" s="4"/>
      <c r="C43" s="4"/>
      <c r="E43" s="4"/>
      <c r="F43" s="4"/>
      <c r="G43" s="4"/>
      <c r="H43" s="4"/>
    </row>
    <row r="44" spans="1:9" s="19" customFormat="1" ht="24.75" customHeight="1">
      <c r="A44" s="4"/>
      <c r="B44" s="9"/>
      <c r="C44" s="4"/>
      <c r="D44" s="9"/>
      <c r="E44" s="4"/>
      <c r="F44" s="4"/>
      <c r="G44" s="4"/>
      <c r="H44" s="4"/>
    </row>
    <row r="45" spans="1:9" s="19" customFormat="1" ht="12.75" customHeight="1">
      <c r="A45" s="4"/>
      <c r="B45" s="9"/>
      <c r="C45" s="4"/>
      <c r="D45" s="9"/>
      <c r="E45" s="4"/>
      <c r="F45" s="4"/>
      <c r="G45" s="4"/>
      <c r="H45" s="4"/>
    </row>
    <row r="46" spans="1:9" s="19" customFormat="1" ht="12" customHeight="1">
      <c r="A46" s="4"/>
      <c r="B46" s="9"/>
      <c r="C46" s="4"/>
      <c r="D46" s="9"/>
      <c r="E46" s="4"/>
      <c r="F46" s="4"/>
      <c r="G46" s="4"/>
      <c r="H46" s="4"/>
    </row>
    <row r="47" spans="1:9" s="19" customFormat="1">
      <c r="A47" s="4"/>
      <c r="B47" s="9"/>
      <c r="C47" s="4"/>
      <c r="D47" s="9"/>
      <c r="E47" s="4"/>
      <c r="F47" s="4"/>
      <c r="G47" s="4"/>
      <c r="H47" s="4"/>
    </row>
    <row r="48" spans="1:9" s="19" customFormat="1" ht="10.5" customHeight="1">
      <c r="A48" s="4"/>
      <c r="B48" s="9"/>
      <c r="C48" s="4"/>
      <c r="D48" s="9"/>
      <c r="E48" s="4"/>
      <c r="F48" s="4"/>
      <c r="G48" s="4"/>
      <c r="H48" s="4"/>
    </row>
    <row r="49" spans="1:8" s="19" customFormat="1" ht="12" customHeight="1">
      <c r="A49" s="4"/>
      <c r="B49" s="9"/>
      <c r="C49" s="4"/>
      <c r="D49" s="9"/>
      <c r="E49" s="4"/>
      <c r="F49" s="4"/>
      <c r="G49" s="4"/>
      <c r="H49" s="4"/>
    </row>
    <row r="50" spans="1:8" s="19" customFormat="1">
      <c r="A50" s="4"/>
      <c r="B50" s="9"/>
      <c r="C50" s="4"/>
      <c r="D50" s="9"/>
      <c r="E50" s="4"/>
      <c r="F50" s="4"/>
      <c r="G50" s="4"/>
      <c r="H50" s="4"/>
    </row>
    <row r="51" spans="1:8" s="19" customFormat="1">
      <c r="A51" s="4"/>
      <c r="B51" s="9"/>
      <c r="C51" s="4"/>
      <c r="D51" s="9"/>
      <c r="E51" s="4"/>
      <c r="F51" s="4"/>
      <c r="G51" s="4"/>
      <c r="H51" s="4"/>
    </row>
    <row r="52" spans="1:8" s="19" customFormat="1">
      <c r="A52" s="4"/>
      <c r="B52" s="9"/>
      <c r="C52" s="4"/>
      <c r="D52" s="9"/>
      <c r="E52" s="4"/>
      <c r="F52" s="4"/>
      <c r="G52" s="4"/>
      <c r="H52" s="4"/>
    </row>
    <row r="53" spans="1:8" s="19" customFormat="1" ht="10.5" customHeight="1">
      <c r="A53" s="4"/>
      <c r="B53" s="9"/>
      <c r="C53" s="4"/>
      <c r="D53" s="9"/>
      <c r="E53" s="4"/>
      <c r="F53" s="4"/>
      <c r="G53" s="4"/>
      <c r="H53" s="4"/>
    </row>
    <row r="54" spans="1:8" s="19" customFormat="1" ht="12" customHeight="1">
      <c r="A54" s="4"/>
      <c r="B54" s="9"/>
      <c r="C54" s="4"/>
      <c r="D54" s="9"/>
      <c r="E54" s="4"/>
      <c r="F54" s="4"/>
      <c r="G54" s="4"/>
      <c r="H54" s="4"/>
    </row>
    <row r="55" spans="1:8" s="19" customFormat="1">
      <c r="A55" s="4"/>
      <c r="B55" s="9"/>
      <c r="C55" s="4"/>
      <c r="D55" s="9"/>
      <c r="E55" s="4"/>
      <c r="F55" s="4"/>
      <c r="G55" s="4"/>
      <c r="H55" s="4"/>
    </row>
    <row r="56" spans="1:8" s="19" customFormat="1" ht="25.5" customHeight="1">
      <c r="A56" s="4"/>
      <c r="B56" s="9"/>
      <c r="C56" s="4"/>
      <c r="D56" s="9"/>
      <c r="E56" s="4"/>
      <c r="F56" s="4"/>
      <c r="G56" s="4"/>
      <c r="H56" s="4"/>
    </row>
    <row r="57" spans="1:8" s="19" customFormat="1">
      <c r="A57" s="4"/>
      <c r="B57" s="9"/>
      <c r="C57" s="4"/>
      <c r="D57" s="9"/>
      <c r="E57" s="4"/>
      <c r="F57" s="4"/>
      <c r="G57" s="4"/>
      <c r="H57" s="4"/>
    </row>
    <row r="58" spans="1:8" s="19" customFormat="1" ht="12.75" customHeight="1">
      <c r="A58" s="4"/>
      <c r="B58" s="9"/>
      <c r="C58" s="4"/>
      <c r="D58" s="9"/>
      <c r="E58" s="4"/>
      <c r="F58" s="4"/>
      <c r="G58" s="4"/>
      <c r="H58" s="4"/>
    </row>
    <row r="59" spans="1:8" s="19" customFormat="1">
      <c r="A59" s="4"/>
      <c r="B59" s="9"/>
      <c r="C59" s="4"/>
      <c r="D59" s="9"/>
      <c r="E59" s="4"/>
      <c r="F59" s="4"/>
      <c r="G59" s="4"/>
      <c r="H59" s="4"/>
    </row>
    <row r="60" spans="1:8" s="19" customFormat="1">
      <c r="A60" s="4"/>
      <c r="B60" s="9"/>
      <c r="C60" s="4"/>
      <c r="D60" s="9"/>
      <c r="E60" s="4"/>
      <c r="F60" s="4"/>
      <c r="G60" s="4"/>
      <c r="H60" s="4"/>
    </row>
    <row r="61" spans="1:8" s="19" customFormat="1">
      <c r="A61" s="4"/>
      <c r="B61" s="9"/>
      <c r="C61" s="4"/>
      <c r="D61" s="9"/>
      <c r="E61" s="4"/>
      <c r="F61" s="4"/>
      <c r="G61" s="4"/>
      <c r="H61" s="4"/>
    </row>
    <row r="62" spans="1:8" s="19" customFormat="1">
      <c r="A62" s="4"/>
      <c r="B62" s="9"/>
      <c r="C62" s="4"/>
      <c r="D62" s="9"/>
      <c r="E62" s="4"/>
      <c r="F62" s="4"/>
      <c r="G62" s="4"/>
      <c r="H62" s="4"/>
    </row>
    <row r="63" spans="1:8" s="19" customFormat="1" ht="11.25" customHeight="1">
      <c r="A63" s="4"/>
      <c r="B63" s="9"/>
      <c r="C63" s="4"/>
      <c r="D63" s="9"/>
      <c r="E63" s="4"/>
      <c r="F63" s="4"/>
      <c r="G63" s="4"/>
      <c r="H63" s="4"/>
    </row>
    <row r="64" spans="1:8" s="19" customFormat="1" ht="13.5" customHeight="1">
      <c r="A64" s="4"/>
      <c r="B64" s="9"/>
      <c r="C64" s="4"/>
      <c r="D64" s="9"/>
      <c r="E64" s="4"/>
      <c r="F64" s="4"/>
      <c r="G64" s="4"/>
      <c r="H64" s="4"/>
    </row>
    <row r="65" spans="1:8" s="19" customFormat="1">
      <c r="A65" s="4"/>
      <c r="B65" s="9"/>
      <c r="C65" s="4"/>
      <c r="D65" s="9"/>
      <c r="E65" s="4"/>
      <c r="F65" s="4"/>
      <c r="G65" s="4"/>
      <c r="H65" s="4"/>
    </row>
    <row r="66" spans="1:8" s="19" customFormat="1">
      <c r="A66" s="4"/>
      <c r="B66" s="9"/>
      <c r="C66" s="4"/>
      <c r="D66" s="9"/>
      <c r="E66" s="4"/>
      <c r="F66" s="4"/>
      <c r="G66" s="4"/>
      <c r="H66" s="4"/>
    </row>
    <row r="67" spans="1:8" s="19" customFormat="1">
      <c r="A67" s="4"/>
      <c r="B67" s="9"/>
      <c r="C67" s="4"/>
      <c r="D67" s="9"/>
      <c r="E67" s="4"/>
      <c r="F67" s="4"/>
      <c r="G67" s="4"/>
      <c r="H67" s="4"/>
    </row>
    <row r="68" spans="1:8" s="19" customFormat="1">
      <c r="A68" s="4"/>
      <c r="B68" s="9"/>
      <c r="C68" s="4"/>
      <c r="D68" s="9"/>
      <c r="E68" s="4"/>
      <c r="F68" s="4"/>
      <c r="G68" s="4"/>
      <c r="H68" s="4"/>
    </row>
    <row r="69" spans="1:8" s="19" customFormat="1">
      <c r="A69" s="4"/>
      <c r="B69" s="9"/>
      <c r="C69" s="4"/>
      <c r="D69" s="9"/>
      <c r="E69" s="4"/>
      <c r="F69" s="4"/>
      <c r="G69" s="4"/>
      <c r="H69" s="4"/>
    </row>
    <row r="70" spans="1:8" s="19" customFormat="1">
      <c r="A70" s="4"/>
      <c r="B70" s="9"/>
      <c r="C70" s="4"/>
      <c r="D70" s="9"/>
      <c r="E70" s="4"/>
      <c r="F70" s="4"/>
      <c r="G70" s="4"/>
      <c r="H70" s="4"/>
    </row>
    <row r="71" spans="1:8" s="19" customFormat="1">
      <c r="A71" s="4"/>
      <c r="B71" s="9"/>
      <c r="C71" s="4"/>
      <c r="D71" s="9"/>
      <c r="E71" s="4"/>
      <c r="F71" s="4"/>
      <c r="G71" s="4"/>
      <c r="H71" s="4"/>
    </row>
    <row r="72" spans="1:8" s="19" customFormat="1">
      <c r="A72" s="4"/>
      <c r="B72" s="9"/>
      <c r="C72" s="4"/>
      <c r="D72" s="9"/>
      <c r="E72" s="4"/>
      <c r="F72" s="4"/>
      <c r="G72" s="4"/>
      <c r="H72" s="4"/>
    </row>
    <row r="73" spans="1:8" s="19" customFormat="1">
      <c r="A73" s="4"/>
      <c r="B73" s="9"/>
      <c r="C73" s="4"/>
      <c r="D73" s="9"/>
      <c r="E73" s="4"/>
      <c r="F73" s="4"/>
      <c r="G73" s="4"/>
      <c r="H73" s="4"/>
    </row>
    <row r="74" spans="1:8" s="19" customFormat="1">
      <c r="A74" s="4"/>
      <c r="B74" s="9"/>
      <c r="C74" s="4"/>
      <c r="D74" s="9"/>
      <c r="E74" s="4"/>
      <c r="F74" s="4"/>
      <c r="G74" s="4"/>
      <c r="H74" s="4"/>
    </row>
    <row r="75" spans="1:8" s="19" customFormat="1">
      <c r="A75" s="4"/>
      <c r="B75" s="9"/>
      <c r="C75" s="1"/>
      <c r="D75" s="9"/>
      <c r="E75" s="2"/>
      <c r="F75" s="3"/>
      <c r="G75" s="3"/>
      <c r="H75" s="3"/>
    </row>
    <row r="76" spans="1:8" s="19" customFormat="1">
      <c r="A76" s="4"/>
      <c r="B76" s="9"/>
      <c r="C76" s="1"/>
      <c r="D76" s="9"/>
      <c r="E76" s="2"/>
      <c r="F76" s="3"/>
      <c r="G76" s="3"/>
      <c r="H76" s="3"/>
    </row>
    <row r="77" spans="1:8" s="19" customFormat="1">
      <c r="A77" s="4"/>
      <c r="B77" s="9"/>
      <c r="C77" s="1"/>
      <c r="D77" s="9"/>
      <c r="E77" s="2"/>
      <c r="F77" s="3"/>
      <c r="G77" s="3"/>
      <c r="H77" s="3"/>
    </row>
    <row r="78" spans="1:8" s="19" customFormat="1">
      <c r="A78" s="4"/>
      <c r="B78" s="9"/>
      <c r="C78" s="1"/>
      <c r="D78" s="9"/>
      <c r="E78" s="2"/>
      <c r="F78" s="3"/>
      <c r="G78" s="3"/>
      <c r="H78" s="3"/>
    </row>
    <row r="79" spans="1:8" s="19" customFormat="1">
      <c r="A79" s="4"/>
      <c r="B79" s="9"/>
      <c r="C79" s="1"/>
      <c r="D79" s="9"/>
      <c r="E79" s="2"/>
      <c r="F79" s="3"/>
      <c r="G79" s="3"/>
      <c r="H79" s="3"/>
    </row>
    <row r="80" spans="1:8" s="19" customFormat="1">
      <c r="A80" s="4"/>
      <c r="B80" s="9"/>
      <c r="C80" s="1"/>
      <c r="D80" s="9"/>
      <c r="E80" s="2"/>
      <c r="F80" s="3"/>
      <c r="G80" s="3"/>
      <c r="H80" s="3"/>
    </row>
    <row r="81" spans="1:8" s="19" customFormat="1">
      <c r="A81" s="4"/>
      <c r="B81" s="9"/>
      <c r="C81" s="1"/>
      <c r="D81" s="9"/>
      <c r="E81" s="2"/>
      <c r="F81" s="3"/>
      <c r="G81" s="3"/>
      <c r="H81" s="3"/>
    </row>
    <row r="89" spans="1:8" s="19" customFormat="1" ht="15" customHeight="1">
      <c r="A89" s="9"/>
      <c r="B89" s="9"/>
      <c r="C89" s="9"/>
      <c r="D89" s="9"/>
      <c r="E89" s="9"/>
      <c r="F89" s="9"/>
      <c r="G89" s="9"/>
      <c r="H89" s="9"/>
    </row>
    <row r="90" spans="1:8" s="19" customFormat="1">
      <c r="A90" s="9"/>
      <c r="B90" s="9"/>
      <c r="C90" s="9"/>
      <c r="D90" s="9"/>
      <c r="E90" s="9"/>
      <c r="F90" s="9"/>
      <c r="G90" s="9"/>
      <c r="H90" s="9"/>
    </row>
    <row r="91" spans="1:8" s="19" customFormat="1">
      <c r="A91" s="9"/>
      <c r="B91" s="9"/>
      <c r="C91" s="9"/>
      <c r="D91" s="9"/>
      <c r="E91" s="9"/>
      <c r="F91" s="9"/>
      <c r="G91" s="9"/>
      <c r="H91" s="9"/>
    </row>
    <row r="92" spans="1:8" s="19" customFormat="1">
      <c r="A92" s="9"/>
      <c r="B92" s="9"/>
      <c r="C92" s="9"/>
      <c r="D92" s="9"/>
      <c r="E92" s="9"/>
      <c r="F92" s="9"/>
      <c r="G92" s="9"/>
      <c r="H92" s="9"/>
    </row>
    <row r="93" spans="1:8" s="19" customFormat="1">
      <c r="A93" s="9"/>
      <c r="B93" s="9"/>
      <c r="C93" s="9"/>
      <c r="D93" s="9"/>
      <c r="E93" s="9"/>
      <c r="F93" s="9"/>
      <c r="G93" s="9"/>
      <c r="H93" s="9"/>
    </row>
    <row r="94" spans="1:8" s="19" customFormat="1">
      <c r="A94" s="9"/>
      <c r="B94" s="9"/>
      <c r="C94" s="9"/>
      <c r="D94" s="9"/>
      <c r="E94" s="9"/>
      <c r="F94" s="9"/>
      <c r="G94" s="9"/>
      <c r="H94" s="9"/>
    </row>
    <row r="95" spans="1:8" s="19" customFormat="1">
      <c r="A95" s="9"/>
      <c r="B95" s="9"/>
      <c r="C95" s="9"/>
      <c r="D95" s="9"/>
      <c r="E95" s="9"/>
      <c r="F95" s="9"/>
      <c r="G95" s="9"/>
      <c r="H95" s="9"/>
    </row>
    <row r="96" spans="1:8" s="19" customFormat="1">
      <c r="A96" s="9"/>
      <c r="B96" s="9"/>
      <c r="C96" s="9"/>
      <c r="D96" s="9"/>
      <c r="E96" s="9"/>
      <c r="F96" s="9"/>
      <c r="G96" s="9"/>
      <c r="H96" s="9"/>
    </row>
    <row r="97" spans="1:8" s="19" customFormat="1">
      <c r="A97" s="9"/>
      <c r="B97" s="9"/>
      <c r="C97" s="9"/>
      <c r="D97" s="9"/>
      <c r="E97" s="9"/>
      <c r="F97" s="9"/>
      <c r="G97" s="9"/>
      <c r="H97" s="9"/>
    </row>
    <row r="98" spans="1:8" s="19" customFormat="1">
      <c r="A98" s="9"/>
      <c r="B98" s="9"/>
      <c r="C98" s="9"/>
      <c r="D98" s="9"/>
      <c r="E98" s="9"/>
      <c r="F98" s="9"/>
      <c r="G98" s="9"/>
      <c r="H98" s="9"/>
    </row>
    <row r="99" spans="1:8" s="19" customFormat="1">
      <c r="A99" s="9"/>
      <c r="B99" s="9"/>
      <c r="C99" s="9"/>
      <c r="D99" s="9"/>
      <c r="E99" s="9"/>
      <c r="F99" s="9"/>
      <c r="G99" s="9"/>
      <c r="H99" s="9"/>
    </row>
    <row r="100" spans="1:8" s="19" customFormat="1">
      <c r="A100" s="9"/>
      <c r="B100" s="9"/>
      <c r="C100" s="9"/>
      <c r="D100" s="9"/>
      <c r="E100" s="9"/>
      <c r="F100" s="9"/>
      <c r="G100" s="9"/>
      <c r="H100" s="9"/>
    </row>
    <row r="101" spans="1:8" s="19" customFormat="1">
      <c r="A101" s="9"/>
      <c r="B101" s="9"/>
      <c r="C101" s="9"/>
      <c r="D101" s="9"/>
      <c r="E101" s="9"/>
      <c r="F101" s="9"/>
      <c r="G101" s="9"/>
      <c r="H101" s="9"/>
    </row>
    <row r="102" spans="1:8" s="19" customFormat="1">
      <c r="A102" s="9"/>
      <c r="B102" s="9"/>
      <c r="C102" s="9"/>
      <c r="D102" s="9"/>
      <c r="E102" s="9"/>
      <c r="F102" s="9"/>
      <c r="G102" s="9"/>
      <c r="H102" s="9"/>
    </row>
    <row r="103" spans="1:8" s="19" customFormat="1">
      <c r="A103" s="9"/>
      <c r="B103" s="9"/>
      <c r="C103" s="9"/>
      <c r="D103" s="9"/>
      <c r="E103" s="9"/>
      <c r="F103" s="9"/>
      <c r="G103" s="9"/>
      <c r="H103" s="9"/>
    </row>
    <row r="104" spans="1:8" s="19" customFormat="1">
      <c r="A104" s="9"/>
      <c r="B104" s="9"/>
      <c r="C104" s="9"/>
      <c r="D104" s="9"/>
      <c r="E104" s="9"/>
      <c r="F104" s="9"/>
      <c r="G104" s="9"/>
      <c r="H104" s="9"/>
    </row>
    <row r="105" spans="1:8" s="19" customFormat="1" ht="15" customHeight="1">
      <c r="A105" s="9"/>
      <c r="B105" s="9"/>
      <c r="C105" s="9"/>
      <c r="D105" s="9"/>
      <c r="E105" s="9"/>
      <c r="F105" s="9"/>
      <c r="G105" s="9"/>
      <c r="H105" s="9"/>
    </row>
    <row r="106" spans="1:8" s="19" customFormat="1">
      <c r="A106" s="9"/>
      <c r="B106" s="9"/>
      <c r="C106" s="9"/>
      <c r="D106" s="9"/>
      <c r="E106" s="9"/>
      <c r="F106" s="9"/>
      <c r="G106" s="9"/>
      <c r="H106" s="9"/>
    </row>
    <row r="107" spans="1:8" s="19" customFormat="1">
      <c r="A107" s="9"/>
      <c r="B107" s="9"/>
      <c r="C107" s="9"/>
      <c r="D107" s="9"/>
      <c r="E107" s="9"/>
      <c r="F107" s="9"/>
      <c r="G107" s="9"/>
      <c r="H107" s="9"/>
    </row>
    <row r="108" spans="1:8" s="19" customFormat="1">
      <c r="A108" s="9"/>
      <c r="B108" s="9"/>
      <c r="C108" s="9"/>
      <c r="D108" s="9"/>
      <c r="E108" s="9"/>
      <c r="F108" s="9"/>
      <c r="G108" s="9"/>
      <c r="H108" s="9"/>
    </row>
    <row r="109" spans="1:8" s="19" customFormat="1">
      <c r="A109" s="9"/>
      <c r="B109" s="9"/>
      <c r="C109" s="9"/>
      <c r="D109" s="9"/>
      <c r="E109" s="9"/>
      <c r="F109" s="9"/>
      <c r="G109" s="9"/>
      <c r="H109" s="9"/>
    </row>
    <row r="110" spans="1:8" s="19" customFormat="1">
      <c r="A110" s="9"/>
      <c r="B110" s="9"/>
      <c r="C110" s="9"/>
      <c r="D110" s="9"/>
      <c r="E110" s="9"/>
      <c r="F110" s="9"/>
      <c r="G110" s="9"/>
      <c r="H110" s="9"/>
    </row>
    <row r="111" spans="1:8" s="19" customFormat="1">
      <c r="A111" s="9"/>
      <c r="B111" s="9"/>
      <c r="C111" s="9"/>
      <c r="D111" s="9"/>
      <c r="E111" s="9"/>
      <c r="F111" s="9"/>
      <c r="G111" s="9"/>
      <c r="H111" s="9"/>
    </row>
    <row r="112" spans="1:8" s="19" customFormat="1">
      <c r="A112" s="9"/>
      <c r="B112" s="9"/>
      <c r="C112" s="9"/>
      <c r="D112" s="9"/>
      <c r="E112" s="9"/>
      <c r="F112" s="9"/>
      <c r="G112" s="9"/>
      <c r="H112" s="9"/>
    </row>
    <row r="113" spans="1:8" s="19" customFormat="1">
      <c r="A113" s="9"/>
      <c r="B113" s="9"/>
      <c r="C113" s="9"/>
      <c r="D113" s="9"/>
      <c r="E113" s="9"/>
      <c r="F113" s="9"/>
      <c r="G113" s="9"/>
      <c r="H113" s="9"/>
    </row>
    <row r="114" spans="1:8" s="19" customFormat="1">
      <c r="A114" s="9"/>
      <c r="B114" s="9"/>
      <c r="C114" s="9"/>
      <c r="D114" s="9"/>
      <c r="E114" s="9"/>
      <c r="F114" s="9"/>
      <c r="G114" s="9"/>
      <c r="H114" s="9"/>
    </row>
    <row r="115" spans="1:8" s="19" customFormat="1">
      <c r="A115" s="9"/>
      <c r="B115" s="9"/>
      <c r="C115" s="9"/>
      <c r="D115" s="9"/>
      <c r="E115" s="9"/>
      <c r="F115" s="9"/>
      <c r="G115" s="9"/>
      <c r="H115" s="9"/>
    </row>
    <row r="116" spans="1:8" s="19" customFormat="1">
      <c r="A116" s="9"/>
      <c r="B116" s="9"/>
      <c r="C116" s="9"/>
      <c r="D116" s="9"/>
      <c r="E116" s="9"/>
      <c r="F116" s="9"/>
      <c r="G116" s="9"/>
      <c r="H116" s="9"/>
    </row>
    <row r="117" spans="1:8" s="19" customFormat="1">
      <c r="A117" s="9"/>
      <c r="B117" s="9"/>
      <c r="C117" s="9"/>
      <c r="D117" s="9"/>
      <c r="E117" s="9"/>
      <c r="F117" s="9"/>
      <c r="G117" s="9"/>
      <c r="H117" s="9"/>
    </row>
    <row r="118" spans="1:8" s="19" customFormat="1">
      <c r="A118" s="9"/>
      <c r="B118" s="9"/>
      <c r="C118" s="9"/>
      <c r="D118" s="9"/>
      <c r="E118" s="9"/>
      <c r="F118" s="9"/>
      <c r="G118" s="9"/>
      <c r="H118" s="9"/>
    </row>
    <row r="119" spans="1:8" s="19" customFormat="1">
      <c r="A119" s="9"/>
      <c r="B119" s="9"/>
      <c r="C119" s="9"/>
      <c r="D119" s="9"/>
      <c r="E119" s="9"/>
      <c r="F119" s="9"/>
      <c r="G119" s="9"/>
      <c r="H119" s="9"/>
    </row>
    <row r="120" spans="1:8" s="19" customFormat="1">
      <c r="A120" s="9"/>
      <c r="B120" s="9"/>
      <c r="C120" s="9"/>
      <c r="D120" s="9"/>
      <c r="E120" s="9"/>
      <c r="F120" s="9"/>
      <c r="G120" s="9"/>
      <c r="H120" s="9"/>
    </row>
    <row r="132" spans="1:8" s="19" customFormat="1" ht="25.5" customHeight="1">
      <c r="A132" s="9"/>
      <c r="B132" s="9"/>
      <c r="C132" s="1"/>
      <c r="D132" s="9"/>
      <c r="E132" s="2"/>
      <c r="F132" s="3"/>
      <c r="G132" s="3"/>
      <c r="H132" s="3"/>
    </row>
    <row r="136" spans="1:8" s="19" customFormat="1">
      <c r="A136" s="9"/>
      <c r="B136" s="9"/>
      <c r="C136" s="9"/>
      <c r="D136" s="9"/>
      <c r="E136" s="9"/>
      <c r="F136" s="9"/>
      <c r="G136" s="9"/>
      <c r="H136" s="9"/>
    </row>
    <row r="137" spans="1:8" s="19" customFormat="1">
      <c r="A137" s="9"/>
      <c r="B137" s="9"/>
      <c r="C137" s="9"/>
      <c r="D137" s="9"/>
      <c r="E137" s="9"/>
      <c r="F137" s="9"/>
      <c r="G137" s="9"/>
      <c r="H137" s="9"/>
    </row>
    <row r="138" spans="1:8" s="19" customFormat="1">
      <c r="A138" s="9"/>
      <c r="B138" s="9"/>
      <c r="C138" s="9"/>
      <c r="D138" s="9"/>
      <c r="E138" s="9"/>
      <c r="F138" s="9"/>
      <c r="G138" s="9"/>
      <c r="H138" s="9"/>
    </row>
    <row r="139" spans="1:8" s="19" customFormat="1">
      <c r="A139" s="9"/>
      <c r="B139" s="9"/>
      <c r="C139" s="9"/>
      <c r="D139" s="9"/>
      <c r="E139" s="9"/>
      <c r="F139" s="9"/>
      <c r="G139" s="9"/>
      <c r="H139" s="9"/>
    </row>
    <row r="140" spans="1:8" s="19" customFormat="1">
      <c r="A140" s="9"/>
      <c r="B140" s="9"/>
      <c r="C140" s="9"/>
      <c r="D140" s="9"/>
      <c r="E140" s="9"/>
      <c r="F140" s="9"/>
      <c r="G140" s="9"/>
      <c r="H140" s="9"/>
    </row>
    <row r="141" spans="1:8" s="19" customFormat="1">
      <c r="A141" s="9"/>
      <c r="B141" s="9"/>
      <c r="C141" s="9"/>
      <c r="D141" s="9"/>
      <c r="E141" s="9"/>
      <c r="F141" s="9"/>
      <c r="G141" s="9"/>
      <c r="H141" s="9"/>
    </row>
    <row r="142" spans="1:8" s="19" customFormat="1">
      <c r="A142" s="9"/>
      <c r="B142" s="9"/>
      <c r="C142" s="9"/>
      <c r="D142" s="9"/>
      <c r="E142" s="9"/>
      <c r="F142" s="9"/>
      <c r="G142" s="9"/>
      <c r="H142" s="9"/>
    </row>
    <row r="143" spans="1:8" s="19" customFormat="1">
      <c r="A143" s="9"/>
      <c r="B143" s="9"/>
      <c r="C143" s="9"/>
      <c r="D143" s="9"/>
      <c r="E143" s="9"/>
      <c r="F143" s="9"/>
      <c r="G143" s="9"/>
      <c r="H143" s="9"/>
    </row>
    <row r="144" spans="1:8" s="19" customFormat="1">
      <c r="A144" s="9"/>
      <c r="B144" s="9"/>
      <c r="C144" s="9"/>
      <c r="D144" s="9"/>
      <c r="E144" s="9"/>
      <c r="F144" s="9"/>
      <c r="G144" s="9"/>
      <c r="H144" s="9"/>
    </row>
    <row r="145" spans="1:8" s="19" customFormat="1">
      <c r="A145" s="9"/>
      <c r="B145" s="9"/>
      <c r="C145" s="9"/>
      <c r="D145" s="9"/>
      <c r="E145" s="9"/>
      <c r="F145" s="9"/>
      <c r="G145" s="9"/>
      <c r="H145" s="9"/>
    </row>
    <row r="146" spans="1:8" s="19" customFormat="1">
      <c r="A146" s="9"/>
      <c r="B146" s="9"/>
      <c r="C146" s="9"/>
      <c r="D146" s="9"/>
      <c r="E146" s="9"/>
      <c r="F146" s="9"/>
      <c r="G146" s="9"/>
      <c r="H146" s="9"/>
    </row>
    <row r="147" spans="1:8" s="19" customFormat="1">
      <c r="A147" s="9"/>
      <c r="B147" s="9"/>
      <c r="C147" s="9"/>
      <c r="D147" s="9"/>
      <c r="E147" s="9"/>
      <c r="F147" s="9"/>
      <c r="G147" s="9"/>
      <c r="H147" s="9"/>
    </row>
    <row r="148" spans="1:8" s="19" customFormat="1">
      <c r="A148" s="9"/>
      <c r="B148" s="9"/>
      <c r="C148" s="9"/>
      <c r="D148" s="9"/>
      <c r="E148" s="9"/>
      <c r="F148" s="9"/>
      <c r="G148" s="9"/>
      <c r="H148" s="9"/>
    </row>
    <row r="149" spans="1:8" s="19" customFormat="1">
      <c r="A149" s="9"/>
      <c r="B149" s="9"/>
      <c r="C149" s="9"/>
      <c r="D149" s="9"/>
      <c r="E149" s="9"/>
      <c r="F149" s="9"/>
      <c r="G149" s="9"/>
      <c r="H149" s="9"/>
    </row>
    <row r="150" spans="1:8" s="19" customFormat="1" ht="27.75" customHeight="1">
      <c r="A150" s="9"/>
      <c r="B150" s="9"/>
      <c r="C150" s="9"/>
      <c r="D150" s="9"/>
      <c r="E150" s="9"/>
      <c r="F150" s="9"/>
      <c r="G150" s="9"/>
      <c r="H150" s="9"/>
    </row>
    <row r="151" spans="1:8" s="19" customFormat="1">
      <c r="A151" s="9"/>
      <c r="B151" s="9"/>
      <c r="C151" s="9"/>
      <c r="D151" s="9"/>
      <c r="E151" s="9"/>
      <c r="F151" s="9"/>
      <c r="G151" s="9"/>
      <c r="H151" s="9"/>
    </row>
    <row r="152" spans="1:8" s="19" customFormat="1">
      <c r="A152" s="9"/>
      <c r="B152" s="9"/>
      <c r="C152" s="9"/>
      <c r="D152" s="9"/>
      <c r="E152" s="9"/>
      <c r="F152" s="9"/>
      <c r="G152" s="9"/>
      <c r="H152" s="9"/>
    </row>
    <row r="153" spans="1:8" s="19" customFormat="1" ht="25.5" customHeight="1">
      <c r="A153" s="9"/>
      <c r="B153" s="9"/>
      <c r="C153" s="9"/>
      <c r="D153" s="9"/>
      <c r="E153" s="9"/>
      <c r="F153" s="9"/>
      <c r="G153" s="9"/>
      <c r="H153" s="9"/>
    </row>
    <row r="154" spans="1:8" s="19" customFormat="1">
      <c r="A154" s="9"/>
      <c r="B154" s="9"/>
      <c r="C154" s="9"/>
      <c r="D154" s="9"/>
      <c r="E154" s="9"/>
      <c r="F154" s="9"/>
      <c r="G154" s="9"/>
      <c r="H154" s="9"/>
    </row>
    <row r="155" spans="1:8" s="19" customFormat="1">
      <c r="A155" s="9"/>
      <c r="B155" s="9"/>
      <c r="C155" s="9"/>
      <c r="D155" s="9"/>
      <c r="E155" s="9"/>
      <c r="F155" s="9"/>
      <c r="G155" s="9"/>
      <c r="H155" s="9"/>
    </row>
    <row r="156" spans="1:8" s="19" customFormat="1">
      <c r="A156" s="9"/>
      <c r="B156" s="9"/>
      <c r="C156" s="9"/>
      <c r="D156" s="9"/>
      <c r="E156" s="9"/>
      <c r="F156" s="9"/>
      <c r="G156" s="9"/>
      <c r="H156" s="9"/>
    </row>
    <row r="157" spans="1:8" s="19" customFormat="1">
      <c r="A157" s="9"/>
      <c r="B157" s="9"/>
      <c r="C157" s="9"/>
      <c r="D157" s="9"/>
      <c r="E157" s="9"/>
      <c r="F157" s="9"/>
      <c r="G157" s="9"/>
      <c r="H157" s="9"/>
    </row>
    <row r="158" spans="1:8" s="19" customFormat="1">
      <c r="A158" s="9"/>
      <c r="B158" s="9"/>
      <c r="C158" s="9"/>
      <c r="D158" s="9"/>
      <c r="E158" s="9"/>
      <c r="F158" s="9"/>
      <c r="G158" s="9"/>
      <c r="H158" s="9"/>
    </row>
    <row r="159" spans="1:8" s="19" customFormat="1">
      <c r="A159" s="9"/>
      <c r="B159" s="9"/>
      <c r="C159" s="9"/>
      <c r="D159" s="9"/>
      <c r="E159" s="9"/>
      <c r="F159" s="9"/>
      <c r="G159" s="9"/>
      <c r="H159" s="9"/>
    </row>
    <row r="160" spans="1:8" s="19" customFormat="1">
      <c r="A160" s="9"/>
      <c r="B160" s="9"/>
      <c r="C160" s="9"/>
      <c r="D160" s="9"/>
      <c r="E160" s="9"/>
      <c r="F160" s="9"/>
      <c r="G160" s="9"/>
      <c r="H160" s="9"/>
    </row>
    <row r="161" spans="1:8" s="19" customFormat="1">
      <c r="A161" s="9"/>
      <c r="B161" s="9"/>
      <c r="C161" s="9"/>
      <c r="D161" s="9"/>
      <c r="E161" s="9"/>
      <c r="F161" s="9"/>
      <c r="G161" s="9"/>
      <c r="H161" s="9"/>
    </row>
    <row r="162" spans="1:8" s="19" customFormat="1">
      <c r="A162" s="9"/>
      <c r="B162" s="9"/>
      <c r="C162" s="9"/>
      <c r="D162" s="9"/>
      <c r="E162" s="9"/>
      <c r="F162" s="9"/>
      <c r="G162" s="9"/>
      <c r="H162" s="9"/>
    </row>
    <row r="163" spans="1:8" s="19" customFormat="1">
      <c r="A163" s="9"/>
      <c r="B163" s="9"/>
      <c r="C163" s="9"/>
      <c r="D163" s="9"/>
      <c r="E163" s="9"/>
      <c r="F163" s="9"/>
      <c r="G163" s="9"/>
      <c r="H163" s="9"/>
    </row>
    <row r="164" spans="1:8" s="19" customFormat="1">
      <c r="A164" s="9"/>
      <c r="B164" s="9"/>
      <c r="C164" s="9"/>
      <c r="D164" s="9"/>
      <c r="E164" s="9"/>
      <c r="F164" s="9"/>
      <c r="G164" s="9"/>
      <c r="H164" s="9"/>
    </row>
    <row r="165" spans="1:8" s="19" customFormat="1">
      <c r="A165" s="9"/>
      <c r="B165" s="9"/>
      <c r="C165" s="9"/>
      <c r="D165" s="9"/>
      <c r="E165" s="9"/>
      <c r="F165" s="9"/>
      <c r="G165" s="9"/>
      <c r="H165" s="9"/>
    </row>
    <row r="166" spans="1:8" s="19" customFormat="1">
      <c r="A166" s="9"/>
      <c r="B166" s="9"/>
      <c r="C166" s="9"/>
      <c r="D166" s="9"/>
      <c r="E166" s="9"/>
      <c r="F166" s="9"/>
      <c r="G166" s="9"/>
      <c r="H166" s="9"/>
    </row>
    <row r="167" spans="1:8" s="19" customFormat="1">
      <c r="A167" s="9"/>
      <c r="B167" s="9"/>
      <c r="C167" s="9"/>
      <c r="D167" s="9"/>
      <c r="E167" s="9"/>
      <c r="F167" s="9"/>
      <c r="G167" s="9"/>
      <c r="H167" s="9"/>
    </row>
    <row r="169" spans="1:8" s="19" customFormat="1">
      <c r="A169" s="9"/>
      <c r="B169" s="9"/>
      <c r="C169" s="9"/>
      <c r="D169" s="9"/>
      <c r="E169" s="9"/>
      <c r="F169" s="9"/>
      <c r="G169" s="9"/>
      <c r="H169" s="9"/>
    </row>
    <row r="170" spans="1:8" s="19" customFormat="1">
      <c r="A170" s="9"/>
      <c r="B170" s="9"/>
      <c r="C170" s="9"/>
      <c r="D170" s="9"/>
      <c r="E170" s="9"/>
      <c r="F170" s="9"/>
      <c r="G170" s="9"/>
      <c r="H170" s="9"/>
    </row>
    <row r="171" spans="1:8" s="19" customFormat="1">
      <c r="A171" s="9"/>
      <c r="B171" s="9"/>
      <c r="C171" s="9"/>
      <c r="D171" s="9"/>
      <c r="E171" s="9"/>
      <c r="F171" s="9"/>
      <c r="G171" s="9"/>
      <c r="H171" s="9"/>
    </row>
    <row r="172" spans="1:8" s="19" customFormat="1">
      <c r="A172" s="9"/>
      <c r="B172" s="9"/>
      <c r="C172" s="9"/>
      <c r="D172" s="9"/>
      <c r="E172" s="9"/>
      <c r="F172" s="9"/>
      <c r="G172" s="9"/>
      <c r="H172" s="9"/>
    </row>
    <row r="173" spans="1:8" s="19" customFormat="1">
      <c r="A173" s="9"/>
      <c r="B173" s="9"/>
      <c r="C173" s="9"/>
      <c r="D173" s="9"/>
      <c r="E173" s="9"/>
      <c r="F173" s="9"/>
      <c r="G173" s="9"/>
      <c r="H173" s="9"/>
    </row>
    <row r="174" spans="1:8" s="19" customFormat="1">
      <c r="A174" s="9"/>
      <c r="B174" s="9"/>
      <c r="C174" s="9"/>
      <c r="D174" s="9"/>
      <c r="E174" s="9"/>
      <c r="F174" s="9"/>
      <c r="G174" s="9"/>
      <c r="H174" s="9"/>
    </row>
    <row r="175" spans="1:8" s="19" customFormat="1">
      <c r="A175" s="9"/>
      <c r="B175" s="9"/>
      <c r="C175" s="9"/>
      <c r="D175" s="9"/>
      <c r="E175" s="9"/>
      <c r="F175" s="9"/>
      <c r="G175" s="9"/>
      <c r="H175" s="9"/>
    </row>
    <row r="176" spans="1:8" s="19" customFormat="1">
      <c r="A176" s="9"/>
      <c r="B176" s="9"/>
      <c r="C176" s="9"/>
      <c r="D176" s="9"/>
      <c r="E176" s="9"/>
      <c r="F176" s="9"/>
      <c r="G176" s="9"/>
      <c r="H176" s="9"/>
    </row>
    <row r="177" spans="1:8" s="19" customFormat="1">
      <c r="A177" s="9"/>
      <c r="B177" s="9"/>
      <c r="C177" s="9"/>
      <c r="D177" s="9"/>
      <c r="E177" s="9"/>
      <c r="F177" s="9"/>
      <c r="G177" s="9"/>
      <c r="H177" s="9"/>
    </row>
    <row r="178" spans="1:8" s="19" customFormat="1">
      <c r="A178" s="9"/>
      <c r="B178" s="9"/>
      <c r="C178" s="9"/>
      <c r="D178" s="9"/>
      <c r="E178" s="9"/>
      <c r="F178" s="9"/>
      <c r="G178" s="9"/>
      <c r="H178" s="9"/>
    </row>
    <row r="179" spans="1:8" s="19" customFormat="1">
      <c r="A179" s="9"/>
      <c r="B179" s="9"/>
      <c r="C179" s="9"/>
      <c r="D179" s="9"/>
      <c r="E179" s="9"/>
      <c r="F179" s="9"/>
      <c r="G179" s="9"/>
      <c r="H179" s="9"/>
    </row>
    <row r="180" spans="1:8" s="19" customFormat="1">
      <c r="A180" s="9"/>
      <c r="B180" s="9"/>
      <c r="C180" s="9"/>
      <c r="D180" s="9"/>
      <c r="E180" s="9"/>
      <c r="F180" s="9"/>
      <c r="G180" s="9"/>
      <c r="H180" s="9"/>
    </row>
  </sheetData>
  <autoFilter ref="A9:H34" xr:uid="{00000000-0009-0000-0000-000000000000}"/>
  <mergeCells count="9">
    <mergeCell ref="D6:H6"/>
    <mergeCell ref="A7:H7"/>
    <mergeCell ref="B10:C10"/>
    <mergeCell ref="A1:H1"/>
    <mergeCell ref="A2:B2"/>
    <mergeCell ref="C2:D2"/>
    <mergeCell ref="E2:F2"/>
    <mergeCell ref="G2:H2"/>
    <mergeCell ref="D4:H4"/>
  </mergeCells>
  <printOptions horizontalCentered="1"/>
  <pageMargins left="0" right="0" top="0" bottom="0" header="0" footer="0"/>
  <pageSetup scale="99" orientation="landscape" horizontalDpi="300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20B98-CEE4-4286-BB4C-4CC371998334}">
  <sheetPr>
    <tabColor rgb="FF00B0F0"/>
  </sheetPr>
  <dimension ref="A1:I180"/>
  <sheetViews>
    <sheetView view="pageBreakPreview" zoomScaleNormal="100" zoomScaleSheetLayoutView="100" workbookViewId="0">
      <selection activeCell="K10" sqref="K10"/>
    </sheetView>
  </sheetViews>
  <sheetFormatPr defaultColWidth="9.140625" defaultRowHeight="12"/>
  <cols>
    <col min="1" max="2" width="4.28515625" style="9" customWidth="1"/>
    <col min="3" max="3" width="63.7109375" style="1" customWidth="1"/>
    <col min="4" max="4" width="7.140625" style="9" customWidth="1"/>
    <col min="5" max="5" width="9.85546875" style="2" customWidth="1"/>
    <col min="6" max="6" width="10.42578125" style="3" customWidth="1"/>
    <col min="7" max="7" width="13.5703125" style="3" bestFit="1" customWidth="1"/>
    <col min="8" max="8" width="15.42578125" style="3" bestFit="1" customWidth="1"/>
    <col min="9" max="9" width="15.7109375" style="19" customWidth="1"/>
    <col min="10" max="16384" width="9.140625" style="9"/>
  </cols>
  <sheetData>
    <row r="1" spans="1:9" ht="15">
      <c r="A1" s="448" t="s">
        <v>6</v>
      </c>
      <c r="B1" s="448"/>
      <c r="C1" s="448"/>
      <c r="D1" s="448"/>
      <c r="E1" s="448"/>
      <c r="F1" s="448"/>
      <c r="G1" s="448"/>
      <c r="H1" s="448"/>
    </row>
    <row r="2" spans="1:9">
      <c r="A2" s="449"/>
      <c r="B2" s="449"/>
      <c r="C2" s="449"/>
      <c r="D2" s="449"/>
      <c r="E2" s="449"/>
      <c r="F2" s="449"/>
      <c r="G2" s="480"/>
      <c r="H2" s="480"/>
    </row>
    <row r="3" spans="1:9">
      <c r="A3" s="1" t="s">
        <v>14</v>
      </c>
      <c r="B3" s="1"/>
      <c r="D3" s="33"/>
      <c r="E3" s="33"/>
      <c r="F3" s="33"/>
      <c r="G3" s="33"/>
      <c r="H3" s="33"/>
    </row>
    <row r="4" spans="1:9">
      <c r="A4" s="36" t="s">
        <v>21</v>
      </c>
      <c r="B4" s="36"/>
      <c r="C4" s="36"/>
      <c r="D4" s="450" t="s">
        <v>506</v>
      </c>
      <c r="E4" s="450"/>
      <c r="F4" s="450"/>
      <c r="G4" s="450"/>
      <c r="H4" s="450"/>
    </row>
    <row r="5" spans="1:9">
      <c r="A5" s="36" t="s">
        <v>38</v>
      </c>
      <c r="B5" s="36"/>
      <c r="C5" s="36"/>
      <c r="D5" s="37"/>
      <c r="E5" s="38"/>
      <c r="F5" s="37" t="s">
        <v>7</v>
      </c>
      <c r="G5" s="38"/>
      <c r="H5" s="38"/>
    </row>
    <row r="6" spans="1:9" s="31" customFormat="1">
      <c r="A6" s="36" t="s">
        <v>15</v>
      </c>
      <c r="B6" s="36"/>
      <c r="C6" s="36"/>
      <c r="D6" s="445"/>
      <c r="E6" s="446"/>
      <c r="F6" s="446"/>
      <c r="G6" s="446"/>
      <c r="H6" s="446"/>
      <c r="I6" s="20"/>
    </row>
    <row r="7" spans="1:9" s="31" customFormat="1">
      <c r="A7" s="447"/>
      <c r="B7" s="447"/>
      <c r="C7" s="447"/>
      <c r="D7" s="447"/>
      <c r="E7" s="447"/>
      <c r="F7" s="447"/>
      <c r="G7" s="447"/>
      <c r="H7" s="447"/>
      <c r="I7" s="20"/>
    </row>
    <row r="8" spans="1:9" ht="65.25" customHeight="1">
      <c r="A8" s="7" t="s">
        <v>4</v>
      </c>
      <c r="B8" s="7" t="s">
        <v>5</v>
      </c>
      <c r="C8" s="8" t="s">
        <v>0</v>
      </c>
      <c r="D8" s="10" t="s">
        <v>1</v>
      </c>
      <c r="E8" s="11" t="s">
        <v>2</v>
      </c>
      <c r="F8" s="12" t="s">
        <v>41</v>
      </c>
      <c r="G8" s="12" t="s">
        <v>42</v>
      </c>
      <c r="H8" s="13" t="s">
        <v>43</v>
      </c>
    </row>
    <row r="9" spans="1:9" ht="10.15" customHeight="1">
      <c r="A9" s="14">
        <v>1</v>
      </c>
      <c r="B9" s="14">
        <v>2</v>
      </c>
      <c r="C9" s="15">
        <v>3</v>
      </c>
      <c r="D9" s="15">
        <v>4</v>
      </c>
      <c r="E9" s="15">
        <v>6</v>
      </c>
      <c r="F9" s="16">
        <v>7</v>
      </c>
      <c r="G9" s="16">
        <v>8</v>
      </c>
      <c r="H9" s="17">
        <v>9</v>
      </c>
    </row>
    <row r="10" spans="1:9" s="31" customFormat="1" ht="34.15" customHeight="1">
      <c r="A10" s="18">
        <v>1</v>
      </c>
      <c r="B10" s="481" t="s">
        <v>29</v>
      </c>
      <c r="C10" s="482"/>
      <c r="D10" s="39" t="s">
        <v>26</v>
      </c>
      <c r="E10" s="47"/>
      <c r="F10" s="62"/>
      <c r="G10" s="62"/>
      <c r="H10" s="63"/>
      <c r="I10" s="21"/>
    </row>
    <row r="11" spans="1:9" s="31" customFormat="1" ht="12" customHeight="1">
      <c r="A11" s="46"/>
      <c r="B11" s="40">
        <v>1</v>
      </c>
      <c r="C11" s="50" t="s">
        <v>31</v>
      </c>
      <c r="D11" s="439" t="s">
        <v>34</v>
      </c>
      <c r="E11" s="440"/>
      <c r="F11" s="64"/>
      <c r="G11" s="62"/>
      <c r="H11" s="63"/>
      <c r="I11" s="20"/>
    </row>
    <row r="12" spans="1:9" s="31" customFormat="1" ht="12" customHeight="1">
      <c r="A12" s="46"/>
      <c r="B12" s="40">
        <v>2</v>
      </c>
      <c r="C12" s="50" t="s">
        <v>32</v>
      </c>
      <c r="D12" s="439" t="s">
        <v>20</v>
      </c>
      <c r="E12" s="440"/>
      <c r="F12" s="64"/>
      <c r="G12" s="62"/>
      <c r="H12" s="63"/>
      <c r="I12" s="20"/>
    </row>
    <row r="13" spans="1:9" s="31" customFormat="1" ht="12" customHeight="1">
      <c r="A13" s="46"/>
      <c r="B13" s="40">
        <v>3</v>
      </c>
      <c r="C13" s="52" t="s">
        <v>28</v>
      </c>
      <c r="D13" s="441" t="s">
        <v>34</v>
      </c>
      <c r="E13" s="442"/>
      <c r="F13" s="64"/>
      <c r="G13" s="62"/>
      <c r="H13" s="63"/>
      <c r="I13" s="20"/>
    </row>
    <row r="14" spans="1:9" s="31" customFormat="1" ht="12" customHeight="1">
      <c r="A14" s="46"/>
      <c r="B14" s="40">
        <v>4</v>
      </c>
      <c r="C14" s="52" t="s">
        <v>33</v>
      </c>
      <c r="D14" s="441" t="s">
        <v>20</v>
      </c>
      <c r="E14" s="442"/>
      <c r="F14" s="64"/>
      <c r="G14" s="62"/>
      <c r="H14" s="63"/>
      <c r="I14" s="20"/>
    </row>
    <row r="15" spans="1:9" s="31" customFormat="1" ht="27" customHeight="1">
      <c r="A15" s="46"/>
      <c r="B15" s="40">
        <v>5</v>
      </c>
      <c r="C15" s="52" t="s">
        <v>47</v>
      </c>
      <c r="D15" s="441" t="s">
        <v>27</v>
      </c>
      <c r="E15" s="443"/>
      <c r="F15" s="64"/>
      <c r="G15" s="62"/>
      <c r="H15" s="63"/>
      <c r="I15" s="20"/>
    </row>
    <row r="16" spans="1:9" s="31" customFormat="1" ht="28.15" customHeight="1">
      <c r="A16" s="46"/>
      <c r="B16" s="40">
        <v>6</v>
      </c>
      <c r="C16" s="52" t="s">
        <v>48</v>
      </c>
      <c r="D16" s="441" t="s">
        <v>27</v>
      </c>
      <c r="E16" s="443"/>
      <c r="F16" s="64"/>
      <c r="G16" s="62"/>
      <c r="H16" s="63"/>
      <c r="I16" s="20"/>
    </row>
    <row r="17" spans="1:9" s="31" customFormat="1" ht="28.15" customHeight="1">
      <c r="A17" s="46"/>
      <c r="B17" s="40">
        <v>7</v>
      </c>
      <c r="C17" s="52" t="s">
        <v>49</v>
      </c>
      <c r="D17" s="441" t="s">
        <v>27</v>
      </c>
      <c r="E17" s="443"/>
      <c r="F17" s="64"/>
      <c r="G17" s="62"/>
      <c r="H17" s="63"/>
      <c r="I17" s="20"/>
    </row>
    <row r="18" spans="1:9" s="31" customFormat="1" ht="25.9" customHeight="1">
      <c r="A18" s="46"/>
      <c r="B18" s="40">
        <v>8</v>
      </c>
      <c r="C18" s="52" t="s">
        <v>50</v>
      </c>
      <c r="D18" s="441" t="s">
        <v>27</v>
      </c>
      <c r="E18" s="443"/>
      <c r="F18" s="64"/>
      <c r="G18" s="62"/>
      <c r="H18" s="63"/>
      <c r="I18" s="20"/>
    </row>
    <row r="19" spans="1:9" s="31" customFormat="1" ht="24" customHeight="1">
      <c r="A19" s="46"/>
      <c r="B19" s="40">
        <v>9</v>
      </c>
      <c r="C19" s="52" t="s">
        <v>51</v>
      </c>
      <c r="D19" s="441" t="s">
        <v>27</v>
      </c>
      <c r="E19" s="443"/>
      <c r="F19" s="64"/>
      <c r="G19" s="62"/>
      <c r="H19" s="63"/>
      <c r="I19" s="20"/>
    </row>
    <row r="20" spans="1:9" s="31" customFormat="1" ht="12" customHeight="1">
      <c r="A20" s="46"/>
      <c r="B20" s="40">
        <v>10</v>
      </c>
      <c r="C20" s="54" t="s">
        <v>35</v>
      </c>
      <c r="D20" s="439" t="s">
        <v>20</v>
      </c>
      <c r="E20" s="444"/>
      <c r="F20" s="64"/>
      <c r="G20" s="62"/>
      <c r="H20" s="63"/>
      <c r="I20" s="20"/>
    </row>
    <row r="21" spans="1:9" s="31" customFormat="1" ht="12" customHeight="1">
      <c r="A21" s="46"/>
      <c r="B21" s="40">
        <v>11</v>
      </c>
      <c r="C21" s="54" t="s">
        <v>36</v>
      </c>
      <c r="D21" s="439" t="s">
        <v>20</v>
      </c>
      <c r="E21" s="444"/>
      <c r="F21" s="64"/>
      <c r="G21" s="62"/>
      <c r="H21" s="63"/>
      <c r="I21" s="20"/>
    </row>
    <row r="22" spans="1:9" s="31" customFormat="1" ht="12" customHeight="1">
      <c r="A22" s="46"/>
      <c r="B22" s="40">
        <v>12</v>
      </c>
      <c r="C22" s="48" t="s">
        <v>22</v>
      </c>
      <c r="D22" s="49" t="s">
        <v>26</v>
      </c>
      <c r="E22" s="59"/>
      <c r="F22" s="62"/>
      <c r="G22" s="62"/>
      <c r="H22" s="63"/>
      <c r="I22" s="20"/>
    </row>
    <row r="23" spans="1:9">
      <c r="A23" s="31"/>
      <c r="B23" s="31"/>
      <c r="C23" s="31"/>
      <c r="D23" s="31"/>
      <c r="E23" s="41"/>
      <c r="F23" s="65"/>
      <c r="G23" s="66">
        <f>SUM(G10:G22)</f>
        <v>0</v>
      </c>
      <c r="H23" s="66">
        <f>SUM(H10:H22)</f>
        <v>0</v>
      </c>
      <c r="I23" s="32"/>
    </row>
    <row r="24" spans="1:9">
      <c r="A24" s="31"/>
      <c r="B24" s="31"/>
      <c r="C24" s="29" t="s">
        <v>12</v>
      </c>
      <c r="D24" s="30"/>
      <c r="E24" s="45"/>
      <c r="F24" s="67"/>
      <c r="G24" s="68"/>
      <c r="H24" s="69"/>
    </row>
    <row r="25" spans="1:9">
      <c r="A25" s="31"/>
      <c r="B25" s="31"/>
      <c r="C25" s="26" t="s">
        <v>8</v>
      </c>
      <c r="D25" s="27"/>
      <c r="E25" s="42"/>
      <c r="F25" s="70"/>
      <c r="G25" s="63"/>
      <c r="H25" s="71">
        <f>G23*D25</f>
        <v>0</v>
      </c>
    </row>
    <row r="26" spans="1:9">
      <c r="A26" s="31"/>
      <c r="B26" s="31"/>
      <c r="C26" s="26" t="s">
        <v>9</v>
      </c>
      <c r="D26" s="25"/>
      <c r="E26" s="42"/>
      <c r="F26" s="70"/>
      <c r="G26" s="63"/>
      <c r="H26" s="71">
        <f>H25+H24+H23+G23</f>
        <v>0</v>
      </c>
    </row>
    <row r="27" spans="1:9">
      <c r="A27" s="31"/>
      <c r="B27" s="31"/>
      <c r="C27" s="26" t="s">
        <v>13</v>
      </c>
      <c r="D27" s="27"/>
      <c r="E27" s="42"/>
      <c r="F27" s="70"/>
      <c r="G27" s="63"/>
      <c r="H27" s="71">
        <f>H26*D27</f>
        <v>0</v>
      </c>
    </row>
    <row r="28" spans="1:9">
      <c r="A28" s="31"/>
      <c r="B28" s="31"/>
      <c r="C28" s="26" t="s">
        <v>9</v>
      </c>
      <c r="D28" s="25"/>
      <c r="E28" s="42"/>
      <c r="F28" s="70"/>
      <c r="G28" s="63"/>
      <c r="H28" s="71">
        <f>H27+H26</f>
        <v>0</v>
      </c>
    </row>
    <row r="29" spans="1:9">
      <c r="A29" s="31"/>
      <c r="B29" s="31"/>
      <c r="C29" s="26" t="s">
        <v>10</v>
      </c>
      <c r="D29" s="27"/>
      <c r="E29" s="42"/>
      <c r="F29" s="70"/>
      <c r="G29" s="63"/>
      <c r="H29" s="71">
        <f>H28*D29</f>
        <v>0</v>
      </c>
    </row>
    <row r="30" spans="1:9" ht="13.15" customHeight="1">
      <c r="A30" s="31"/>
      <c r="B30" s="31"/>
      <c r="C30" s="26" t="s">
        <v>9</v>
      </c>
      <c r="D30" s="25"/>
      <c r="E30" s="42"/>
      <c r="F30" s="70"/>
      <c r="G30" s="63"/>
      <c r="H30" s="71">
        <f>H29+H28</f>
        <v>0</v>
      </c>
    </row>
    <row r="31" spans="1:9">
      <c r="A31" s="31"/>
      <c r="B31" s="31"/>
      <c r="C31" s="26" t="s">
        <v>23</v>
      </c>
      <c r="D31" s="27"/>
      <c r="E31" s="42"/>
      <c r="F31" s="70"/>
      <c r="G31" s="63"/>
      <c r="H31" s="71"/>
    </row>
    <row r="32" spans="1:9">
      <c r="A32" s="31"/>
      <c r="B32" s="31"/>
      <c r="C32" s="26" t="s">
        <v>9</v>
      </c>
      <c r="D32" s="25"/>
      <c r="E32" s="42"/>
      <c r="F32" s="70"/>
      <c r="G32" s="63"/>
      <c r="H32" s="71">
        <f>H31+H30</f>
        <v>0</v>
      </c>
    </row>
    <row r="33" spans="1:9" s="43" customFormat="1">
      <c r="A33" s="31"/>
      <c r="B33" s="31"/>
      <c r="C33" s="26" t="s">
        <v>11</v>
      </c>
      <c r="D33" s="27"/>
      <c r="E33" s="42"/>
      <c r="F33" s="70"/>
      <c r="G33" s="63"/>
      <c r="H33" s="71">
        <f>H32*D33</f>
        <v>0</v>
      </c>
      <c r="I33" s="44"/>
    </row>
    <row r="34" spans="1:9">
      <c r="A34" s="31"/>
      <c r="B34" s="31"/>
      <c r="C34" s="23" t="s">
        <v>3</v>
      </c>
      <c r="D34" s="23"/>
      <c r="E34" s="42"/>
      <c r="F34" s="72"/>
      <c r="G34" s="73"/>
      <c r="H34" s="74">
        <f>H33+H32</f>
        <v>0</v>
      </c>
    </row>
    <row r="35" spans="1:9">
      <c r="A35" s="4"/>
      <c r="C35" s="24"/>
      <c r="E35" s="4"/>
      <c r="F35" s="4"/>
      <c r="G35" s="4"/>
      <c r="H35" s="4"/>
    </row>
    <row r="36" spans="1:9" ht="12.75" customHeight="1">
      <c r="A36" s="4"/>
      <c r="C36" s="28"/>
      <c r="E36" s="4"/>
      <c r="F36" s="4"/>
      <c r="G36" s="4"/>
      <c r="H36" s="4"/>
    </row>
    <row r="37" spans="1:9">
      <c r="A37" s="4"/>
      <c r="C37" s="4"/>
      <c r="E37" s="4"/>
      <c r="F37" s="4"/>
      <c r="G37" s="4"/>
      <c r="H37" s="4"/>
    </row>
    <row r="38" spans="1:9" ht="12" customHeight="1">
      <c r="A38" s="4"/>
      <c r="C38" s="4"/>
      <c r="E38" s="4"/>
      <c r="F38" s="4"/>
      <c r="G38" s="4"/>
      <c r="H38" s="4"/>
    </row>
    <row r="39" spans="1:9" s="5" customFormat="1" ht="27" customHeight="1">
      <c r="A39" s="4"/>
      <c r="B39" s="9"/>
      <c r="C39" s="4"/>
      <c r="D39" s="9"/>
      <c r="E39" s="4"/>
      <c r="F39" s="4"/>
      <c r="G39" s="4"/>
      <c r="H39" s="4"/>
      <c r="I39" s="22"/>
    </row>
    <row r="40" spans="1:9">
      <c r="A40" s="4"/>
      <c r="C40" s="4"/>
      <c r="E40" s="4"/>
      <c r="F40" s="4"/>
      <c r="G40" s="4"/>
      <c r="H40" s="4"/>
    </row>
    <row r="41" spans="1:9">
      <c r="A41" s="4"/>
      <c r="C41" s="4"/>
      <c r="E41" s="4"/>
      <c r="F41" s="4"/>
      <c r="G41" s="4"/>
      <c r="H41" s="4"/>
    </row>
    <row r="42" spans="1:9">
      <c r="A42" s="4"/>
      <c r="C42" s="4"/>
      <c r="E42" s="4"/>
      <c r="F42" s="4"/>
      <c r="G42" s="4"/>
      <c r="H42" s="4"/>
    </row>
    <row r="43" spans="1:9">
      <c r="A43" s="4"/>
      <c r="C43" s="4"/>
      <c r="E43" s="4"/>
      <c r="F43" s="4"/>
      <c r="G43" s="4"/>
      <c r="H43" s="4"/>
    </row>
    <row r="44" spans="1:9" s="19" customFormat="1" ht="24.75" customHeight="1">
      <c r="A44" s="4"/>
      <c r="B44" s="9"/>
      <c r="C44" s="4"/>
      <c r="D44" s="9"/>
      <c r="E44" s="4"/>
      <c r="F44" s="4"/>
      <c r="G44" s="4"/>
      <c r="H44" s="4"/>
    </row>
    <row r="45" spans="1:9" s="19" customFormat="1" ht="12.75" customHeight="1">
      <c r="A45" s="4"/>
      <c r="B45" s="9"/>
      <c r="C45" s="4"/>
      <c r="D45" s="9"/>
      <c r="E45" s="4"/>
      <c r="F45" s="4"/>
      <c r="G45" s="4"/>
      <c r="H45" s="4"/>
    </row>
    <row r="46" spans="1:9" s="19" customFormat="1" ht="12" customHeight="1">
      <c r="A46" s="4"/>
      <c r="B46" s="9"/>
      <c r="C46" s="4"/>
      <c r="D46" s="9"/>
      <c r="E46" s="4"/>
      <c r="F46" s="4"/>
      <c r="G46" s="4"/>
      <c r="H46" s="4"/>
    </row>
    <row r="47" spans="1:9" s="19" customFormat="1">
      <c r="A47" s="4"/>
      <c r="B47" s="9"/>
      <c r="C47" s="4"/>
      <c r="D47" s="9"/>
      <c r="E47" s="4"/>
      <c r="F47" s="4"/>
      <c r="G47" s="4"/>
      <c r="H47" s="4"/>
    </row>
    <row r="48" spans="1:9" s="19" customFormat="1" ht="10.5" customHeight="1">
      <c r="A48" s="4"/>
      <c r="B48" s="9"/>
      <c r="C48" s="4"/>
      <c r="D48" s="9"/>
      <c r="E48" s="4"/>
      <c r="F48" s="4"/>
      <c r="G48" s="4"/>
      <c r="H48" s="4"/>
    </row>
    <row r="49" spans="1:8" s="19" customFormat="1" ht="12" customHeight="1">
      <c r="A49" s="4"/>
      <c r="B49" s="9"/>
      <c r="C49" s="4"/>
      <c r="D49" s="9"/>
      <c r="E49" s="4"/>
      <c r="F49" s="4"/>
      <c r="G49" s="4"/>
      <c r="H49" s="4"/>
    </row>
    <row r="50" spans="1:8" s="19" customFormat="1">
      <c r="A50" s="4"/>
      <c r="B50" s="9"/>
      <c r="C50" s="4"/>
      <c r="D50" s="9"/>
      <c r="E50" s="4"/>
      <c r="F50" s="4"/>
      <c r="G50" s="4"/>
      <c r="H50" s="4"/>
    </row>
    <row r="51" spans="1:8" s="19" customFormat="1">
      <c r="A51" s="4"/>
      <c r="B51" s="9"/>
      <c r="C51" s="4"/>
      <c r="D51" s="9"/>
      <c r="E51" s="4"/>
      <c r="F51" s="4"/>
      <c r="G51" s="4"/>
      <c r="H51" s="4"/>
    </row>
    <row r="52" spans="1:8" s="19" customFormat="1">
      <c r="A52" s="4"/>
      <c r="B52" s="9"/>
      <c r="C52" s="4"/>
      <c r="D52" s="9"/>
      <c r="E52" s="4"/>
      <c r="F52" s="4"/>
      <c r="G52" s="4"/>
      <c r="H52" s="4"/>
    </row>
    <row r="53" spans="1:8" s="19" customFormat="1" ht="10.5" customHeight="1">
      <c r="A53" s="4"/>
      <c r="B53" s="9"/>
      <c r="C53" s="4"/>
      <c r="D53" s="9"/>
      <c r="E53" s="4"/>
      <c r="F53" s="4"/>
      <c r="G53" s="4"/>
      <c r="H53" s="4"/>
    </row>
    <row r="54" spans="1:8" s="19" customFormat="1" ht="12" customHeight="1">
      <c r="A54" s="4"/>
      <c r="B54" s="9"/>
      <c r="C54" s="4"/>
      <c r="D54" s="9"/>
      <c r="E54" s="4"/>
      <c r="F54" s="4"/>
      <c r="G54" s="4"/>
      <c r="H54" s="4"/>
    </row>
    <row r="55" spans="1:8" s="19" customFormat="1">
      <c r="A55" s="4"/>
      <c r="B55" s="9"/>
      <c r="C55" s="4"/>
      <c r="D55" s="9"/>
      <c r="E55" s="4"/>
      <c r="F55" s="4"/>
      <c r="G55" s="4"/>
      <c r="H55" s="4"/>
    </row>
    <row r="56" spans="1:8" s="19" customFormat="1" ht="25.5" customHeight="1">
      <c r="A56" s="4"/>
      <c r="B56" s="9"/>
      <c r="C56" s="4"/>
      <c r="D56" s="9"/>
      <c r="E56" s="4"/>
      <c r="F56" s="4"/>
      <c r="G56" s="4"/>
      <c r="H56" s="4"/>
    </row>
    <row r="57" spans="1:8" s="19" customFormat="1">
      <c r="A57" s="4"/>
      <c r="B57" s="9"/>
      <c r="C57" s="4"/>
      <c r="D57" s="9"/>
      <c r="E57" s="4"/>
      <c r="F57" s="4"/>
      <c r="G57" s="4"/>
      <c r="H57" s="4"/>
    </row>
    <row r="58" spans="1:8" s="19" customFormat="1" ht="12.75" customHeight="1">
      <c r="A58" s="4"/>
      <c r="B58" s="9"/>
      <c r="C58" s="4"/>
      <c r="D58" s="9"/>
      <c r="E58" s="4"/>
      <c r="F58" s="4"/>
      <c r="G58" s="4"/>
      <c r="H58" s="4"/>
    </row>
    <row r="59" spans="1:8" s="19" customFormat="1">
      <c r="A59" s="4"/>
      <c r="B59" s="9"/>
      <c r="C59" s="4"/>
      <c r="D59" s="9"/>
      <c r="E59" s="4"/>
      <c r="F59" s="4"/>
      <c r="G59" s="4"/>
      <c r="H59" s="4"/>
    </row>
    <row r="60" spans="1:8" s="19" customFormat="1">
      <c r="A60" s="4"/>
      <c r="B60" s="9"/>
      <c r="C60" s="4"/>
      <c r="D60" s="9"/>
      <c r="E60" s="4"/>
      <c r="F60" s="4"/>
      <c r="G60" s="4"/>
      <c r="H60" s="4"/>
    </row>
    <row r="61" spans="1:8" s="19" customFormat="1">
      <c r="A61" s="4"/>
      <c r="B61" s="9"/>
      <c r="C61" s="4"/>
      <c r="D61" s="9"/>
      <c r="E61" s="4"/>
      <c r="F61" s="4"/>
      <c r="G61" s="4"/>
      <c r="H61" s="4"/>
    </row>
    <row r="62" spans="1:8" s="19" customFormat="1">
      <c r="A62" s="4"/>
      <c r="B62" s="9"/>
      <c r="C62" s="4"/>
      <c r="D62" s="9"/>
      <c r="E62" s="4"/>
      <c r="F62" s="4"/>
      <c r="G62" s="4"/>
      <c r="H62" s="4"/>
    </row>
    <row r="63" spans="1:8" s="19" customFormat="1" ht="11.25" customHeight="1">
      <c r="A63" s="4"/>
      <c r="B63" s="9"/>
      <c r="C63" s="4"/>
      <c r="D63" s="9"/>
      <c r="E63" s="4"/>
      <c r="F63" s="4"/>
      <c r="G63" s="4"/>
      <c r="H63" s="4"/>
    </row>
    <row r="64" spans="1:8" s="19" customFormat="1" ht="13.5" customHeight="1">
      <c r="A64" s="4"/>
      <c r="B64" s="9"/>
      <c r="C64" s="4"/>
      <c r="D64" s="9"/>
      <c r="E64" s="4"/>
      <c r="F64" s="4"/>
      <c r="G64" s="4"/>
      <c r="H64" s="4"/>
    </row>
    <row r="65" spans="1:8" s="19" customFormat="1">
      <c r="A65" s="4"/>
      <c r="B65" s="9"/>
      <c r="C65" s="4"/>
      <c r="D65" s="9"/>
      <c r="E65" s="4"/>
      <c r="F65" s="4"/>
      <c r="G65" s="4"/>
      <c r="H65" s="4"/>
    </row>
    <row r="66" spans="1:8" s="19" customFormat="1">
      <c r="A66" s="4"/>
      <c r="B66" s="9"/>
      <c r="C66" s="4"/>
      <c r="D66" s="9"/>
      <c r="E66" s="4"/>
      <c r="F66" s="4"/>
      <c r="G66" s="4"/>
      <c r="H66" s="4"/>
    </row>
    <row r="67" spans="1:8" s="19" customFormat="1">
      <c r="A67" s="4"/>
      <c r="B67" s="9"/>
      <c r="C67" s="4"/>
      <c r="D67" s="9"/>
      <c r="E67" s="4"/>
      <c r="F67" s="4"/>
      <c r="G67" s="4"/>
      <c r="H67" s="4"/>
    </row>
    <row r="68" spans="1:8" s="19" customFormat="1">
      <c r="A68" s="4"/>
      <c r="B68" s="9"/>
      <c r="C68" s="4"/>
      <c r="D68" s="9"/>
      <c r="E68" s="4"/>
      <c r="F68" s="4"/>
      <c r="G68" s="4"/>
      <c r="H68" s="4"/>
    </row>
    <row r="69" spans="1:8" s="19" customFormat="1">
      <c r="A69" s="4"/>
      <c r="B69" s="9"/>
      <c r="C69" s="4"/>
      <c r="D69" s="9"/>
      <c r="E69" s="4"/>
      <c r="F69" s="4"/>
      <c r="G69" s="4"/>
      <c r="H69" s="4"/>
    </row>
    <row r="70" spans="1:8" s="19" customFormat="1">
      <c r="A70" s="4"/>
      <c r="B70" s="9"/>
      <c r="C70" s="4"/>
      <c r="D70" s="9"/>
      <c r="E70" s="4"/>
      <c r="F70" s="4"/>
      <c r="G70" s="4"/>
      <c r="H70" s="4"/>
    </row>
    <row r="71" spans="1:8" s="19" customFormat="1">
      <c r="A71" s="4"/>
      <c r="B71" s="9"/>
      <c r="C71" s="4"/>
      <c r="D71" s="9"/>
      <c r="E71" s="4"/>
      <c r="F71" s="4"/>
      <c r="G71" s="4"/>
      <c r="H71" s="4"/>
    </row>
    <row r="72" spans="1:8" s="19" customFormat="1">
      <c r="A72" s="4"/>
      <c r="B72" s="9"/>
      <c r="C72" s="4"/>
      <c r="D72" s="9"/>
      <c r="E72" s="4"/>
      <c r="F72" s="4"/>
      <c r="G72" s="4"/>
      <c r="H72" s="4"/>
    </row>
    <row r="73" spans="1:8" s="19" customFormat="1">
      <c r="A73" s="4"/>
      <c r="B73" s="9"/>
      <c r="C73" s="4"/>
      <c r="D73" s="9"/>
      <c r="E73" s="4"/>
      <c r="F73" s="4"/>
      <c r="G73" s="4"/>
      <c r="H73" s="4"/>
    </row>
    <row r="74" spans="1:8" s="19" customFormat="1">
      <c r="A74" s="4"/>
      <c r="B74" s="9"/>
      <c r="C74" s="4"/>
      <c r="D74" s="9"/>
      <c r="E74" s="4"/>
      <c r="F74" s="4"/>
      <c r="G74" s="4"/>
      <c r="H74" s="4"/>
    </row>
    <row r="75" spans="1:8" s="19" customFormat="1">
      <c r="A75" s="4"/>
      <c r="B75" s="9"/>
      <c r="C75" s="1"/>
      <c r="D75" s="9"/>
      <c r="E75" s="2"/>
      <c r="F75" s="3"/>
      <c r="G75" s="3"/>
      <c r="H75" s="3"/>
    </row>
    <row r="76" spans="1:8" s="19" customFormat="1">
      <c r="A76" s="4"/>
      <c r="B76" s="9"/>
      <c r="C76" s="1"/>
      <c r="D76" s="9"/>
      <c r="E76" s="2"/>
      <c r="F76" s="3"/>
      <c r="G76" s="3"/>
      <c r="H76" s="3"/>
    </row>
    <row r="77" spans="1:8" s="19" customFormat="1">
      <c r="A77" s="4"/>
      <c r="B77" s="9"/>
      <c r="C77" s="1"/>
      <c r="D77" s="9"/>
      <c r="E77" s="2"/>
      <c r="F77" s="3"/>
      <c r="G77" s="3"/>
      <c r="H77" s="3"/>
    </row>
    <row r="78" spans="1:8" s="19" customFormat="1">
      <c r="A78" s="4"/>
      <c r="B78" s="9"/>
      <c r="C78" s="1"/>
      <c r="D78" s="9"/>
      <c r="E78" s="2"/>
      <c r="F78" s="3"/>
      <c r="G78" s="3"/>
      <c r="H78" s="3"/>
    </row>
    <row r="79" spans="1:8" s="19" customFormat="1">
      <c r="A79" s="4"/>
      <c r="B79" s="9"/>
      <c r="C79" s="1"/>
      <c r="D79" s="9"/>
      <c r="E79" s="2"/>
      <c r="F79" s="3"/>
      <c r="G79" s="3"/>
      <c r="H79" s="3"/>
    </row>
    <row r="80" spans="1:8" s="19" customFormat="1">
      <c r="A80" s="4"/>
      <c r="B80" s="9"/>
      <c r="C80" s="1"/>
      <c r="D80" s="9"/>
      <c r="E80" s="2"/>
      <c r="F80" s="3"/>
      <c r="G80" s="3"/>
      <c r="H80" s="3"/>
    </row>
    <row r="81" spans="1:8" s="19" customFormat="1">
      <c r="A81" s="4"/>
      <c r="B81" s="9"/>
      <c r="C81" s="1"/>
      <c r="D81" s="9"/>
      <c r="E81" s="2"/>
      <c r="F81" s="3"/>
      <c r="G81" s="3"/>
      <c r="H81" s="3"/>
    </row>
    <row r="89" spans="1:8" s="19" customFormat="1" ht="15" customHeight="1">
      <c r="A89" s="9"/>
      <c r="B89" s="9"/>
      <c r="C89" s="9"/>
      <c r="D89" s="9"/>
      <c r="E89" s="9"/>
      <c r="F89" s="9"/>
      <c r="G89" s="9"/>
      <c r="H89" s="9"/>
    </row>
    <row r="90" spans="1:8" s="19" customFormat="1">
      <c r="A90" s="9"/>
      <c r="B90" s="9"/>
      <c r="C90" s="9"/>
      <c r="D90" s="9"/>
      <c r="E90" s="9"/>
      <c r="F90" s="9"/>
      <c r="G90" s="9"/>
      <c r="H90" s="9"/>
    </row>
    <row r="91" spans="1:8" s="19" customFormat="1">
      <c r="A91" s="9"/>
      <c r="B91" s="9"/>
      <c r="C91" s="9"/>
      <c r="D91" s="9"/>
      <c r="E91" s="9"/>
      <c r="F91" s="9"/>
      <c r="G91" s="9"/>
      <c r="H91" s="9"/>
    </row>
    <row r="92" spans="1:8" s="19" customFormat="1">
      <c r="A92" s="9"/>
      <c r="B92" s="9"/>
      <c r="C92" s="9"/>
      <c r="D92" s="9"/>
      <c r="E92" s="9"/>
      <c r="F92" s="9"/>
      <c r="G92" s="9"/>
      <c r="H92" s="9"/>
    </row>
    <row r="93" spans="1:8" s="19" customFormat="1">
      <c r="A93" s="9"/>
      <c r="B93" s="9"/>
      <c r="C93" s="9"/>
      <c r="D93" s="9"/>
      <c r="E93" s="9"/>
      <c r="F93" s="9"/>
      <c r="G93" s="9"/>
      <c r="H93" s="9"/>
    </row>
    <row r="94" spans="1:8" s="19" customFormat="1">
      <c r="A94" s="9"/>
      <c r="B94" s="9"/>
      <c r="C94" s="9"/>
      <c r="D94" s="9"/>
      <c r="E94" s="9"/>
      <c r="F94" s="9"/>
      <c r="G94" s="9"/>
      <c r="H94" s="9"/>
    </row>
    <row r="95" spans="1:8" s="19" customFormat="1">
      <c r="A95" s="9"/>
      <c r="B95" s="9"/>
      <c r="C95" s="9"/>
      <c r="D95" s="9"/>
      <c r="E95" s="9"/>
      <c r="F95" s="9"/>
      <c r="G95" s="9"/>
      <c r="H95" s="9"/>
    </row>
    <row r="96" spans="1:8" s="19" customFormat="1">
      <c r="A96" s="9"/>
      <c r="B96" s="9"/>
      <c r="C96" s="9"/>
      <c r="D96" s="9"/>
      <c r="E96" s="9"/>
      <c r="F96" s="9"/>
      <c r="G96" s="9"/>
      <c r="H96" s="9"/>
    </row>
    <row r="97" spans="1:8" s="19" customFormat="1">
      <c r="A97" s="9"/>
      <c r="B97" s="9"/>
      <c r="C97" s="9"/>
      <c r="D97" s="9"/>
      <c r="E97" s="9"/>
      <c r="F97" s="9"/>
      <c r="G97" s="9"/>
      <c r="H97" s="9"/>
    </row>
    <row r="98" spans="1:8" s="19" customFormat="1">
      <c r="A98" s="9"/>
      <c r="B98" s="9"/>
      <c r="C98" s="9"/>
      <c r="D98" s="9"/>
      <c r="E98" s="9"/>
      <c r="F98" s="9"/>
      <c r="G98" s="9"/>
      <c r="H98" s="9"/>
    </row>
    <row r="99" spans="1:8" s="19" customFormat="1">
      <c r="A99" s="9"/>
      <c r="B99" s="9"/>
      <c r="C99" s="9"/>
      <c r="D99" s="9"/>
      <c r="E99" s="9"/>
      <c r="F99" s="9"/>
      <c r="G99" s="9"/>
      <c r="H99" s="9"/>
    </row>
    <row r="100" spans="1:8" s="19" customFormat="1">
      <c r="A100" s="9"/>
      <c r="B100" s="9"/>
      <c r="C100" s="9"/>
      <c r="D100" s="9"/>
      <c r="E100" s="9"/>
      <c r="F100" s="9"/>
      <c r="G100" s="9"/>
      <c r="H100" s="9"/>
    </row>
    <row r="101" spans="1:8" s="19" customFormat="1">
      <c r="A101" s="9"/>
      <c r="B101" s="9"/>
      <c r="C101" s="9"/>
      <c r="D101" s="9"/>
      <c r="E101" s="9"/>
      <c r="F101" s="9"/>
      <c r="G101" s="9"/>
      <c r="H101" s="9"/>
    </row>
    <row r="102" spans="1:8" s="19" customFormat="1">
      <c r="A102" s="9"/>
      <c r="B102" s="9"/>
      <c r="C102" s="9"/>
      <c r="D102" s="9"/>
      <c r="E102" s="9"/>
      <c r="F102" s="9"/>
      <c r="G102" s="9"/>
      <c r="H102" s="9"/>
    </row>
    <row r="103" spans="1:8" s="19" customFormat="1">
      <c r="A103" s="9"/>
      <c r="B103" s="9"/>
      <c r="C103" s="9"/>
      <c r="D103" s="9"/>
      <c r="E103" s="9"/>
      <c r="F103" s="9"/>
      <c r="G103" s="9"/>
      <c r="H103" s="9"/>
    </row>
    <row r="104" spans="1:8" s="19" customFormat="1">
      <c r="A104" s="9"/>
      <c r="B104" s="9"/>
      <c r="C104" s="9"/>
      <c r="D104" s="9"/>
      <c r="E104" s="9"/>
      <c r="F104" s="9"/>
      <c r="G104" s="9"/>
      <c r="H104" s="9"/>
    </row>
    <row r="105" spans="1:8" s="19" customFormat="1" ht="15" customHeight="1">
      <c r="A105" s="9"/>
      <c r="B105" s="9"/>
      <c r="C105" s="9"/>
      <c r="D105" s="9"/>
      <c r="E105" s="9"/>
      <c r="F105" s="9"/>
      <c r="G105" s="9"/>
      <c r="H105" s="9"/>
    </row>
    <row r="106" spans="1:8" s="19" customFormat="1">
      <c r="A106" s="9"/>
      <c r="B106" s="9"/>
      <c r="C106" s="9"/>
      <c r="D106" s="9"/>
      <c r="E106" s="9"/>
      <c r="F106" s="9"/>
      <c r="G106" s="9"/>
      <c r="H106" s="9"/>
    </row>
    <row r="107" spans="1:8" s="19" customFormat="1">
      <c r="A107" s="9"/>
      <c r="B107" s="9"/>
      <c r="C107" s="9"/>
      <c r="D107" s="9"/>
      <c r="E107" s="9"/>
      <c r="F107" s="9"/>
      <c r="G107" s="9"/>
      <c r="H107" s="9"/>
    </row>
    <row r="108" spans="1:8" s="19" customFormat="1">
      <c r="A108" s="9"/>
      <c r="B108" s="9"/>
      <c r="C108" s="9"/>
      <c r="D108" s="9"/>
      <c r="E108" s="9"/>
      <c r="F108" s="9"/>
      <c r="G108" s="9"/>
      <c r="H108" s="9"/>
    </row>
    <row r="109" spans="1:8" s="19" customFormat="1">
      <c r="A109" s="9"/>
      <c r="B109" s="9"/>
      <c r="C109" s="9"/>
      <c r="D109" s="9"/>
      <c r="E109" s="9"/>
      <c r="F109" s="9"/>
      <c r="G109" s="9"/>
      <c r="H109" s="9"/>
    </row>
    <row r="110" spans="1:8" s="19" customFormat="1">
      <c r="A110" s="9"/>
      <c r="B110" s="9"/>
      <c r="C110" s="9"/>
      <c r="D110" s="9"/>
      <c r="E110" s="9"/>
      <c r="F110" s="9"/>
      <c r="G110" s="9"/>
      <c r="H110" s="9"/>
    </row>
    <row r="111" spans="1:8" s="19" customFormat="1">
      <c r="A111" s="9"/>
      <c r="B111" s="9"/>
      <c r="C111" s="9"/>
      <c r="D111" s="9"/>
      <c r="E111" s="9"/>
      <c r="F111" s="9"/>
      <c r="G111" s="9"/>
      <c r="H111" s="9"/>
    </row>
    <row r="112" spans="1:8" s="19" customFormat="1">
      <c r="A112" s="9"/>
      <c r="B112" s="9"/>
      <c r="C112" s="9"/>
      <c r="D112" s="9"/>
      <c r="E112" s="9"/>
      <c r="F112" s="9"/>
      <c r="G112" s="9"/>
      <c r="H112" s="9"/>
    </row>
    <row r="113" spans="1:8" s="19" customFormat="1">
      <c r="A113" s="9"/>
      <c r="B113" s="9"/>
      <c r="C113" s="9"/>
      <c r="D113" s="9"/>
      <c r="E113" s="9"/>
      <c r="F113" s="9"/>
      <c r="G113" s="9"/>
      <c r="H113" s="9"/>
    </row>
    <row r="114" spans="1:8" s="19" customFormat="1">
      <c r="A114" s="9"/>
      <c r="B114" s="9"/>
      <c r="C114" s="9"/>
      <c r="D114" s="9"/>
      <c r="E114" s="9"/>
      <c r="F114" s="9"/>
      <c r="G114" s="9"/>
      <c r="H114" s="9"/>
    </row>
    <row r="115" spans="1:8" s="19" customFormat="1">
      <c r="A115" s="9"/>
      <c r="B115" s="9"/>
      <c r="C115" s="9"/>
      <c r="D115" s="9"/>
      <c r="E115" s="9"/>
      <c r="F115" s="9"/>
      <c r="G115" s="9"/>
      <c r="H115" s="9"/>
    </row>
    <row r="116" spans="1:8" s="19" customFormat="1">
      <c r="A116" s="9"/>
      <c r="B116" s="9"/>
      <c r="C116" s="9"/>
      <c r="D116" s="9"/>
      <c r="E116" s="9"/>
      <c r="F116" s="9"/>
      <c r="G116" s="9"/>
      <c r="H116" s="9"/>
    </row>
    <row r="117" spans="1:8" s="19" customFormat="1">
      <c r="A117" s="9"/>
      <c r="B117" s="9"/>
      <c r="C117" s="9"/>
      <c r="D117" s="9"/>
      <c r="E117" s="9"/>
      <c r="F117" s="9"/>
      <c r="G117" s="9"/>
      <c r="H117" s="9"/>
    </row>
    <row r="118" spans="1:8" s="19" customFormat="1">
      <c r="A118" s="9"/>
      <c r="B118" s="9"/>
      <c r="C118" s="9"/>
      <c r="D118" s="9"/>
      <c r="E118" s="9"/>
      <c r="F118" s="9"/>
      <c r="G118" s="9"/>
      <c r="H118" s="9"/>
    </row>
    <row r="119" spans="1:8" s="19" customFormat="1">
      <c r="A119" s="9"/>
      <c r="B119" s="9"/>
      <c r="C119" s="9"/>
      <c r="D119" s="9"/>
      <c r="E119" s="9"/>
      <c r="F119" s="9"/>
      <c r="G119" s="9"/>
      <c r="H119" s="9"/>
    </row>
    <row r="120" spans="1:8" s="19" customFormat="1">
      <c r="A120" s="9"/>
      <c r="B120" s="9"/>
      <c r="C120" s="9"/>
      <c r="D120" s="9"/>
      <c r="E120" s="9"/>
      <c r="F120" s="9"/>
      <c r="G120" s="9"/>
      <c r="H120" s="9"/>
    </row>
    <row r="132" spans="1:8" s="19" customFormat="1" ht="25.5" customHeight="1">
      <c r="A132" s="9"/>
      <c r="B132" s="9"/>
      <c r="C132" s="1"/>
      <c r="D132" s="9"/>
      <c r="E132" s="2"/>
      <c r="F132" s="3"/>
      <c r="G132" s="3"/>
      <c r="H132" s="3"/>
    </row>
    <row r="136" spans="1:8" s="19" customFormat="1">
      <c r="A136" s="9"/>
      <c r="B136" s="9"/>
      <c r="C136" s="9"/>
      <c r="D136" s="9"/>
      <c r="E136" s="9"/>
      <c r="F136" s="9"/>
      <c r="G136" s="9"/>
      <c r="H136" s="9"/>
    </row>
    <row r="137" spans="1:8" s="19" customFormat="1">
      <c r="A137" s="9"/>
      <c r="B137" s="9"/>
      <c r="C137" s="9"/>
      <c r="D137" s="9"/>
      <c r="E137" s="9"/>
      <c r="F137" s="9"/>
      <c r="G137" s="9"/>
      <c r="H137" s="9"/>
    </row>
    <row r="138" spans="1:8" s="19" customFormat="1">
      <c r="A138" s="9"/>
      <c r="B138" s="9"/>
      <c r="C138" s="9"/>
      <c r="D138" s="9"/>
      <c r="E138" s="9"/>
      <c r="F138" s="9"/>
      <c r="G138" s="9"/>
      <c r="H138" s="9"/>
    </row>
    <row r="139" spans="1:8" s="19" customFormat="1">
      <c r="A139" s="9"/>
      <c r="B139" s="9"/>
      <c r="C139" s="9"/>
      <c r="D139" s="9"/>
      <c r="E139" s="9"/>
      <c r="F139" s="9"/>
      <c r="G139" s="9"/>
      <c r="H139" s="9"/>
    </row>
    <row r="140" spans="1:8" s="19" customFormat="1">
      <c r="A140" s="9"/>
      <c r="B140" s="9"/>
      <c r="C140" s="9"/>
      <c r="D140" s="9"/>
      <c r="E140" s="9"/>
      <c r="F140" s="9"/>
      <c r="G140" s="9"/>
      <c r="H140" s="9"/>
    </row>
    <row r="141" spans="1:8" s="19" customFormat="1">
      <c r="A141" s="9"/>
      <c r="B141" s="9"/>
      <c r="C141" s="9"/>
      <c r="D141" s="9"/>
      <c r="E141" s="9"/>
      <c r="F141" s="9"/>
      <c r="G141" s="9"/>
      <c r="H141" s="9"/>
    </row>
    <row r="142" spans="1:8" s="19" customFormat="1">
      <c r="A142" s="9"/>
      <c r="B142" s="9"/>
      <c r="C142" s="9"/>
      <c r="D142" s="9"/>
      <c r="E142" s="9"/>
      <c r="F142" s="9"/>
      <c r="G142" s="9"/>
      <c r="H142" s="9"/>
    </row>
    <row r="143" spans="1:8" s="19" customFormat="1">
      <c r="A143" s="9"/>
      <c r="B143" s="9"/>
      <c r="C143" s="9"/>
      <c r="D143" s="9"/>
      <c r="E143" s="9"/>
      <c r="F143" s="9"/>
      <c r="G143" s="9"/>
      <c r="H143" s="9"/>
    </row>
    <row r="144" spans="1:8" s="19" customFormat="1">
      <c r="A144" s="9"/>
      <c r="B144" s="9"/>
      <c r="C144" s="9"/>
      <c r="D144" s="9"/>
      <c r="E144" s="9"/>
      <c r="F144" s="9"/>
      <c r="G144" s="9"/>
      <c r="H144" s="9"/>
    </row>
    <row r="145" spans="1:8" s="19" customFormat="1">
      <c r="A145" s="9"/>
      <c r="B145" s="9"/>
      <c r="C145" s="9"/>
      <c r="D145" s="9"/>
      <c r="E145" s="9"/>
      <c r="F145" s="9"/>
      <c r="G145" s="9"/>
      <c r="H145" s="9"/>
    </row>
    <row r="146" spans="1:8" s="19" customFormat="1">
      <c r="A146" s="9"/>
      <c r="B146" s="9"/>
      <c r="C146" s="9"/>
      <c r="D146" s="9"/>
      <c r="E146" s="9"/>
      <c r="F146" s="9"/>
      <c r="G146" s="9"/>
      <c r="H146" s="9"/>
    </row>
    <row r="147" spans="1:8" s="19" customFormat="1">
      <c r="A147" s="9"/>
      <c r="B147" s="9"/>
      <c r="C147" s="9"/>
      <c r="D147" s="9"/>
      <c r="E147" s="9"/>
      <c r="F147" s="9"/>
      <c r="G147" s="9"/>
      <c r="H147" s="9"/>
    </row>
    <row r="148" spans="1:8" s="19" customFormat="1">
      <c r="A148" s="9"/>
      <c r="B148" s="9"/>
      <c r="C148" s="9"/>
      <c r="D148" s="9"/>
      <c r="E148" s="9"/>
      <c r="F148" s="9"/>
      <c r="G148" s="9"/>
      <c r="H148" s="9"/>
    </row>
    <row r="149" spans="1:8" s="19" customFormat="1">
      <c r="A149" s="9"/>
      <c r="B149" s="9"/>
      <c r="C149" s="9"/>
      <c r="D149" s="9"/>
      <c r="E149" s="9"/>
      <c r="F149" s="9"/>
      <c r="G149" s="9"/>
      <c r="H149" s="9"/>
    </row>
    <row r="150" spans="1:8" s="19" customFormat="1" ht="27.75" customHeight="1">
      <c r="A150" s="9"/>
      <c r="B150" s="9"/>
      <c r="C150" s="9"/>
      <c r="D150" s="9"/>
      <c r="E150" s="9"/>
      <c r="F150" s="9"/>
      <c r="G150" s="9"/>
      <c r="H150" s="9"/>
    </row>
    <row r="151" spans="1:8" s="19" customFormat="1">
      <c r="A151" s="9"/>
      <c r="B151" s="9"/>
      <c r="C151" s="9"/>
      <c r="D151" s="9"/>
      <c r="E151" s="9"/>
      <c r="F151" s="9"/>
      <c r="G151" s="9"/>
      <c r="H151" s="9"/>
    </row>
    <row r="152" spans="1:8" s="19" customFormat="1">
      <c r="A152" s="9"/>
      <c r="B152" s="9"/>
      <c r="C152" s="9"/>
      <c r="D152" s="9"/>
      <c r="E152" s="9"/>
      <c r="F152" s="9"/>
      <c r="G152" s="9"/>
      <c r="H152" s="9"/>
    </row>
    <row r="153" spans="1:8" s="19" customFormat="1" ht="25.5" customHeight="1">
      <c r="A153" s="9"/>
      <c r="B153" s="9"/>
      <c r="C153" s="9"/>
      <c r="D153" s="9"/>
      <c r="E153" s="9"/>
      <c r="F153" s="9"/>
      <c r="G153" s="9"/>
      <c r="H153" s="9"/>
    </row>
    <row r="154" spans="1:8" s="19" customFormat="1">
      <c r="A154" s="9"/>
      <c r="B154" s="9"/>
      <c r="C154" s="9"/>
      <c r="D154" s="9"/>
      <c r="E154" s="9"/>
      <c r="F154" s="9"/>
      <c r="G154" s="9"/>
      <c r="H154" s="9"/>
    </row>
    <row r="155" spans="1:8" s="19" customFormat="1">
      <c r="A155" s="9"/>
      <c r="B155" s="9"/>
      <c r="C155" s="9"/>
      <c r="D155" s="9"/>
      <c r="E155" s="9"/>
      <c r="F155" s="9"/>
      <c r="G155" s="9"/>
      <c r="H155" s="9"/>
    </row>
    <row r="156" spans="1:8" s="19" customFormat="1">
      <c r="A156" s="9"/>
      <c r="B156" s="9"/>
      <c r="C156" s="9"/>
      <c r="D156" s="9"/>
      <c r="E156" s="9"/>
      <c r="F156" s="9"/>
      <c r="G156" s="9"/>
      <c r="H156" s="9"/>
    </row>
    <row r="157" spans="1:8" s="19" customFormat="1">
      <c r="A157" s="9"/>
      <c r="B157" s="9"/>
      <c r="C157" s="9"/>
      <c r="D157" s="9"/>
      <c r="E157" s="9"/>
      <c r="F157" s="9"/>
      <c r="G157" s="9"/>
      <c r="H157" s="9"/>
    </row>
    <row r="158" spans="1:8" s="19" customFormat="1">
      <c r="A158" s="9"/>
      <c r="B158" s="9"/>
      <c r="C158" s="9"/>
      <c r="D158" s="9"/>
      <c r="E158" s="9"/>
      <c r="F158" s="9"/>
      <c r="G158" s="9"/>
      <c r="H158" s="9"/>
    </row>
    <row r="159" spans="1:8" s="19" customFormat="1">
      <c r="A159" s="9"/>
      <c r="B159" s="9"/>
      <c r="C159" s="9"/>
      <c r="D159" s="9"/>
      <c r="E159" s="9"/>
      <c r="F159" s="9"/>
      <c r="G159" s="9"/>
      <c r="H159" s="9"/>
    </row>
    <row r="160" spans="1:8" s="19" customFormat="1">
      <c r="A160" s="9"/>
      <c r="B160" s="9"/>
      <c r="C160" s="9"/>
      <c r="D160" s="9"/>
      <c r="E160" s="9"/>
      <c r="F160" s="9"/>
      <c r="G160" s="9"/>
      <c r="H160" s="9"/>
    </row>
    <row r="161" spans="1:8" s="19" customFormat="1">
      <c r="A161" s="9"/>
      <c r="B161" s="9"/>
      <c r="C161" s="9"/>
      <c r="D161" s="9"/>
      <c r="E161" s="9"/>
      <c r="F161" s="9"/>
      <c r="G161" s="9"/>
      <c r="H161" s="9"/>
    </row>
    <row r="162" spans="1:8" s="19" customFormat="1">
      <c r="A162" s="9"/>
      <c r="B162" s="9"/>
      <c r="C162" s="9"/>
      <c r="D162" s="9"/>
      <c r="E162" s="9"/>
      <c r="F162" s="9"/>
      <c r="G162" s="9"/>
      <c r="H162" s="9"/>
    </row>
    <row r="163" spans="1:8" s="19" customFormat="1">
      <c r="A163" s="9"/>
      <c r="B163" s="9"/>
      <c r="C163" s="9"/>
      <c r="D163" s="9"/>
      <c r="E163" s="9"/>
      <c r="F163" s="9"/>
      <c r="G163" s="9"/>
      <c r="H163" s="9"/>
    </row>
    <row r="164" spans="1:8" s="19" customFormat="1">
      <c r="A164" s="9"/>
      <c r="B164" s="9"/>
      <c r="C164" s="9"/>
      <c r="D164" s="9"/>
      <c r="E164" s="9"/>
      <c r="F164" s="9"/>
      <c r="G164" s="9"/>
      <c r="H164" s="9"/>
    </row>
    <row r="165" spans="1:8" s="19" customFormat="1">
      <c r="A165" s="9"/>
      <c r="B165" s="9"/>
      <c r="C165" s="9"/>
      <c r="D165" s="9"/>
      <c r="E165" s="9"/>
      <c r="F165" s="9"/>
      <c r="G165" s="9"/>
      <c r="H165" s="9"/>
    </row>
    <row r="166" spans="1:8" s="19" customFormat="1">
      <c r="A166" s="9"/>
      <c r="B166" s="9"/>
      <c r="C166" s="9"/>
      <c r="D166" s="9"/>
      <c r="E166" s="9"/>
      <c r="F166" s="9"/>
      <c r="G166" s="9"/>
      <c r="H166" s="9"/>
    </row>
    <row r="167" spans="1:8" s="19" customFormat="1">
      <c r="A167" s="9"/>
      <c r="B167" s="9"/>
      <c r="C167" s="9"/>
      <c r="D167" s="9"/>
      <c r="E167" s="9"/>
      <c r="F167" s="9"/>
      <c r="G167" s="9"/>
      <c r="H167" s="9"/>
    </row>
    <row r="169" spans="1:8" s="19" customFormat="1">
      <c r="A169" s="9"/>
      <c r="B169" s="9"/>
      <c r="C169" s="9"/>
      <c r="D169" s="9"/>
      <c r="E169" s="9"/>
      <c r="F169" s="9"/>
      <c r="G169" s="9"/>
      <c r="H169" s="9"/>
    </row>
    <row r="170" spans="1:8" s="19" customFormat="1">
      <c r="A170" s="9"/>
      <c r="B170" s="9"/>
      <c r="C170" s="9"/>
      <c r="D170" s="9"/>
      <c r="E170" s="9"/>
      <c r="F170" s="9"/>
      <c r="G170" s="9"/>
      <c r="H170" s="9"/>
    </row>
    <row r="171" spans="1:8" s="19" customFormat="1">
      <c r="A171" s="9"/>
      <c r="B171" s="9"/>
      <c r="C171" s="9"/>
      <c r="D171" s="9"/>
      <c r="E171" s="9"/>
      <c r="F171" s="9"/>
      <c r="G171" s="9"/>
      <c r="H171" s="9"/>
    </row>
    <row r="172" spans="1:8" s="19" customFormat="1">
      <c r="A172" s="9"/>
      <c r="B172" s="9"/>
      <c r="C172" s="9"/>
      <c r="D172" s="9"/>
      <c r="E172" s="9"/>
      <c r="F172" s="9"/>
      <c r="G172" s="9"/>
      <c r="H172" s="9"/>
    </row>
    <row r="173" spans="1:8" s="19" customFormat="1">
      <c r="A173" s="9"/>
      <c r="B173" s="9"/>
      <c r="C173" s="9"/>
      <c r="D173" s="9"/>
      <c r="E173" s="9"/>
      <c r="F173" s="9"/>
      <c r="G173" s="9"/>
      <c r="H173" s="9"/>
    </row>
    <row r="174" spans="1:8" s="19" customFormat="1">
      <c r="A174" s="9"/>
      <c r="B174" s="9"/>
      <c r="C174" s="9"/>
      <c r="D174" s="9"/>
      <c r="E174" s="9"/>
      <c r="F174" s="9"/>
      <c r="G174" s="9"/>
      <c r="H174" s="9"/>
    </row>
    <row r="175" spans="1:8" s="19" customFormat="1">
      <c r="A175" s="9"/>
      <c r="B175" s="9"/>
      <c r="C175" s="9"/>
      <c r="D175" s="9"/>
      <c r="E175" s="9"/>
      <c r="F175" s="9"/>
      <c r="G175" s="9"/>
      <c r="H175" s="9"/>
    </row>
    <row r="176" spans="1:8" s="19" customFormat="1">
      <c r="A176" s="9"/>
      <c r="B176" s="9"/>
      <c r="C176" s="9"/>
      <c r="D176" s="9"/>
      <c r="E176" s="9"/>
      <c r="F176" s="9"/>
      <c r="G176" s="9"/>
      <c r="H176" s="9"/>
    </row>
    <row r="177" spans="1:8" s="19" customFormat="1">
      <c r="A177" s="9"/>
      <c r="B177" s="9"/>
      <c r="C177" s="9"/>
      <c r="D177" s="9"/>
      <c r="E177" s="9"/>
      <c r="F177" s="9"/>
      <c r="G177" s="9"/>
      <c r="H177" s="9"/>
    </row>
    <row r="178" spans="1:8" s="19" customFormat="1">
      <c r="A178" s="9"/>
      <c r="B178" s="9"/>
      <c r="C178" s="9"/>
      <c r="D178" s="9"/>
      <c r="E178" s="9"/>
      <c r="F178" s="9"/>
      <c r="G178" s="9"/>
      <c r="H178" s="9"/>
    </row>
    <row r="179" spans="1:8" s="19" customFormat="1">
      <c r="A179" s="9"/>
      <c r="B179" s="9"/>
      <c r="C179" s="9"/>
      <c r="D179" s="9"/>
      <c r="E179" s="9"/>
      <c r="F179" s="9"/>
      <c r="G179" s="9"/>
      <c r="H179" s="9"/>
    </row>
    <row r="180" spans="1:8" s="19" customFormat="1">
      <c r="A180" s="9"/>
      <c r="B180" s="9"/>
      <c r="C180" s="9"/>
      <c r="D180" s="9"/>
      <c r="E180" s="9"/>
      <c r="F180" s="9"/>
      <c r="G180" s="9"/>
      <c r="H180" s="9"/>
    </row>
  </sheetData>
  <autoFilter ref="A9:H34" xr:uid="{00000000-0009-0000-0000-000000000000}"/>
  <mergeCells count="9">
    <mergeCell ref="D6:H6"/>
    <mergeCell ref="A7:H7"/>
    <mergeCell ref="B10:C10"/>
    <mergeCell ref="A1:H1"/>
    <mergeCell ref="A2:B2"/>
    <mergeCell ref="C2:D2"/>
    <mergeCell ref="E2:F2"/>
    <mergeCell ref="G2:H2"/>
    <mergeCell ref="D4:H4"/>
  </mergeCells>
  <printOptions horizontalCentered="1"/>
  <pageMargins left="0" right="0" top="0" bottom="0" header="0" footer="0"/>
  <pageSetup scale="9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0DD51-A125-4ADD-966A-94E096AD1581}">
  <sheetPr>
    <tabColor theme="1"/>
  </sheetPr>
  <dimension ref="A1:AV71"/>
  <sheetViews>
    <sheetView zoomScale="70" zoomScaleNormal="70" zoomScaleSheetLayoutView="100" workbookViewId="0">
      <pane ySplit="1" topLeftCell="A20" activePane="bottomLeft" state="frozen"/>
      <selection activeCell="B133" sqref="B133"/>
      <selection pane="bottomLeft" activeCell="B79" sqref="B79"/>
    </sheetView>
  </sheetViews>
  <sheetFormatPr defaultColWidth="9.140625" defaultRowHeight="12.75"/>
  <cols>
    <col min="1" max="1" width="6.7109375" style="351" customWidth="1"/>
    <col min="2" max="2" width="120.7109375" style="352" customWidth="1"/>
    <col min="3" max="3" width="8.28515625" style="352" bestFit="1" customWidth="1"/>
    <col min="4" max="4" width="12.140625" style="353" bestFit="1" customWidth="1"/>
    <col min="5" max="5" width="14" style="312" customWidth="1"/>
    <col min="6" max="6" width="15.42578125" style="312" bestFit="1" customWidth="1"/>
    <col min="7" max="7" width="10.28515625" style="312" bestFit="1" customWidth="1"/>
    <col min="8" max="8" width="18.7109375" style="312" customWidth="1"/>
    <col min="9" max="9" width="17.42578125" style="312" bestFit="1" customWidth="1"/>
    <col min="10" max="255" width="9.140625" style="312"/>
    <col min="256" max="256" width="6.7109375" style="312" customWidth="1"/>
    <col min="257" max="257" width="120.7109375" style="312" customWidth="1"/>
    <col min="258" max="259" width="10.7109375" style="312" customWidth="1"/>
    <col min="260" max="511" width="9.140625" style="312"/>
    <col min="512" max="512" width="6.7109375" style="312" customWidth="1"/>
    <col min="513" max="513" width="120.7109375" style="312" customWidth="1"/>
    <col min="514" max="515" width="10.7109375" style="312" customWidth="1"/>
    <col min="516" max="767" width="9.140625" style="312"/>
    <col min="768" max="768" width="6.7109375" style="312" customWidth="1"/>
    <col min="769" max="769" width="120.7109375" style="312" customWidth="1"/>
    <col min="770" max="771" width="10.7109375" style="312" customWidth="1"/>
    <col min="772" max="1023" width="9.140625" style="312"/>
    <col min="1024" max="1024" width="6.7109375" style="312" customWidth="1"/>
    <col min="1025" max="1025" width="120.7109375" style="312" customWidth="1"/>
    <col min="1026" max="1027" width="10.7109375" style="312" customWidth="1"/>
    <col min="1028" max="1279" width="9.140625" style="312"/>
    <col min="1280" max="1280" width="6.7109375" style="312" customWidth="1"/>
    <col min="1281" max="1281" width="120.7109375" style="312" customWidth="1"/>
    <col min="1282" max="1283" width="10.7109375" style="312" customWidth="1"/>
    <col min="1284" max="1535" width="9.140625" style="312"/>
    <col min="1536" max="1536" width="6.7109375" style="312" customWidth="1"/>
    <col min="1537" max="1537" width="120.7109375" style="312" customWidth="1"/>
    <col min="1538" max="1539" width="10.7109375" style="312" customWidth="1"/>
    <col min="1540" max="1791" width="9.140625" style="312"/>
    <col min="1792" max="1792" width="6.7109375" style="312" customWidth="1"/>
    <col min="1793" max="1793" width="120.7109375" style="312" customWidth="1"/>
    <col min="1794" max="1795" width="10.7109375" style="312" customWidth="1"/>
    <col min="1796" max="2047" width="9.140625" style="312"/>
    <col min="2048" max="2048" width="6.7109375" style="312" customWidth="1"/>
    <col min="2049" max="2049" width="120.7109375" style="312" customWidth="1"/>
    <col min="2050" max="2051" width="10.7109375" style="312" customWidth="1"/>
    <col min="2052" max="2303" width="9.140625" style="312"/>
    <col min="2304" max="2304" width="6.7109375" style="312" customWidth="1"/>
    <col min="2305" max="2305" width="120.7109375" style="312" customWidth="1"/>
    <col min="2306" max="2307" width="10.7109375" style="312" customWidth="1"/>
    <col min="2308" max="2559" width="9.140625" style="312"/>
    <col min="2560" max="2560" width="6.7109375" style="312" customWidth="1"/>
    <col min="2561" max="2561" width="120.7109375" style="312" customWidth="1"/>
    <col min="2562" max="2563" width="10.7109375" style="312" customWidth="1"/>
    <col min="2564" max="2815" width="9.140625" style="312"/>
    <col min="2816" max="2816" width="6.7109375" style="312" customWidth="1"/>
    <col min="2817" max="2817" width="120.7109375" style="312" customWidth="1"/>
    <col min="2818" max="2819" width="10.7109375" style="312" customWidth="1"/>
    <col min="2820" max="3071" width="9.140625" style="312"/>
    <col min="3072" max="3072" width="6.7109375" style="312" customWidth="1"/>
    <col min="3073" max="3073" width="120.7109375" style="312" customWidth="1"/>
    <col min="3074" max="3075" width="10.7109375" style="312" customWidth="1"/>
    <col min="3076" max="3327" width="9.140625" style="312"/>
    <col min="3328" max="3328" width="6.7109375" style="312" customWidth="1"/>
    <col min="3329" max="3329" width="120.7109375" style="312" customWidth="1"/>
    <col min="3330" max="3331" width="10.7109375" style="312" customWidth="1"/>
    <col min="3332" max="3583" width="9.140625" style="312"/>
    <col min="3584" max="3584" width="6.7109375" style="312" customWidth="1"/>
    <col min="3585" max="3585" width="120.7109375" style="312" customWidth="1"/>
    <col min="3586" max="3587" width="10.7109375" style="312" customWidth="1"/>
    <col min="3588" max="3839" width="9.140625" style="312"/>
    <col min="3840" max="3840" width="6.7109375" style="312" customWidth="1"/>
    <col min="3841" max="3841" width="120.7109375" style="312" customWidth="1"/>
    <col min="3842" max="3843" width="10.7109375" style="312" customWidth="1"/>
    <col min="3844" max="4095" width="9.140625" style="312"/>
    <col min="4096" max="4096" width="6.7109375" style="312" customWidth="1"/>
    <col min="4097" max="4097" width="120.7109375" style="312" customWidth="1"/>
    <col min="4098" max="4099" width="10.7109375" style="312" customWidth="1"/>
    <col min="4100" max="4351" width="9.140625" style="312"/>
    <col min="4352" max="4352" width="6.7109375" style="312" customWidth="1"/>
    <col min="4353" max="4353" width="120.7109375" style="312" customWidth="1"/>
    <col min="4354" max="4355" width="10.7109375" style="312" customWidth="1"/>
    <col min="4356" max="4607" width="9.140625" style="312"/>
    <col min="4608" max="4608" width="6.7109375" style="312" customWidth="1"/>
    <col min="4609" max="4609" width="120.7109375" style="312" customWidth="1"/>
    <col min="4610" max="4611" width="10.7109375" style="312" customWidth="1"/>
    <col min="4612" max="4863" width="9.140625" style="312"/>
    <col min="4864" max="4864" width="6.7109375" style="312" customWidth="1"/>
    <col min="4865" max="4865" width="120.7109375" style="312" customWidth="1"/>
    <col min="4866" max="4867" width="10.7109375" style="312" customWidth="1"/>
    <col min="4868" max="5119" width="9.140625" style="312"/>
    <col min="5120" max="5120" width="6.7109375" style="312" customWidth="1"/>
    <col min="5121" max="5121" width="120.7109375" style="312" customWidth="1"/>
    <col min="5122" max="5123" width="10.7109375" style="312" customWidth="1"/>
    <col min="5124" max="5375" width="9.140625" style="312"/>
    <col min="5376" max="5376" width="6.7109375" style="312" customWidth="1"/>
    <col min="5377" max="5377" width="120.7109375" style="312" customWidth="1"/>
    <col min="5378" max="5379" width="10.7109375" style="312" customWidth="1"/>
    <col min="5380" max="5631" width="9.140625" style="312"/>
    <col min="5632" max="5632" width="6.7109375" style="312" customWidth="1"/>
    <col min="5633" max="5633" width="120.7109375" style="312" customWidth="1"/>
    <col min="5634" max="5635" width="10.7109375" style="312" customWidth="1"/>
    <col min="5636" max="5887" width="9.140625" style="312"/>
    <col min="5888" max="5888" width="6.7109375" style="312" customWidth="1"/>
    <col min="5889" max="5889" width="120.7109375" style="312" customWidth="1"/>
    <col min="5890" max="5891" width="10.7109375" style="312" customWidth="1"/>
    <col min="5892" max="6143" width="9.140625" style="312"/>
    <col min="6144" max="6144" width="6.7109375" style="312" customWidth="1"/>
    <col min="6145" max="6145" width="120.7109375" style="312" customWidth="1"/>
    <col min="6146" max="6147" width="10.7109375" style="312" customWidth="1"/>
    <col min="6148" max="6399" width="9.140625" style="312"/>
    <col min="6400" max="6400" width="6.7109375" style="312" customWidth="1"/>
    <col min="6401" max="6401" width="120.7109375" style="312" customWidth="1"/>
    <col min="6402" max="6403" width="10.7109375" style="312" customWidth="1"/>
    <col min="6404" max="6655" width="9.140625" style="312"/>
    <col min="6656" max="6656" width="6.7109375" style="312" customWidth="1"/>
    <col min="6657" max="6657" width="120.7109375" style="312" customWidth="1"/>
    <col min="6658" max="6659" width="10.7109375" style="312" customWidth="1"/>
    <col min="6660" max="6911" width="9.140625" style="312"/>
    <col min="6912" max="6912" width="6.7109375" style="312" customWidth="1"/>
    <col min="6913" max="6913" width="120.7109375" style="312" customWidth="1"/>
    <col min="6914" max="6915" width="10.7109375" style="312" customWidth="1"/>
    <col min="6916" max="7167" width="9.140625" style="312"/>
    <col min="7168" max="7168" width="6.7109375" style="312" customWidth="1"/>
    <col min="7169" max="7169" width="120.7109375" style="312" customWidth="1"/>
    <col min="7170" max="7171" width="10.7109375" style="312" customWidth="1"/>
    <col min="7172" max="7423" width="9.140625" style="312"/>
    <col min="7424" max="7424" width="6.7109375" style="312" customWidth="1"/>
    <col min="7425" max="7425" width="120.7109375" style="312" customWidth="1"/>
    <col min="7426" max="7427" width="10.7109375" style="312" customWidth="1"/>
    <col min="7428" max="7679" width="9.140625" style="312"/>
    <col min="7680" max="7680" width="6.7109375" style="312" customWidth="1"/>
    <col min="7681" max="7681" width="120.7109375" style="312" customWidth="1"/>
    <col min="7682" max="7683" width="10.7109375" style="312" customWidth="1"/>
    <col min="7684" max="7935" width="9.140625" style="312"/>
    <col min="7936" max="7936" width="6.7109375" style="312" customWidth="1"/>
    <col min="7937" max="7937" width="120.7109375" style="312" customWidth="1"/>
    <col min="7938" max="7939" width="10.7109375" style="312" customWidth="1"/>
    <col min="7940" max="8191" width="9.140625" style="312"/>
    <col min="8192" max="8192" width="6.7109375" style="312" customWidth="1"/>
    <col min="8193" max="8193" width="120.7109375" style="312" customWidth="1"/>
    <col min="8194" max="8195" width="10.7109375" style="312" customWidth="1"/>
    <col min="8196" max="8447" width="9.140625" style="312"/>
    <col min="8448" max="8448" width="6.7109375" style="312" customWidth="1"/>
    <col min="8449" max="8449" width="120.7109375" style="312" customWidth="1"/>
    <col min="8450" max="8451" width="10.7109375" style="312" customWidth="1"/>
    <col min="8452" max="8703" width="9.140625" style="312"/>
    <col min="8704" max="8704" width="6.7109375" style="312" customWidth="1"/>
    <col min="8705" max="8705" width="120.7109375" style="312" customWidth="1"/>
    <col min="8706" max="8707" width="10.7109375" style="312" customWidth="1"/>
    <col min="8708" max="8959" width="9.140625" style="312"/>
    <col min="8960" max="8960" width="6.7109375" style="312" customWidth="1"/>
    <col min="8961" max="8961" width="120.7109375" style="312" customWidth="1"/>
    <col min="8962" max="8963" width="10.7109375" style="312" customWidth="1"/>
    <col min="8964" max="9215" width="9.140625" style="312"/>
    <col min="9216" max="9216" width="6.7109375" style="312" customWidth="1"/>
    <col min="9217" max="9217" width="120.7109375" style="312" customWidth="1"/>
    <col min="9218" max="9219" width="10.7109375" style="312" customWidth="1"/>
    <col min="9220" max="9471" width="9.140625" style="312"/>
    <col min="9472" max="9472" width="6.7109375" style="312" customWidth="1"/>
    <col min="9473" max="9473" width="120.7109375" style="312" customWidth="1"/>
    <col min="9474" max="9475" width="10.7109375" style="312" customWidth="1"/>
    <col min="9476" max="9727" width="9.140625" style="312"/>
    <col min="9728" max="9728" width="6.7109375" style="312" customWidth="1"/>
    <col min="9729" max="9729" width="120.7109375" style="312" customWidth="1"/>
    <col min="9730" max="9731" width="10.7109375" style="312" customWidth="1"/>
    <col min="9732" max="9983" width="9.140625" style="312"/>
    <col min="9984" max="9984" width="6.7109375" style="312" customWidth="1"/>
    <col min="9985" max="9985" width="120.7109375" style="312" customWidth="1"/>
    <col min="9986" max="9987" width="10.7109375" style="312" customWidth="1"/>
    <col min="9988" max="10239" width="9.140625" style="312"/>
    <col min="10240" max="10240" width="6.7109375" style="312" customWidth="1"/>
    <col min="10241" max="10241" width="120.7109375" style="312" customWidth="1"/>
    <col min="10242" max="10243" width="10.7109375" style="312" customWidth="1"/>
    <col min="10244" max="10495" width="9.140625" style="312"/>
    <col min="10496" max="10496" width="6.7109375" style="312" customWidth="1"/>
    <col min="10497" max="10497" width="120.7109375" style="312" customWidth="1"/>
    <col min="10498" max="10499" width="10.7109375" style="312" customWidth="1"/>
    <col min="10500" max="10751" width="9.140625" style="312"/>
    <col min="10752" max="10752" width="6.7109375" style="312" customWidth="1"/>
    <col min="10753" max="10753" width="120.7109375" style="312" customWidth="1"/>
    <col min="10754" max="10755" width="10.7109375" style="312" customWidth="1"/>
    <col min="10756" max="11007" width="9.140625" style="312"/>
    <col min="11008" max="11008" width="6.7109375" style="312" customWidth="1"/>
    <col min="11009" max="11009" width="120.7109375" style="312" customWidth="1"/>
    <col min="11010" max="11011" width="10.7109375" style="312" customWidth="1"/>
    <col min="11012" max="11263" width="9.140625" style="312"/>
    <col min="11264" max="11264" width="6.7109375" style="312" customWidth="1"/>
    <col min="11265" max="11265" width="120.7109375" style="312" customWidth="1"/>
    <col min="11266" max="11267" width="10.7109375" style="312" customWidth="1"/>
    <col min="11268" max="11519" width="9.140625" style="312"/>
    <col min="11520" max="11520" width="6.7109375" style="312" customWidth="1"/>
    <col min="11521" max="11521" width="120.7109375" style="312" customWidth="1"/>
    <col min="11522" max="11523" width="10.7109375" style="312" customWidth="1"/>
    <col min="11524" max="11775" width="9.140625" style="312"/>
    <col min="11776" max="11776" width="6.7109375" style="312" customWidth="1"/>
    <col min="11777" max="11777" width="120.7109375" style="312" customWidth="1"/>
    <col min="11778" max="11779" width="10.7109375" style="312" customWidth="1"/>
    <col min="11780" max="12031" width="9.140625" style="312"/>
    <col min="12032" max="12032" width="6.7109375" style="312" customWidth="1"/>
    <col min="12033" max="12033" width="120.7109375" style="312" customWidth="1"/>
    <col min="12034" max="12035" width="10.7109375" style="312" customWidth="1"/>
    <col min="12036" max="12287" width="9.140625" style="312"/>
    <col min="12288" max="12288" width="6.7109375" style="312" customWidth="1"/>
    <col min="12289" max="12289" width="120.7109375" style="312" customWidth="1"/>
    <col min="12290" max="12291" width="10.7109375" style="312" customWidth="1"/>
    <col min="12292" max="12543" width="9.140625" style="312"/>
    <col min="12544" max="12544" width="6.7109375" style="312" customWidth="1"/>
    <col min="12545" max="12545" width="120.7109375" style="312" customWidth="1"/>
    <col min="12546" max="12547" width="10.7109375" style="312" customWidth="1"/>
    <col min="12548" max="12799" width="9.140625" style="312"/>
    <col min="12800" max="12800" width="6.7109375" style="312" customWidth="1"/>
    <col min="12801" max="12801" width="120.7109375" style="312" customWidth="1"/>
    <col min="12802" max="12803" width="10.7109375" style="312" customWidth="1"/>
    <col min="12804" max="13055" width="9.140625" style="312"/>
    <col min="13056" max="13056" width="6.7109375" style="312" customWidth="1"/>
    <col min="13057" max="13057" width="120.7109375" style="312" customWidth="1"/>
    <col min="13058" max="13059" width="10.7109375" style="312" customWidth="1"/>
    <col min="13060" max="13311" width="9.140625" style="312"/>
    <col min="13312" max="13312" width="6.7109375" style="312" customWidth="1"/>
    <col min="13313" max="13313" width="120.7109375" style="312" customWidth="1"/>
    <col min="13314" max="13315" width="10.7109375" style="312" customWidth="1"/>
    <col min="13316" max="13567" width="9.140625" style="312"/>
    <col min="13568" max="13568" width="6.7109375" style="312" customWidth="1"/>
    <col min="13569" max="13569" width="120.7109375" style="312" customWidth="1"/>
    <col min="13570" max="13571" width="10.7109375" style="312" customWidth="1"/>
    <col min="13572" max="13823" width="9.140625" style="312"/>
    <col min="13824" max="13824" width="6.7109375" style="312" customWidth="1"/>
    <col min="13825" max="13825" width="120.7109375" style="312" customWidth="1"/>
    <col min="13826" max="13827" width="10.7109375" style="312" customWidth="1"/>
    <col min="13828" max="14079" width="9.140625" style="312"/>
    <col min="14080" max="14080" width="6.7109375" style="312" customWidth="1"/>
    <col min="14081" max="14081" width="120.7109375" style="312" customWidth="1"/>
    <col min="14082" max="14083" width="10.7109375" style="312" customWidth="1"/>
    <col min="14084" max="14335" width="9.140625" style="312"/>
    <col min="14336" max="14336" width="6.7109375" style="312" customWidth="1"/>
    <col min="14337" max="14337" width="120.7109375" style="312" customWidth="1"/>
    <col min="14338" max="14339" width="10.7109375" style="312" customWidth="1"/>
    <col min="14340" max="14591" width="9.140625" style="312"/>
    <col min="14592" max="14592" width="6.7109375" style="312" customWidth="1"/>
    <col min="14593" max="14593" width="120.7109375" style="312" customWidth="1"/>
    <col min="14594" max="14595" width="10.7109375" style="312" customWidth="1"/>
    <col min="14596" max="14847" width="9.140625" style="312"/>
    <col min="14848" max="14848" width="6.7109375" style="312" customWidth="1"/>
    <col min="14849" max="14849" width="120.7109375" style="312" customWidth="1"/>
    <col min="14850" max="14851" width="10.7109375" style="312" customWidth="1"/>
    <col min="14852" max="15103" width="9.140625" style="312"/>
    <col min="15104" max="15104" width="6.7109375" style="312" customWidth="1"/>
    <col min="15105" max="15105" width="120.7109375" style="312" customWidth="1"/>
    <col min="15106" max="15107" width="10.7109375" style="312" customWidth="1"/>
    <col min="15108" max="15359" width="9.140625" style="312"/>
    <col min="15360" max="15360" width="6.7109375" style="312" customWidth="1"/>
    <col min="15361" max="15361" width="120.7109375" style="312" customWidth="1"/>
    <col min="15362" max="15363" width="10.7109375" style="312" customWidth="1"/>
    <col min="15364" max="15615" width="9.140625" style="312"/>
    <col min="15616" max="15616" width="6.7109375" style="312" customWidth="1"/>
    <col min="15617" max="15617" width="120.7109375" style="312" customWidth="1"/>
    <col min="15618" max="15619" width="10.7109375" style="312" customWidth="1"/>
    <col min="15620" max="15871" width="9.140625" style="312"/>
    <col min="15872" max="15872" width="6.7109375" style="312" customWidth="1"/>
    <col min="15873" max="15873" width="120.7109375" style="312" customWidth="1"/>
    <col min="15874" max="15875" width="10.7109375" style="312" customWidth="1"/>
    <col min="15876" max="16384" width="9.140625" style="312"/>
  </cols>
  <sheetData>
    <row r="1" spans="1:48" s="286" customFormat="1" ht="15.95" customHeight="1">
      <c r="A1" s="283"/>
      <c r="B1" s="284"/>
      <c r="C1" s="283"/>
      <c r="D1" s="285"/>
    </row>
    <row r="2" spans="1:48" s="194" customFormat="1" ht="19.5">
      <c r="A2" s="287"/>
      <c r="B2" s="288"/>
      <c r="C2" s="289"/>
      <c r="D2" s="290"/>
      <c r="E2" s="198"/>
      <c r="F2" s="199"/>
      <c r="G2" s="200" t="s">
        <v>250</v>
      </c>
      <c r="H2" s="288"/>
      <c r="I2" s="201">
        <f>I61</f>
        <v>0</v>
      </c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</row>
    <row r="3" spans="1:48" s="205" customFormat="1" ht="15">
      <c r="A3" s="291"/>
      <c r="B3" s="292"/>
      <c r="C3" s="293"/>
      <c r="D3" s="294"/>
      <c r="E3" s="295"/>
      <c r="F3" s="296"/>
      <c r="G3" s="296"/>
      <c r="H3" s="296"/>
      <c r="I3" s="297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</row>
    <row r="4" spans="1:48" s="207" customFormat="1" ht="19.5">
      <c r="A4" s="298" t="s">
        <v>79</v>
      </c>
      <c r="B4" s="299"/>
      <c r="C4" s="300" t="s">
        <v>252</v>
      </c>
      <c r="D4" s="301"/>
      <c r="E4" s="459" t="s">
        <v>253</v>
      </c>
      <c r="F4" s="460"/>
      <c r="G4" s="459" t="s">
        <v>254</v>
      </c>
      <c r="H4" s="460"/>
      <c r="I4" s="461" t="s">
        <v>228</v>
      </c>
    </row>
    <row r="5" spans="1:48" s="207" customFormat="1" ht="14.1" customHeight="1">
      <c r="A5" s="302"/>
      <c r="B5" s="303" t="s">
        <v>388</v>
      </c>
      <c r="C5" s="304"/>
      <c r="D5" s="305" t="s">
        <v>84</v>
      </c>
      <c r="E5" s="306" t="s">
        <v>26</v>
      </c>
      <c r="F5" s="307" t="s">
        <v>84</v>
      </c>
      <c r="G5" s="308" t="s">
        <v>26</v>
      </c>
      <c r="H5" s="307" t="s">
        <v>84</v>
      </c>
      <c r="I5" s="462"/>
    </row>
    <row r="6" spans="1:48" ht="15.95" customHeight="1">
      <c r="A6" s="309"/>
      <c r="B6" s="309" t="s">
        <v>389</v>
      </c>
      <c r="C6" s="309"/>
      <c r="D6" s="310"/>
      <c r="E6" s="311"/>
      <c r="F6" s="311"/>
      <c r="G6" s="311"/>
      <c r="H6" s="311"/>
      <c r="I6" s="311"/>
    </row>
    <row r="7" spans="1:48" ht="15.95" customHeight="1">
      <c r="A7" s="313">
        <v>1</v>
      </c>
      <c r="B7" s="314" t="s">
        <v>390</v>
      </c>
      <c r="C7" s="315" t="s">
        <v>135</v>
      </c>
      <c r="D7" s="316">
        <v>4800</v>
      </c>
      <c r="E7" s="221"/>
      <c r="F7" s="221"/>
      <c r="G7" s="221"/>
      <c r="H7" s="221"/>
      <c r="I7" s="221"/>
    </row>
    <row r="8" spans="1:48" ht="15.95" customHeight="1">
      <c r="A8" s="313">
        <v>2</v>
      </c>
      <c r="B8" s="314" t="s">
        <v>391</v>
      </c>
      <c r="C8" s="315" t="s">
        <v>109</v>
      </c>
      <c r="D8" s="316">
        <v>1</v>
      </c>
      <c r="E8" s="221"/>
      <c r="F8" s="221"/>
      <c r="G8" s="221"/>
      <c r="H8" s="221"/>
      <c r="I8" s="221"/>
    </row>
    <row r="9" spans="1:48" ht="15.95" customHeight="1">
      <c r="A9" s="313">
        <v>3</v>
      </c>
      <c r="B9" s="314" t="s">
        <v>392</v>
      </c>
      <c r="C9" s="315" t="s">
        <v>109</v>
      </c>
      <c r="D9" s="316">
        <v>1</v>
      </c>
      <c r="E9" s="221"/>
      <c r="F9" s="221"/>
      <c r="G9" s="221"/>
      <c r="H9" s="221"/>
      <c r="I9" s="221"/>
    </row>
    <row r="10" spans="1:48" ht="15.95" customHeight="1">
      <c r="A10" s="313">
        <v>4</v>
      </c>
      <c r="B10" s="314" t="s">
        <v>393</v>
      </c>
      <c r="C10" s="315" t="s">
        <v>279</v>
      </c>
      <c r="D10" s="316">
        <v>48</v>
      </c>
      <c r="E10" s="221"/>
      <c r="F10" s="221"/>
      <c r="G10" s="221"/>
      <c r="H10" s="221"/>
      <c r="I10" s="221"/>
    </row>
    <row r="11" spans="1:48" ht="15.95" customHeight="1">
      <c r="A11" s="313">
        <v>5</v>
      </c>
      <c r="B11" s="314" t="s">
        <v>394</v>
      </c>
      <c r="C11" s="315" t="s">
        <v>279</v>
      </c>
      <c r="D11" s="316">
        <v>14</v>
      </c>
      <c r="E11" s="221"/>
      <c r="F11" s="221"/>
      <c r="G11" s="221"/>
      <c r="H11" s="221"/>
      <c r="I11" s="221"/>
    </row>
    <row r="12" spans="1:48" ht="15.95" customHeight="1">
      <c r="A12" s="313">
        <v>6</v>
      </c>
      <c r="B12" s="314" t="s">
        <v>395</v>
      </c>
      <c r="C12" s="315" t="s">
        <v>279</v>
      </c>
      <c r="D12" s="316">
        <v>62</v>
      </c>
      <c r="E12" s="221"/>
      <c r="F12" s="221"/>
      <c r="G12" s="221"/>
      <c r="H12" s="221"/>
      <c r="I12" s="221"/>
    </row>
    <row r="13" spans="1:48" ht="15.95" customHeight="1">
      <c r="A13" s="313">
        <v>7</v>
      </c>
      <c r="B13" s="314" t="s">
        <v>396</v>
      </c>
      <c r="C13" s="315" t="s">
        <v>279</v>
      </c>
      <c r="D13" s="316">
        <v>26</v>
      </c>
      <c r="E13" s="221"/>
      <c r="F13" s="221"/>
      <c r="G13" s="221"/>
      <c r="H13" s="221"/>
      <c r="I13" s="221"/>
    </row>
    <row r="14" spans="1:48" ht="15.95" customHeight="1">
      <c r="A14" s="313">
        <v>8</v>
      </c>
      <c r="B14" s="314" t="s">
        <v>397</v>
      </c>
      <c r="C14" s="315" t="s">
        <v>279</v>
      </c>
      <c r="D14" s="316">
        <v>22</v>
      </c>
      <c r="E14" s="221"/>
      <c r="F14" s="221"/>
      <c r="G14" s="221"/>
      <c r="H14" s="221"/>
      <c r="I14" s="221"/>
    </row>
    <row r="15" spans="1:48" ht="15.95" customHeight="1">
      <c r="A15" s="317">
        <v>9</v>
      </c>
      <c r="B15" s="318" t="s">
        <v>398</v>
      </c>
      <c r="C15" s="319" t="s">
        <v>279</v>
      </c>
      <c r="D15" s="320">
        <v>2</v>
      </c>
      <c r="E15" s="321"/>
      <c r="F15" s="321"/>
      <c r="G15" s="321"/>
      <c r="H15" s="321"/>
      <c r="I15" s="321"/>
    </row>
    <row r="16" spans="1:48" ht="15.95" customHeight="1">
      <c r="A16" s="313">
        <v>10</v>
      </c>
      <c r="B16" s="314" t="s">
        <v>399</v>
      </c>
      <c r="C16" s="315" t="s">
        <v>279</v>
      </c>
      <c r="D16" s="316">
        <v>6</v>
      </c>
      <c r="E16" s="221"/>
      <c r="F16" s="221"/>
      <c r="G16" s="221"/>
      <c r="H16" s="221"/>
      <c r="I16" s="221"/>
    </row>
    <row r="17" spans="1:9" ht="15.95" customHeight="1">
      <c r="A17" s="313">
        <v>11</v>
      </c>
      <c r="B17" s="322" t="s">
        <v>400</v>
      </c>
      <c r="C17" s="315" t="s">
        <v>279</v>
      </c>
      <c r="D17" s="316">
        <v>9</v>
      </c>
      <c r="E17" s="221"/>
      <c r="F17" s="221"/>
      <c r="G17" s="221"/>
      <c r="H17" s="221"/>
      <c r="I17" s="221"/>
    </row>
    <row r="18" spans="1:9" ht="15.95" customHeight="1">
      <c r="A18" s="313">
        <v>12</v>
      </c>
      <c r="B18" s="314" t="s">
        <v>401</v>
      </c>
      <c r="C18" s="315" t="s">
        <v>109</v>
      </c>
      <c r="D18" s="316">
        <v>2</v>
      </c>
      <c r="E18" s="221"/>
      <c r="F18" s="221"/>
      <c r="G18" s="221"/>
      <c r="H18" s="221"/>
      <c r="I18" s="221"/>
    </row>
    <row r="19" spans="1:9" ht="15.95" customHeight="1">
      <c r="A19" s="309"/>
      <c r="B19" s="309" t="s">
        <v>402</v>
      </c>
      <c r="C19" s="309"/>
      <c r="D19" s="310"/>
      <c r="E19" s="323"/>
      <c r="F19" s="323"/>
      <c r="G19" s="323"/>
      <c r="H19" s="323"/>
      <c r="I19" s="323"/>
    </row>
    <row r="20" spans="1:9" s="325" customFormat="1" ht="15.95" customHeight="1">
      <c r="A20" s="317">
        <v>13</v>
      </c>
      <c r="B20" s="324" t="s">
        <v>403</v>
      </c>
      <c r="C20" s="319" t="s">
        <v>135</v>
      </c>
      <c r="D20" s="320">
        <v>1800</v>
      </c>
      <c r="E20" s="321"/>
      <c r="F20" s="321"/>
      <c r="G20" s="321"/>
      <c r="H20" s="321"/>
      <c r="I20" s="321"/>
    </row>
    <row r="21" spans="1:9" ht="15.95" customHeight="1">
      <c r="A21" s="309"/>
      <c r="B21" s="309" t="s">
        <v>404</v>
      </c>
      <c r="C21" s="309"/>
      <c r="D21" s="310"/>
      <c r="E21" s="323"/>
      <c r="F21" s="323"/>
      <c r="G21" s="323"/>
      <c r="H21" s="323"/>
      <c r="I21" s="323"/>
    </row>
    <row r="22" spans="1:9" s="325" customFormat="1" ht="15.95" customHeight="1">
      <c r="A22" s="313">
        <v>14</v>
      </c>
      <c r="B22" s="326" t="s">
        <v>405</v>
      </c>
      <c r="C22" s="327" t="s">
        <v>135</v>
      </c>
      <c r="D22" s="328">
        <f>25*305</f>
        <v>7625</v>
      </c>
      <c r="E22" s="221"/>
      <c r="F22" s="221"/>
      <c r="G22" s="221"/>
      <c r="H22" s="221"/>
      <c r="I22" s="221"/>
    </row>
    <row r="23" spans="1:9" s="325" customFormat="1" ht="15.95" customHeight="1">
      <c r="A23" s="313">
        <v>15</v>
      </c>
      <c r="B23" s="329" t="s">
        <v>406</v>
      </c>
      <c r="C23" s="315" t="s">
        <v>109</v>
      </c>
      <c r="D23" s="316">
        <v>2</v>
      </c>
      <c r="E23" s="221"/>
      <c r="F23" s="221"/>
      <c r="G23" s="221"/>
      <c r="H23" s="221"/>
      <c r="I23" s="221"/>
    </row>
    <row r="24" spans="1:9" s="325" customFormat="1" ht="15.95" customHeight="1">
      <c r="A24" s="313">
        <v>16</v>
      </c>
      <c r="B24" s="330" t="s">
        <v>407</v>
      </c>
      <c r="C24" s="315" t="s">
        <v>279</v>
      </c>
      <c r="D24" s="328">
        <v>10</v>
      </c>
      <c r="E24" s="221"/>
      <c r="F24" s="221"/>
      <c r="G24" s="221"/>
      <c r="H24" s="221"/>
      <c r="I24" s="221"/>
    </row>
    <row r="25" spans="1:9" s="325" customFormat="1" ht="15.95" customHeight="1">
      <c r="A25" s="313">
        <v>17</v>
      </c>
      <c r="B25" s="331" t="s">
        <v>408</v>
      </c>
      <c r="C25" s="315" t="s">
        <v>279</v>
      </c>
      <c r="D25" s="316">
        <v>2</v>
      </c>
      <c r="E25" s="221"/>
      <c r="F25" s="221"/>
      <c r="G25" s="221"/>
      <c r="H25" s="221"/>
      <c r="I25" s="221"/>
    </row>
    <row r="26" spans="1:9" s="325" customFormat="1" ht="15.95" customHeight="1">
      <c r="A26" s="313">
        <v>18</v>
      </c>
      <c r="B26" s="331" t="s">
        <v>409</v>
      </c>
      <c r="C26" s="327" t="s">
        <v>279</v>
      </c>
      <c r="D26" s="316"/>
      <c r="E26" s="221"/>
      <c r="F26" s="221"/>
      <c r="G26" s="221"/>
      <c r="H26" s="221"/>
      <c r="I26" s="221"/>
    </row>
    <row r="27" spans="1:9" s="325" customFormat="1" ht="15.95" customHeight="1">
      <c r="A27" s="313">
        <v>19</v>
      </c>
      <c r="B27" s="326" t="s">
        <v>410</v>
      </c>
      <c r="C27" s="327" t="s">
        <v>279</v>
      </c>
      <c r="D27" s="316">
        <v>2</v>
      </c>
      <c r="E27" s="221"/>
      <c r="F27" s="221"/>
      <c r="G27" s="221"/>
      <c r="H27" s="221"/>
      <c r="I27" s="221"/>
    </row>
    <row r="28" spans="1:9" s="325" customFormat="1" ht="15.95" customHeight="1">
      <c r="A28" s="313">
        <v>20</v>
      </c>
      <c r="B28" s="326" t="s">
        <v>411</v>
      </c>
      <c r="C28" s="315" t="s">
        <v>279</v>
      </c>
      <c r="D28" s="316">
        <v>2</v>
      </c>
      <c r="E28" s="221"/>
      <c r="F28" s="221"/>
      <c r="G28" s="221"/>
      <c r="H28" s="221"/>
      <c r="I28" s="221"/>
    </row>
    <row r="29" spans="1:9" ht="15.95" customHeight="1">
      <c r="A29" s="309"/>
      <c r="B29" s="309" t="s">
        <v>412</v>
      </c>
      <c r="C29" s="309"/>
      <c r="D29" s="310"/>
      <c r="E29" s="323"/>
      <c r="F29" s="323"/>
      <c r="G29" s="323"/>
      <c r="H29" s="323"/>
      <c r="I29" s="323"/>
    </row>
    <row r="30" spans="1:9" s="325" customFormat="1" ht="15.95" customHeight="1">
      <c r="A30" s="332">
        <v>21</v>
      </c>
      <c r="B30" s="333" t="s">
        <v>413</v>
      </c>
      <c r="C30" s="334" t="s">
        <v>135</v>
      </c>
      <c r="D30" s="320">
        <v>800</v>
      </c>
      <c r="E30" s="321"/>
      <c r="F30" s="321"/>
      <c r="G30" s="321"/>
      <c r="H30" s="321"/>
      <c r="I30" s="321"/>
    </row>
    <row r="31" spans="1:9" s="325" customFormat="1" ht="15.95" customHeight="1">
      <c r="A31" s="332">
        <v>22</v>
      </c>
      <c r="B31" s="333" t="s">
        <v>414</v>
      </c>
      <c r="C31" s="334" t="s">
        <v>135</v>
      </c>
      <c r="D31" s="320">
        <v>1600</v>
      </c>
      <c r="E31" s="321"/>
      <c r="F31" s="321"/>
      <c r="G31" s="321"/>
      <c r="H31" s="321"/>
      <c r="I31" s="321"/>
    </row>
    <row r="32" spans="1:9" s="325" customFormat="1" ht="15.95" customHeight="1">
      <c r="A32" s="332">
        <v>23</v>
      </c>
      <c r="B32" s="335" t="s">
        <v>415</v>
      </c>
      <c r="C32" s="334" t="s">
        <v>279</v>
      </c>
      <c r="D32" s="320">
        <v>2</v>
      </c>
      <c r="E32" s="321"/>
      <c r="F32" s="321"/>
      <c r="G32" s="321"/>
      <c r="H32" s="321"/>
      <c r="I32" s="321"/>
    </row>
    <row r="33" spans="1:10" s="325" customFormat="1" ht="15.95" customHeight="1">
      <c r="A33" s="332">
        <v>24</v>
      </c>
      <c r="B33" s="335" t="s">
        <v>416</v>
      </c>
      <c r="C33" s="334" t="s">
        <v>279</v>
      </c>
      <c r="D33" s="320">
        <v>2</v>
      </c>
      <c r="E33" s="321"/>
      <c r="F33" s="321"/>
      <c r="G33" s="321"/>
      <c r="H33" s="321"/>
      <c r="I33" s="321"/>
    </row>
    <row r="34" spans="1:10" s="325" customFormat="1" ht="15.95" customHeight="1">
      <c r="A34" s="332">
        <v>25</v>
      </c>
      <c r="B34" s="336" t="s">
        <v>417</v>
      </c>
      <c r="C34" s="319" t="s">
        <v>279</v>
      </c>
      <c r="D34" s="337">
        <v>4</v>
      </c>
      <c r="E34" s="321"/>
      <c r="F34" s="321"/>
      <c r="G34" s="321"/>
      <c r="H34" s="321"/>
      <c r="I34" s="321"/>
    </row>
    <row r="35" spans="1:10" s="325" customFormat="1" ht="15.95" customHeight="1">
      <c r="A35" s="332">
        <v>26</v>
      </c>
      <c r="B35" s="336" t="s">
        <v>418</v>
      </c>
      <c r="C35" s="319" t="s">
        <v>279</v>
      </c>
      <c r="D35" s="337">
        <v>20</v>
      </c>
      <c r="E35" s="321"/>
      <c r="F35" s="321"/>
      <c r="G35" s="321"/>
      <c r="H35" s="321"/>
      <c r="I35" s="321"/>
    </row>
    <row r="36" spans="1:10" ht="15.95" customHeight="1">
      <c r="A36" s="309"/>
      <c r="B36" s="309" t="s">
        <v>419</v>
      </c>
      <c r="C36" s="309"/>
      <c r="D36" s="310"/>
      <c r="E36" s="323"/>
      <c r="F36" s="323"/>
      <c r="G36" s="323"/>
      <c r="H36" s="323"/>
      <c r="I36" s="323"/>
    </row>
    <row r="37" spans="1:10" s="325" customFormat="1" ht="15.95" customHeight="1">
      <c r="A37" s="338">
        <v>27</v>
      </c>
      <c r="B37" s="339" t="s">
        <v>420</v>
      </c>
      <c r="C37" s="340" t="s">
        <v>135</v>
      </c>
      <c r="D37" s="225">
        <v>100</v>
      </c>
      <c r="E37" s="221"/>
      <c r="F37" s="221"/>
      <c r="G37" s="221"/>
      <c r="H37" s="221"/>
      <c r="I37" s="221"/>
    </row>
    <row r="38" spans="1:10" s="325" customFormat="1" ht="15.95" customHeight="1">
      <c r="A38" s="338">
        <v>28</v>
      </c>
      <c r="B38" s="341" t="s">
        <v>421</v>
      </c>
      <c r="C38" s="224" t="s">
        <v>109</v>
      </c>
      <c r="D38" s="225">
        <v>2</v>
      </c>
      <c r="E38" s="221"/>
      <c r="F38" s="221"/>
      <c r="G38" s="221"/>
      <c r="H38" s="221"/>
      <c r="I38" s="221"/>
    </row>
    <row r="39" spans="1:10" s="325" customFormat="1" ht="15.95" customHeight="1">
      <c r="A39" s="338">
        <v>29</v>
      </c>
      <c r="B39" s="341" t="s">
        <v>422</v>
      </c>
      <c r="C39" s="340" t="s">
        <v>279</v>
      </c>
      <c r="D39" s="225">
        <v>2</v>
      </c>
      <c r="E39" s="221"/>
      <c r="F39" s="221"/>
      <c r="G39" s="221"/>
      <c r="H39" s="221"/>
      <c r="I39" s="221"/>
    </row>
    <row r="40" spans="1:10" s="325" customFormat="1" ht="15.95" customHeight="1">
      <c r="A40" s="338">
        <v>30</v>
      </c>
      <c r="B40" s="341" t="s">
        <v>411</v>
      </c>
      <c r="C40" s="340" t="s">
        <v>279</v>
      </c>
      <c r="D40" s="225">
        <v>2</v>
      </c>
      <c r="E40" s="221"/>
      <c r="F40" s="221"/>
      <c r="G40" s="221"/>
      <c r="H40" s="221"/>
      <c r="I40" s="221"/>
    </row>
    <row r="41" spans="1:10" s="325" customFormat="1" ht="15.95" customHeight="1">
      <c r="A41" s="338">
        <v>31</v>
      </c>
      <c r="B41" s="341" t="s">
        <v>423</v>
      </c>
      <c r="C41" s="340" t="s">
        <v>279</v>
      </c>
      <c r="D41" s="225">
        <v>2</v>
      </c>
      <c r="E41" s="221"/>
      <c r="F41" s="221"/>
      <c r="G41" s="221"/>
      <c r="H41" s="221"/>
      <c r="I41" s="221"/>
    </row>
    <row r="42" spans="1:10" s="325" customFormat="1" ht="15.95" customHeight="1">
      <c r="A42" s="338">
        <v>32</v>
      </c>
      <c r="B42" s="342" t="s">
        <v>424</v>
      </c>
      <c r="C42" s="224" t="s">
        <v>109</v>
      </c>
      <c r="D42" s="225">
        <v>2</v>
      </c>
      <c r="E42" s="221"/>
      <c r="F42" s="221"/>
      <c r="G42" s="221"/>
      <c r="H42" s="221"/>
      <c r="I42" s="221"/>
    </row>
    <row r="43" spans="1:10" ht="15.95" customHeight="1">
      <c r="A43" s="309"/>
      <c r="B43" s="309" t="s">
        <v>425</v>
      </c>
      <c r="C43" s="309"/>
      <c r="D43" s="310"/>
      <c r="E43" s="323"/>
      <c r="F43" s="323"/>
      <c r="G43" s="323"/>
      <c r="H43" s="323"/>
      <c r="I43" s="323"/>
      <c r="J43" s="325"/>
    </row>
    <row r="44" spans="1:10" s="325" customFormat="1" ht="15.95" customHeight="1">
      <c r="A44" s="313">
        <v>33</v>
      </c>
      <c r="B44" s="343" t="s">
        <v>420</v>
      </c>
      <c r="C44" s="315" t="s">
        <v>135</v>
      </c>
      <c r="D44" s="225">
        <v>200</v>
      </c>
      <c r="E44" s="221"/>
      <c r="F44" s="221"/>
      <c r="G44" s="221"/>
      <c r="H44" s="221"/>
      <c r="I44" s="221"/>
    </row>
    <row r="45" spans="1:10" s="325" customFormat="1" ht="15.95" customHeight="1">
      <c r="A45" s="313">
        <v>34</v>
      </c>
      <c r="B45" s="344" t="s">
        <v>426</v>
      </c>
      <c r="C45" s="224" t="s">
        <v>109</v>
      </c>
      <c r="D45" s="225">
        <v>1</v>
      </c>
      <c r="E45" s="221"/>
      <c r="F45" s="221"/>
      <c r="G45" s="221"/>
      <c r="H45" s="221"/>
      <c r="I45" s="221"/>
    </row>
    <row r="46" spans="1:10" s="325" customFormat="1" ht="15.95" customHeight="1">
      <c r="A46" s="313">
        <v>35</v>
      </c>
      <c r="B46" s="345" t="s">
        <v>427</v>
      </c>
      <c r="C46" s="315" t="s">
        <v>279</v>
      </c>
      <c r="D46" s="225">
        <v>1</v>
      </c>
      <c r="E46" s="221"/>
      <c r="F46" s="221"/>
      <c r="G46" s="221"/>
      <c r="H46" s="221"/>
      <c r="I46" s="221"/>
    </row>
    <row r="47" spans="1:10" s="325" customFormat="1" ht="15.95" customHeight="1">
      <c r="A47" s="313">
        <v>36</v>
      </c>
      <c r="B47" s="343" t="s">
        <v>428</v>
      </c>
      <c r="C47" s="315" t="s">
        <v>279</v>
      </c>
      <c r="D47" s="225">
        <v>1</v>
      </c>
      <c r="E47" s="221"/>
      <c r="F47" s="221"/>
      <c r="G47" s="221"/>
      <c r="H47" s="221"/>
      <c r="I47" s="221"/>
    </row>
    <row r="48" spans="1:10" s="325" customFormat="1" ht="15.95" customHeight="1">
      <c r="A48" s="313">
        <v>37</v>
      </c>
      <c r="B48" s="322" t="s">
        <v>429</v>
      </c>
      <c r="C48" s="327" t="s">
        <v>279</v>
      </c>
      <c r="D48" s="316">
        <v>1</v>
      </c>
      <c r="E48" s="221"/>
      <c r="F48" s="221"/>
      <c r="G48" s="221"/>
      <c r="H48" s="221"/>
      <c r="I48" s="221"/>
    </row>
    <row r="49" spans="1:48" s="325" customFormat="1" ht="15.95" customHeight="1">
      <c r="A49" s="313">
        <v>38</v>
      </c>
      <c r="B49" s="322" t="s">
        <v>430</v>
      </c>
      <c r="C49" s="327" t="s">
        <v>279</v>
      </c>
      <c r="D49" s="316">
        <v>1</v>
      </c>
      <c r="E49" s="221"/>
      <c r="F49" s="221"/>
      <c r="G49" s="221"/>
      <c r="H49" s="221"/>
      <c r="I49" s="221"/>
    </row>
    <row r="50" spans="1:48" s="325" customFormat="1" ht="15.95" customHeight="1">
      <c r="A50" s="313">
        <v>39</v>
      </c>
      <c r="B50" s="344" t="s">
        <v>431</v>
      </c>
      <c r="C50" s="315" t="s">
        <v>279</v>
      </c>
      <c r="D50" s="225">
        <v>1</v>
      </c>
      <c r="E50" s="221"/>
      <c r="F50" s="221"/>
      <c r="G50" s="221"/>
      <c r="H50" s="221"/>
      <c r="I50" s="221"/>
    </row>
    <row r="51" spans="1:48" s="325" customFormat="1" ht="32.1" customHeight="1">
      <c r="A51" s="313">
        <v>40</v>
      </c>
      <c r="B51" s="344" t="s">
        <v>432</v>
      </c>
      <c r="C51" s="327" t="s">
        <v>279</v>
      </c>
      <c r="D51" s="316">
        <v>1</v>
      </c>
      <c r="E51" s="221"/>
      <c r="F51" s="221"/>
      <c r="G51" s="221"/>
      <c r="H51" s="221"/>
      <c r="I51" s="221"/>
    </row>
    <row r="52" spans="1:48" s="325" customFormat="1" ht="15.95" customHeight="1">
      <c r="A52" s="313">
        <v>41</v>
      </c>
      <c r="B52" s="322" t="s">
        <v>433</v>
      </c>
      <c r="C52" s="315" t="s">
        <v>279</v>
      </c>
      <c r="D52" s="225">
        <v>3</v>
      </c>
      <c r="E52" s="221"/>
      <c r="F52" s="221"/>
      <c r="G52" s="221"/>
      <c r="H52" s="221"/>
      <c r="I52" s="221"/>
    </row>
    <row r="53" spans="1:48" s="325" customFormat="1" ht="15.95" customHeight="1">
      <c r="A53" s="309"/>
      <c r="B53" s="309" t="s">
        <v>353</v>
      </c>
      <c r="C53" s="309"/>
      <c r="D53" s="310"/>
      <c r="E53" s="323"/>
      <c r="F53" s="323"/>
      <c r="G53" s="323"/>
      <c r="H53" s="323"/>
      <c r="I53" s="323"/>
    </row>
    <row r="54" spans="1:48" s="325" customFormat="1" ht="15.95" customHeight="1">
      <c r="A54" s="346">
        <v>42</v>
      </c>
      <c r="B54" s="223" t="s">
        <v>434</v>
      </c>
      <c r="C54" s="347" t="s">
        <v>135</v>
      </c>
      <c r="D54" s="316">
        <v>1400</v>
      </c>
      <c r="E54" s="221"/>
      <c r="F54" s="221"/>
      <c r="G54" s="221"/>
      <c r="H54" s="221"/>
      <c r="I54" s="221"/>
    </row>
    <row r="55" spans="1:48" s="325" customFormat="1" ht="15.95" customHeight="1">
      <c r="A55" s="346">
        <v>43</v>
      </c>
      <c r="B55" s="223" t="s">
        <v>435</v>
      </c>
      <c r="C55" s="347" t="s">
        <v>135</v>
      </c>
      <c r="D55" s="316">
        <v>400</v>
      </c>
      <c r="E55" s="221"/>
      <c r="F55" s="221"/>
      <c r="G55" s="221"/>
      <c r="H55" s="221"/>
      <c r="I55" s="221"/>
    </row>
    <row r="56" spans="1:48" s="325" customFormat="1" ht="15.95" customHeight="1">
      <c r="A56" s="346">
        <v>44</v>
      </c>
      <c r="B56" s="322" t="s">
        <v>436</v>
      </c>
      <c r="C56" s="347" t="s">
        <v>135</v>
      </c>
      <c r="D56" s="348">
        <v>320</v>
      </c>
      <c r="E56" s="221"/>
      <c r="F56" s="221"/>
      <c r="G56" s="221"/>
      <c r="H56" s="221"/>
      <c r="I56" s="221"/>
    </row>
    <row r="57" spans="1:48" s="325" customFormat="1" ht="15.95" customHeight="1">
      <c r="A57" s="346">
        <v>45</v>
      </c>
      <c r="B57" s="322" t="s">
        <v>437</v>
      </c>
      <c r="C57" s="347" t="s">
        <v>135</v>
      </c>
      <c r="D57" s="348">
        <v>50</v>
      </c>
      <c r="E57" s="221"/>
      <c r="F57" s="221"/>
      <c r="G57" s="221"/>
      <c r="H57" s="221"/>
      <c r="I57" s="221"/>
    </row>
    <row r="58" spans="1:48" s="325" customFormat="1" ht="15.95" customHeight="1">
      <c r="A58" s="346">
        <v>46</v>
      </c>
      <c r="B58" s="322" t="s">
        <v>438</v>
      </c>
      <c r="C58" s="347" t="s">
        <v>135</v>
      </c>
      <c r="D58" s="348">
        <v>60</v>
      </c>
      <c r="E58" s="221"/>
      <c r="F58" s="221"/>
      <c r="G58" s="221"/>
      <c r="H58" s="221"/>
      <c r="I58" s="221"/>
    </row>
    <row r="59" spans="1:48" s="325" customFormat="1" ht="15.95" customHeight="1">
      <c r="A59" s="346">
        <v>47</v>
      </c>
      <c r="B59" s="322" t="s">
        <v>439</v>
      </c>
      <c r="C59" s="224" t="s">
        <v>109</v>
      </c>
      <c r="D59" s="349">
        <v>10</v>
      </c>
      <c r="E59" s="221"/>
      <c r="F59" s="221"/>
      <c r="G59" s="221"/>
      <c r="H59" s="221"/>
      <c r="I59" s="221"/>
    </row>
    <row r="60" spans="1:48" s="215" customFormat="1" ht="18">
      <c r="A60" s="217"/>
      <c r="B60" s="255"/>
      <c r="C60" s="256"/>
      <c r="D60" s="257"/>
      <c r="E60" s="221"/>
      <c r="F60" s="221"/>
      <c r="G60" s="221"/>
      <c r="H60" s="221"/>
      <c r="I60" s="221"/>
    </row>
    <row r="61" spans="1:48" s="264" customFormat="1" ht="18">
      <c r="A61" s="258"/>
      <c r="B61" s="259" t="s">
        <v>228</v>
      </c>
      <c r="C61" s="268"/>
      <c r="D61" s="261"/>
      <c r="E61" s="262"/>
      <c r="F61" s="263"/>
      <c r="G61" s="262"/>
      <c r="H61" s="263"/>
      <c r="I61" s="263"/>
    </row>
    <row r="62" spans="1:48" s="216" customFormat="1" ht="18">
      <c r="A62" s="217"/>
      <c r="B62" s="265" t="s">
        <v>384</v>
      </c>
      <c r="C62" s="266"/>
      <c r="D62" s="350"/>
      <c r="E62" s="262"/>
      <c r="F62" s="221"/>
      <c r="G62" s="221"/>
      <c r="H62" s="221"/>
      <c r="I62" s="263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</row>
    <row r="63" spans="1:48" s="264" customFormat="1" ht="18">
      <c r="A63" s="258"/>
      <c r="B63" s="259" t="s">
        <v>228</v>
      </c>
      <c r="C63" s="266"/>
      <c r="D63" s="261"/>
      <c r="E63" s="262"/>
      <c r="F63" s="263"/>
      <c r="G63" s="262"/>
      <c r="H63" s="263"/>
      <c r="I63" s="263"/>
    </row>
    <row r="64" spans="1:48" s="272" customFormat="1" ht="15" customHeight="1">
      <c r="A64" s="270"/>
      <c r="B64" s="259" t="s">
        <v>385</v>
      </c>
      <c r="C64" s="266"/>
      <c r="D64" s="261"/>
      <c r="E64" s="262"/>
      <c r="F64" s="271"/>
      <c r="G64" s="262"/>
      <c r="H64" s="262"/>
      <c r="I64" s="263"/>
    </row>
    <row r="65" spans="1:48" s="272" customFormat="1" ht="15" customHeight="1">
      <c r="A65" s="270"/>
      <c r="B65" s="259" t="s">
        <v>228</v>
      </c>
      <c r="C65" s="266"/>
      <c r="D65" s="261"/>
      <c r="E65" s="262"/>
      <c r="F65" s="262"/>
      <c r="G65" s="262"/>
      <c r="H65" s="262"/>
      <c r="I65" s="263"/>
    </row>
    <row r="66" spans="1:48" s="272" customFormat="1" ht="15" customHeight="1">
      <c r="A66" s="270"/>
      <c r="B66" s="265" t="s">
        <v>13</v>
      </c>
      <c r="C66" s="266"/>
      <c r="D66" s="261"/>
      <c r="E66" s="262"/>
      <c r="F66" s="262"/>
      <c r="G66" s="262"/>
      <c r="H66" s="262"/>
      <c r="I66" s="263"/>
    </row>
    <row r="67" spans="1:48" s="272" customFormat="1" ht="15" customHeight="1">
      <c r="A67" s="270"/>
      <c r="B67" s="265" t="s">
        <v>228</v>
      </c>
      <c r="C67" s="266"/>
      <c r="D67" s="261"/>
      <c r="E67" s="262"/>
      <c r="F67" s="262"/>
      <c r="G67" s="262"/>
      <c r="H67" s="262"/>
      <c r="I67" s="263"/>
    </row>
    <row r="68" spans="1:48" s="272" customFormat="1" ht="15" customHeight="1">
      <c r="A68" s="270"/>
      <c r="B68" s="265" t="s">
        <v>386</v>
      </c>
      <c r="C68" s="266"/>
      <c r="D68" s="261"/>
      <c r="E68" s="262"/>
      <c r="F68" s="262"/>
      <c r="G68" s="262"/>
      <c r="H68" s="262"/>
      <c r="I68" s="263"/>
    </row>
    <row r="69" spans="1:48" s="272" customFormat="1" ht="15" customHeight="1">
      <c r="A69" s="270"/>
      <c r="B69" s="265" t="s">
        <v>228</v>
      </c>
      <c r="C69" s="266"/>
      <c r="D69" s="261"/>
      <c r="E69" s="262"/>
      <c r="F69" s="262"/>
      <c r="G69" s="262"/>
      <c r="H69" s="262"/>
      <c r="I69" s="263"/>
    </row>
    <row r="70" spans="1:48" s="121" customFormat="1" ht="18">
      <c r="A70" s="270"/>
      <c r="B70" s="259" t="s">
        <v>387</v>
      </c>
      <c r="C70" s="266"/>
      <c r="D70" s="261"/>
      <c r="E70" s="273"/>
      <c r="F70" s="273"/>
      <c r="G70" s="273"/>
      <c r="H70" s="273"/>
      <c r="I70" s="263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</row>
    <row r="71" spans="1:48" s="121" customFormat="1" ht="18">
      <c r="A71" s="270"/>
      <c r="B71" s="259" t="s">
        <v>228</v>
      </c>
      <c r="C71" s="268"/>
      <c r="D71" s="261"/>
      <c r="E71" s="262"/>
      <c r="F71" s="262"/>
      <c r="G71" s="262"/>
      <c r="H71" s="262"/>
      <c r="I71" s="263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</row>
  </sheetData>
  <mergeCells count="3">
    <mergeCell ref="E4:F4"/>
    <mergeCell ref="G4:H4"/>
    <mergeCell ref="I4:I5"/>
  </mergeCells>
  <pageMargins left="0.39370078740157483" right="0.23622047244094491" top="0.56999999999999995" bottom="0.56999999999999995" header="0.2" footer="0.19685039370078741"/>
  <pageSetup paperSize="9" scale="46" orientation="portrait" r:id="rId1"/>
  <headerFooter alignWithMargins="0">
    <oddHeader>&amp;LПрайс-лист ДОКА медиа на оборудование ETC
18 июня 2004&amp;R&amp;9Стр &amp;P из &amp;N</oddHeader>
    <oddFooter xml:space="preserve">&amp;CЗАО "ДОКА Медиа"   124482, Россия, Москва, Зеленоград, &amp;9корп. 360 
Тел: (095) 534-0603, 534-0217   Факс: (095) 536-5887  E-mail: light@doka.ru   http://www.dokalight.ru  </oddFooter>
  </headerFooter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4F395-CC09-445B-8B06-895B5B8DD5DD}">
  <dimension ref="A1"/>
  <sheetViews>
    <sheetView topLeftCell="A7" workbookViewId="0"/>
  </sheetViews>
  <sheetFormatPr defaultRowHeight="15"/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2890E-3B0D-4DA7-9863-EF08873C5B86}">
  <sheetPr>
    <tabColor rgb="FF92D050"/>
  </sheetPr>
  <dimension ref="A1:AW76"/>
  <sheetViews>
    <sheetView view="pageBreakPreview" topLeftCell="A22" zoomScale="70" zoomScaleNormal="70" zoomScaleSheetLayoutView="70" workbookViewId="0">
      <selection activeCell="I54" sqref="I54"/>
    </sheetView>
  </sheetViews>
  <sheetFormatPr defaultRowHeight="15"/>
  <cols>
    <col min="1" max="1" width="7.42578125" style="277" customWidth="1"/>
    <col min="2" max="2" width="110" style="121" customWidth="1"/>
    <col min="3" max="3" width="10.85546875" style="278" customWidth="1"/>
    <col min="4" max="4" width="14.42578125" style="391" customWidth="1"/>
    <col min="5" max="5" width="12.42578125" style="280" bestFit="1" customWidth="1"/>
    <col min="6" max="6" width="19.7109375" style="281" customWidth="1"/>
    <col min="7" max="7" width="11.42578125" style="282" customWidth="1"/>
    <col min="8" max="8" width="18.140625" style="281" customWidth="1"/>
    <col min="9" max="9" width="17.42578125" style="282" bestFit="1" customWidth="1"/>
    <col min="10" max="10" width="9.28515625" style="274" bestFit="1" customWidth="1"/>
    <col min="11" max="49" width="8.85546875" style="274"/>
    <col min="50" max="220" width="8.85546875" style="121"/>
    <col min="221" max="221" width="6" style="121" customWidth="1"/>
    <col min="222" max="222" width="44.28515625" style="121" customWidth="1"/>
    <col min="223" max="223" width="10.7109375" style="121" customWidth="1"/>
    <col min="224" max="224" width="11.42578125" style="121" bestFit="1" customWidth="1"/>
    <col min="225" max="225" width="12.42578125" style="121" bestFit="1" customWidth="1"/>
    <col min="226" max="226" width="17.42578125" style="121" bestFit="1" customWidth="1"/>
    <col min="227" max="227" width="10.85546875" style="121" bestFit="1" customWidth="1"/>
    <col min="228" max="228" width="13.7109375" style="121" bestFit="1" customWidth="1"/>
    <col min="229" max="229" width="11" style="121" bestFit="1" customWidth="1"/>
    <col min="230" max="230" width="14.140625" style="121" bestFit="1" customWidth="1"/>
    <col min="231" max="231" width="17.42578125" style="121" bestFit="1" customWidth="1"/>
    <col min="232" max="232" width="8.85546875" style="121"/>
    <col min="233" max="233" width="10.42578125" style="121" bestFit="1" customWidth="1"/>
    <col min="234" max="476" width="8.85546875" style="121"/>
    <col min="477" max="477" width="6" style="121" customWidth="1"/>
    <col min="478" max="478" width="44.28515625" style="121" customWidth="1"/>
    <col min="479" max="479" width="10.7109375" style="121" customWidth="1"/>
    <col min="480" max="480" width="11.42578125" style="121" bestFit="1" customWidth="1"/>
    <col min="481" max="481" width="12.42578125" style="121" bestFit="1" customWidth="1"/>
    <col min="482" max="482" width="17.42578125" style="121" bestFit="1" customWidth="1"/>
    <col min="483" max="483" width="10.85546875" style="121" bestFit="1" customWidth="1"/>
    <col min="484" max="484" width="13.7109375" style="121" bestFit="1" customWidth="1"/>
    <col min="485" max="485" width="11" style="121" bestFit="1" customWidth="1"/>
    <col min="486" max="486" width="14.140625" style="121" bestFit="1" customWidth="1"/>
    <col min="487" max="487" width="17.42578125" style="121" bestFit="1" customWidth="1"/>
    <col min="488" max="488" width="8.85546875" style="121"/>
    <col min="489" max="489" width="10.42578125" style="121" bestFit="1" customWidth="1"/>
    <col min="490" max="732" width="8.85546875" style="121"/>
    <col min="733" max="733" width="6" style="121" customWidth="1"/>
    <col min="734" max="734" width="44.28515625" style="121" customWidth="1"/>
    <col min="735" max="735" width="10.7109375" style="121" customWidth="1"/>
    <col min="736" max="736" width="11.42578125" style="121" bestFit="1" customWidth="1"/>
    <col min="737" max="737" width="12.42578125" style="121" bestFit="1" customWidth="1"/>
    <col min="738" max="738" width="17.42578125" style="121" bestFit="1" customWidth="1"/>
    <col min="739" max="739" width="10.85546875" style="121" bestFit="1" customWidth="1"/>
    <col min="740" max="740" width="13.7109375" style="121" bestFit="1" customWidth="1"/>
    <col min="741" max="741" width="11" style="121" bestFit="1" customWidth="1"/>
    <col min="742" max="742" width="14.140625" style="121" bestFit="1" customWidth="1"/>
    <col min="743" max="743" width="17.42578125" style="121" bestFit="1" customWidth="1"/>
    <col min="744" max="744" width="8.85546875" style="121"/>
    <col min="745" max="745" width="10.42578125" style="121" bestFit="1" customWidth="1"/>
    <col min="746" max="988" width="8.85546875" style="121"/>
    <col min="989" max="989" width="6" style="121" customWidth="1"/>
    <col min="990" max="990" width="44.28515625" style="121" customWidth="1"/>
    <col min="991" max="991" width="10.7109375" style="121" customWidth="1"/>
    <col min="992" max="992" width="11.42578125" style="121" bestFit="1" customWidth="1"/>
    <col min="993" max="993" width="12.42578125" style="121" bestFit="1" customWidth="1"/>
    <col min="994" max="994" width="17.42578125" style="121" bestFit="1" customWidth="1"/>
    <col min="995" max="995" width="10.85546875" style="121" bestFit="1" customWidth="1"/>
    <col min="996" max="996" width="13.7109375" style="121" bestFit="1" customWidth="1"/>
    <col min="997" max="997" width="11" style="121" bestFit="1" customWidth="1"/>
    <col min="998" max="998" width="14.140625" style="121" bestFit="1" customWidth="1"/>
    <col min="999" max="999" width="17.42578125" style="121" bestFit="1" customWidth="1"/>
    <col min="1000" max="1000" width="8.85546875" style="121"/>
    <col min="1001" max="1001" width="10.42578125" style="121" bestFit="1" customWidth="1"/>
    <col min="1002" max="1244" width="8.85546875" style="121"/>
    <col min="1245" max="1245" width="6" style="121" customWidth="1"/>
    <col min="1246" max="1246" width="44.28515625" style="121" customWidth="1"/>
    <col min="1247" max="1247" width="10.7109375" style="121" customWidth="1"/>
    <col min="1248" max="1248" width="11.42578125" style="121" bestFit="1" customWidth="1"/>
    <col min="1249" max="1249" width="12.42578125" style="121" bestFit="1" customWidth="1"/>
    <col min="1250" max="1250" width="17.42578125" style="121" bestFit="1" customWidth="1"/>
    <col min="1251" max="1251" width="10.85546875" style="121" bestFit="1" customWidth="1"/>
    <col min="1252" max="1252" width="13.7109375" style="121" bestFit="1" customWidth="1"/>
    <col min="1253" max="1253" width="11" style="121" bestFit="1" customWidth="1"/>
    <col min="1254" max="1254" width="14.140625" style="121" bestFit="1" customWidth="1"/>
    <col min="1255" max="1255" width="17.42578125" style="121" bestFit="1" customWidth="1"/>
    <col min="1256" max="1256" width="8.85546875" style="121"/>
    <col min="1257" max="1257" width="10.42578125" style="121" bestFit="1" customWidth="1"/>
    <col min="1258" max="1500" width="8.85546875" style="121"/>
    <col min="1501" max="1501" width="6" style="121" customWidth="1"/>
    <col min="1502" max="1502" width="44.28515625" style="121" customWidth="1"/>
    <col min="1503" max="1503" width="10.7109375" style="121" customWidth="1"/>
    <col min="1504" max="1504" width="11.42578125" style="121" bestFit="1" customWidth="1"/>
    <col min="1505" max="1505" width="12.42578125" style="121" bestFit="1" customWidth="1"/>
    <col min="1506" max="1506" width="17.42578125" style="121" bestFit="1" customWidth="1"/>
    <col min="1507" max="1507" width="10.85546875" style="121" bestFit="1" customWidth="1"/>
    <col min="1508" max="1508" width="13.7109375" style="121" bestFit="1" customWidth="1"/>
    <col min="1509" max="1509" width="11" style="121" bestFit="1" customWidth="1"/>
    <col min="1510" max="1510" width="14.140625" style="121" bestFit="1" customWidth="1"/>
    <col min="1511" max="1511" width="17.42578125" style="121" bestFit="1" customWidth="1"/>
    <col min="1512" max="1512" width="8.85546875" style="121"/>
    <col min="1513" max="1513" width="10.42578125" style="121" bestFit="1" customWidth="1"/>
    <col min="1514" max="1756" width="8.85546875" style="121"/>
    <col min="1757" max="1757" width="6" style="121" customWidth="1"/>
    <col min="1758" max="1758" width="44.28515625" style="121" customWidth="1"/>
    <col min="1759" max="1759" width="10.7109375" style="121" customWidth="1"/>
    <col min="1760" max="1760" width="11.42578125" style="121" bestFit="1" customWidth="1"/>
    <col min="1761" max="1761" width="12.42578125" style="121" bestFit="1" customWidth="1"/>
    <col min="1762" max="1762" width="17.42578125" style="121" bestFit="1" customWidth="1"/>
    <col min="1763" max="1763" width="10.85546875" style="121" bestFit="1" customWidth="1"/>
    <col min="1764" max="1764" width="13.7109375" style="121" bestFit="1" customWidth="1"/>
    <col min="1765" max="1765" width="11" style="121" bestFit="1" customWidth="1"/>
    <col min="1766" max="1766" width="14.140625" style="121" bestFit="1" customWidth="1"/>
    <col min="1767" max="1767" width="17.42578125" style="121" bestFit="1" customWidth="1"/>
    <col min="1768" max="1768" width="8.85546875" style="121"/>
    <col min="1769" max="1769" width="10.42578125" style="121" bestFit="1" customWidth="1"/>
    <col min="1770" max="2012" width="8.85546875" style="121"/>
    <col min="2013" max="2013" width="6" style="121" customWidth="1"/>
    <col min="2014" max="2014" width="44.28515625" style="121" customWidth="1"/>
    <col min="2015" max="2015" width="10.7109375" style="121" customWidth="1"/>
    <col min="2016" max="2016" width="11.42578125" style="121" bestFit="1" customWidth="1"/>
    <col min="2017" max="2017" width="12.42578125" style="121" bestFit="1" customWidth="1"/>
    <col min="2018" max="2018" width="17.42578125" style="121" bestFit="1" customWidth="1"/>
    <col min="2019" max="2019" width="10.85546875" style="121" bestFit="1" customWidth="1"/>
    <col min="2020" max="2020" width="13.7109375" style="121" bestFit="1" customWidth="1"/>
    <col min="2021" max="2021" width="11" style="121" bestFit="1" customWidth="1"/>
    <col min="2022" max="2022" width="14.140625" style="121" bestFit="1" customWidth="1"/>
    <col min="2023" max="2023" width="17.42578125" style="121" bestFit="1" customWidth="1"/>
    <col min="2024" max="2024" width="8.85546875" style="121"/>
    <col min="2025" max="2025" width="10.42578125" style="121" bestFit="1" customWidth="1"/>
    <col min="2026" max="2268" width="8.85546875" style="121"/>
    <col min="2269" max="2269" width="6" style="121" customWidth="1"/>
    <col min="2270" max="2270" width="44.28515625" style="121" customWidth="1"/>
    <col min="2271" max="2271" width="10.7109375" style="121" customWidth="1"/>
    <col min="2272" max="2272" width="11.42578125" style="121" bestFit="1" customWidth="1"/>
    <col min="2273" max="2273" width="12.42578125" style="121" bestFit="1" customWidth="1"/>
    <col min="2274" max="2274" width="17.42578125" style="121" bestFit="1" customWidth="1"/>
    <col min="2275" max="2275" width="10.85546875" style="121" bestFit="1" customWidth="1"/>
    <col min="2276" max="2276" width="13.7109375" style="121" bestFit="1" customWidth="1"/>
    <col min="2277" max="2277" width="11" style="121" bestFit="1" customWidth="1"/>
    <col min="2278" max="2278" width="14.140625" style="121" bestFit="1" customWidth="1"/>
    <col min="2279" max="2279" width="17.42578125" style="121" bestFit="1" customWidth="1"/>
    <col min="2280" max="2280" width="8.85546875" style="121"/>
    <col min="2281" max="2281" width="10.42578125" style="121" bestFit="1" customWidth="1"/>
    <col min="2282" max="2524" width="8.85546875" style="121"/>
    <col min="2525" max="2525" width="6" style="121" customWidth="1"/>
    <col min="2526" max="2526" width="44.28515625" style="121" customWidth="1"/>
    <col min="2527" max="2527" width="10.7109375" style="121" customWidth="1"/>
    <col min="2528" max="2528" width="11.42578125" style="121" bestFit="1" customWidth="1"/>
    <col min="2529" max="2529" width="12.42578125" style="121" bestFit="1" customWidth="1"/>
    <col min="2530" max="2530" width="17.42578125" style="121" bestFit="1" customWidth="1"/>
    <col min="2531" max="2531" width="10.85546875" style="121" bestFit="1" customWidth="1"/>
    <col min="2532" max="2532" width="13.7109375" style="121" bestFit="1" customWidth="1"/>
    <col min="2533" max="2533" width="11" style="121" bestFit="1" customWidth="1"/>
    <col min="2534" max="2534" width="14.140625" style="121" bestFit="1" customWidth="1"/>
    <col min="2535" max="2535" width="17.42578125" style="121" bestFit="1" customWidth="1"/>
    <col min="2536" max="2536" width="8.85546875" style="121"/>
    <col min="2537" max="2537" width="10.42578125" style="121" bestFit="1" customWidth="1"/>
    <col min="2538" max="2780" width="8.85546875" style="121"/>
    <col min="2781" max="2781" width="6" style="121" customWidth="1"/>
    <col min="2782" max="2782" width="44.28515625" style="121" customWidth="1"/>
    <col min="2783" max="2783" width="10.7109375" style="121" customWidth="1"/>
    <col min="2784" max="2784" width="11.42578125" style="121" bestFit="1" customWidth="1"/>
    <col min="2785" max="2785" width="12.42578125" style="121" bestFit="1" customWidth="1"/>
    <col min="2786" max="2786" width="17.42578125" style="121" bestFit="1" customWidth="1"/>
    <col min="2787" max="2787" width="10.85546875" style="121" bestFit="1" customWidth="1"/>
    <col min="2788" max="2788" width="13.7109375" style="121" bestFit="1" customWidth="1"/>
    <col min="2789" max="2789" width="11" style="121" bestFit="1" customWidth="1"/>
    <col min="2790" max="2790" width="14.140625" style="121" bestFit="1" customWidth="1"/>
    <col min="2791" max="2791" width="17.42578125" style="121" bestFit="1" customWidth="1"/>
    <col min="2792" max="2792" width="8.85546875" style="121"/>
    <col min="2793" max="2793" width="10.42578125" style="121" bestFit="1" customWidth="1"/>
    <col min="2794" max="3036" width="8.85546875" style="121"/>
    <col min="3037" max="3037" width="6" style="121" customWidth="1"/>
    <col min="3038" max="3038" width="44.28515625" style="121" customWidth="1"/>
    <col min="3039" max="3039" width="10.7109375" style="121" customWidth="1"/>
    <col min="3040" max="3040" width="11.42578125" style="121" bestFit="1" customWidth="1"/>
    <col min="3041" max="3041" width="12.42578125" style="121" bestFit="1" customWidth="1"/>
    <col min="3042" max="3042" width="17.42578125" style="121" bestFit="1" customWidth="1"/>
    <col min="3043" max="3043" width="10.85546875" style="121" bestFit="1" customWidth="1"/>
    <col min="3044" max="3044" width="13.7109375" style="121" bestFit="1" customWidth="1"/>
    <col min="3045" max="3045" width="11" style="121" bestFit="1" customWidth="1"/>
    <col min="3046" max="3046" width="14.140625" style="121" bestFit="1" customWidth="1"/>
    <col min="3047" max="3047" width="17.42578125" style="121" bestFit="1" customWidth="1"/>
    <col min="3048" max="3048" width="8.85546875" style="121"/>
    <col min="3049" max="3049" width="10.42578125" style="121" bestFit="1" customWidth="1"/>
    <col min="3050" max="3292" width="8.85546875" style="121"/>
    <col min="3293" max="3293" width="6" style="121" customWidth="1"/>
    <col min="3294" max="3294" width="44.28515625" style="121" customWidth="1"/>
    <col min="3295" max="3295" width="10.7109375" style="121" customWidth="1"/>
    <col min="3296" max="3296" width="11.42578125" style="121" bestFit="1" customWidth="1"/>
    <col min="3297" max="3297" width="12.42578125" style="121" bestFit="1" customWidth="1"/>
    <col min="3298" max="3298" width="17.42578125" style="121" bestFit="1" customWidth="1"/>
    <col min="3299" max="3299" width="10.85546875" style="121" bestFit="1" customWidth="1"/>
    <col min="3300" max="3300" width="13.7109375" style="121" bestFit="1" customWidth="1"/>
    <col min="3301" max="3301" width="11" style="121" bestFit="1" customWidth="1"/>
    <col min="3302" max="3302" width="14.140625" style="121" bestFit="1" customWidth="1"/>
    <col min="3303" max="3303" width="17.42578125" style="121" bestFit="1" customWidth="1"/>
    <col min="3304" max="3304" width="8.85546875" style="121"/>
    <col min="3305" max="3305" width="10.42578125" style="121" bestFit="1" customWidth="1"/>
    <col min="3306" max="3548" width="8.85546875" style="121"/>
    <col min="3549" max="3549" width="6" style="121" customWidth="1"/>
    <col min="3550" max="3550" width="44.28515625" style="121" customWidth="1"/>
    <col min="3551" max="3551" width="10.7109375" style="121" customWidth="1"/>
    <col min="3552" max="3552" width="11.42578125" style="121" bestFit="1" customWidth="1"/>
    <col min="3553" max="3553" width="12.42578125" style="121" bestFit="1" customWidth="1"/>
    <col min="3554" max="3554" width="17.42578125" style="121" bestFit="1" customWidth="1"/>
    <col min="3555" max="3555" width="10.85546875" style="121" bestFit="1" customWidth="1"/>
    <col min="3556" max="3556" width="13.7109375" style="121" bestFit="1" customWidth="1"/>
    <col min="3557" max="3557" width="11" style="121" bestFit="1" customWidth="1"/>
    <col min="3558" max="3558" width="14.140625" style="121" bestFit="1" customWidth="1"/>
    <col min="3559" max="3559" width="17.42578125" style="121" bestFit="1" customWidth="1"/>
    <col min="3560" max="3560" width="8.85546875" style="121"/>
    <col min="3561" max="3561" width="10.42578125" style="121" bestFit="1" customWidth="1"/>
    <col min="3562" max="3804" width="8.85546875" style="121"/>
    <col min="3805" max="3805" width="6" style="121" customWidth="1"/>
    <col min="3806" max="3806" width="44.28515625" style="121" customWidth="1"/>
    <col min="3807" max="3807" width="10.7109375" style="121" customWidth="1"/>
    <col min="3808" max="3808" width="11.42578125" style="121" bestFit="1" customWidth="1"/>
    <col min="3809" max="3809" width="12.42578125" style="121" bestFit="1" customWidth="1"/>
    <col min="3810" max="3810" width="17.42578125" style="121" bestFit="1" customWidth="1"/>
    <col min="3811" max="3811" width="10.85546875" style="121" bestFit="1" customWidth="1"/>
    <col min="3812" max="3812" width="13.7109375" style="121" bestFit="1" customWidth="1"/>
    <col min="3813" max="3813" width="11" style="121" bestFit="1" customWidth="1"/>
    <col min="3814" max="3814" width="14.140625" style="121" bestFit="1" customWidth="1"/>
    <col min="3815" max="3815" width="17.42578125" style="121" bestFit="1" customWidth="1"/>
    <col min="3816" max="3816" width="8.85546875" style="121"/>
    <col min="3817" max="3817" width="10.42578125" style="121" bestFit="1" customWidth="1"/>
    <col min="3818" max="4060" width="8.85546875" style="121"/>
    <col min="4061" max="4061" width="6" style="121" customWidth="1"/>
    <col min="4062" max="4062" width="44.28515625" style="121" customWidth="1"/>
    <col min="4063" max="4063" width="10.7109375" style="121" customWidth="1"/>
    <col min="4064" max="4064" width="11.42578125" style="121" bestFit="1" customWidth="1"/>
    <col min="4065" max="4065" width="12.42578125" style="121" bestFit="1" customWidth="1"/>
    <col min="4066" max="4066" width="17.42578125" style="121" bestFit="1" customWidth="1"/>
    <col min="4067" max="4067" width="10.85546875" style="121" bestFit="1" customWidth="1"/>
    <col min="4068" max="4068" width="13.7109375" style="121" bestFit="1" customWidth="1"/>
    <col min="4069" max="4069" width="11" style="121" bestFit="1" customWidth="1"/>
    <col min="4070" max="4070" width="14.140625" style="121" bestFit="1" customWidth="1"/>
    <col min="4071" max="4071" width="17.42578125" style="121" bestFit="1" customWidth="1"/>
    <col min="4072" max="4072" width="8.85546875" style="121"/>
    <col min="4073" max="4073" width="10.42578125" style="121" bestFit="1" customWidth="1"/>
    <col min="4074" max="4316" width="8.85546875" style="121"/>
    <col min="4317" max="4317" width="6" style="121" customWidth="1"/>
    <col min="4318" max="4318" width="44.28515625" style="121" customWidth="1"/>
    <col min="4319" max="4319" width="10.7109375" style="121" customWidth="1"/>
    <col min="4320" max="4320" width="11.42578125" style="121" bestFit="1" customWidth="1"/>
    <col min="4321" max="4321" width="12.42578125" style="121" bestFit="1" customWidth="1"/>
    <col min="4322" max="4322" width="17.42578125" style="121" bestFit="1" customWidth="1"/>
    <col min="4323" max="4323" width="10.85546875" style="121" bestFit="1" customWidth="1"/>
    <col min="4324" max="4324" width="13.7109375" style="121" bestFit="1" customWidth="1"/>
    <col min="4325" max="4325" width="11" style="121" bestFit="1" customWidth="1"/>
    <col min="4326" max="4326" width="14.140625" style="121" bestFit="1" customWidth="1"/>
    <col min="4327" max="4327" width="17.42578125" style="121" bestFit="1" customWidth="1"/>
    <col min="4328" max="4328" width="8.85546875" style="121"/>
    <col min="4329" max="4329" width="10.42578125" style="121" bestFit="1" customWidth="1"/>
    <col min="4330" max="4572" width="8.85546875" style="121"/>
    <col min="4573" max="4573" width="6" style="121" customWidth="1"/>
    <col min="4574" max="4574" width="44.28515625" style="121" customWidth="1"/>
    <col min="4575" max="4575" width="10.7109375" style="121" customWidth="1"/>
    <col min="4576" max="4576" width="11.42578125" style="121" bestFit="1" customWidth="1"/>
    <col min="4577" max="4577" width="12.42578125" style="121" bestFit="1" customWidth="1"/>
    <col min="4578" max="4578" width="17.42578125" style="121" bestFit="1" customWidth="1"/>
    <col min="4579" max="4579" width="10.85546875" style="121" bestFit="1" customWidth="1"/>
    <col min="4580" max="4580" width="13.7109375" style="121" bestFit="1" customWidth="1"/>
    <col min="4581" max="4581" width="11" style="121" bestFit="1" customWidth="1"/>
    <col min="4582" max="4582" width="14.140625" style="121" bestFit="1" customWidth="1"/>
    <col min="4583" max="4583" width="17.42578125" style="121" bestFit="1" customWidth="1"/>
    <col min="4584" max="4584" width="8.85546875" style="121"/>
    <col min="4585" max="4585" width="10.42578125" style="121" bestFit="1" customWidth="1"/>
    <col min="4586" max="4828" width="8.85546875" style="121"/>
    <col min="4829" max="4829" width="6" style="121" customWidth="1"/>
    <col min="4830" max="4830" width="44.28515625" style="121" customWidth="1"/>
    <col min="4831" max="4831" width="10.7109375" style="121" customWidth="1"/>
    <col min="4832" max="4832" width="11.42578125" style="121" bestFit="1" customWidth="1"/>
    <col min="4833" max="4833" width="12.42578125" style="121" bestFit="1" customWidth="1"/>
    <col min="4834" max="4834" width="17.42578125" style="121" bestFit="1" customWidth="1"/>
    <col min="4835" max="4835" width="10.85546875" style="121" bestFit="1" customWidth="1"/>
    <col min="4836" max="4836" width="13.7109375" style="121" bestFit="1" customWidth="1"/>
    <col min="4837" max="4837" width="11" style="121" bestFit="1" customWidth="1"/>
    <col min="4838" max="4838" width="14.140625" style="121" bestFit="1" customWidth="1"/>
    <col min="4839" max="4839" width="17.42578125" style="121" bestFit="1" customWidth="1"/>
    <col min="4840" max="4840" width="8.85546875" style="121"/>
    <col min="4841" max="4841" width="10.42578125" style="121" bestFit="1" customWidth="1"/>
    <col min="4842" max="5084" width="8.85546875" style="121"/>
    <col min="5085" max="5085" width="6" style="121" customWidth="1"/>
    <col min="5086" max="5086" width="44.28515625" style="121" customWidth="1"/>
    <col min="5087" max="5087" width="10.7109375" style="121" customWidth="1"/>
    <col min="5088" max="5088" width="11.42578125" style="121" bestFit="1" customWidth="1"/>
    <col min="5089" max="5089" width="12.42578125" style="121" bestFit="1" customWidth="1"/>
    <col min="5090" max="5090" width="17.42578125" style="121" bestFit="1" customWidth="1"/>
    <col min="5091" max="5091" width="10.85546875" style="121" bestFit="1" customWidth="1"/>
    <col min="5092" max="5092" width="13.7109375" style="121" bestFit="1" customWidth="1"/>
    <col min="5093" max="5093" width="11" style="121" bestFit="1" customWidth="1"/>
    <col min="5094" max="5094" width="14.140625" style="121" bestFit="1" customWidth="1"/>
    <col min="5095" max="5095" width="17.42578125" style="121" bestFit="1" customWidth="1"/>
    <col min="5096" max="5096" width="8.85546875" style="121"/>
    <col min="5097" max="5097" width="10.42578125" style="121" bestFit="1" customWidth="1"/>
    <col min="5098" max="5340" width="8.85546875" style="121"/>
    <col min="5341" max="5341" width="6" style="121" customWidth="1"/>
    <col min="5342" max="5342" width="44.28515625" style="121" customWidth="1"/>
    <col min="5343" max="5343" width="10.7109375" style="121" customWidth="1"/>
    <col min="5344" max="5344" width="11.42578125" style="121" bestFit="1" customWidth="1"/>
    <col min="5345" max="5345" width="12.42578125" style="121" bestFit="1" customWidth="1"/>
    <col min="5346" max="5346" width="17.42578125" style="121" bestFit="1" customWidth="1"/>
    <col min="5347" max="5347" width="10.85546875" style="121" bestFit="1" customWidth="1"/>
    <col min="5348" max="5348" width="13.7109375" style="121" bestFit="1" customWidth="1"/>
    <col min="5349" max="5349" width="11" style="121" bestFit="1" customWidth="1"/>
    <col min="5350" max="5350" width="14.140625" style="121" bestFit="1" customWidth="1"/>
    <col min="5351" max="5351" width="17.42578125" style="121" bestFit="1" customWidth="1"/>
    <col min="5352" max="5352" width="8.85546875" style="121"/>
    <col min="5353" max="5353" width="10.42578125" style="121" bestFit="1" customWidth="1"/>
    <col min="5354" max="5596" width="8.85546875" style="121"/>
    <col min="5597" max="5597" width="6" style="121" customWidth="1"/>
    <col min="5598" max="5598" width="44.28515625" style="121" customWidth="1"/>
    <col min="5599" max="5599" width="10.7109375" style="121" customWidth="1"/>
    <col min="5600" max="5600" width="11.42578125" style="121" bestFit="1" customWidth="1"/>
    <col min="5601" max="5601" width="12.42578125" style="121" bestFit="1" customWidth="1"/>
    <col min="5602" max="5602" width="17.42578125" style="121" bestFit="1" customWidth="1"/>
    <col min="5603" max="5603" width="10.85546875" style="121" bestFit="1" customWidth="1"/>
    <col min="5604" max="5604" width="13.7109375" style="121" bestFit="1" customWidth="1"/>
    <col min="5605" max="5605" width="11" style="121" bestFit="1" customWidth="1"/>
    <col min="5606" max="5606" width="14.140625" style="121" bestFit="1" customWidth="1"/>
    <col min="5607" max="5607" width="17.42578125" style="121" bestFit="1" customWidth="1"/>
    <col min="5608" max="5608" width="8.85546875" style="121"/>
    <col min="5609" max="5609" width="10.42578125" style="121" bestFit="1" customWidth="1"/>
    <col min="5610" max="5852" width="8.85546875" style="121"/>
    <col min="5853" max="5853" width="6" style="121" customWidth="1"/>
    <col min="5854" max="5854" width="44.28515625" style="121" customWidth="1"/>
    <col min="5855" max="5855" width="10.7109375" style="121" customWidth="1"/>
    <col min="5856" max="5856" width="11.42578125" style="121" bestFit="1" customWidth="1"/>
    <col min="5857" max="5857" width="12.42578125" style="121" bestFit="1" customWidth="1"/>
    <col min="5858" max="5858" width="17.42578125" style="121" bestFit="1" customWidth="1"/>
    <col min="5859" max="5859" width="10.85546875" style="121" bestFit="1" customWidth="1"/>
    <col min="5860" max="5860" width="13.7109375" style="121" bestFit="1" customWidth="1"/>
    <col min="5861" max="5861" width="11" style="121" bestFit="1" customWidth="1"/>
    <col min="5862" max="5862" width="14.140625" style="121" bestFit="1" customWidth="1"/>
    <col min="5863" max="5863" width="17.42578125" style="121" bestFit="1" customWidth="1"/>
    <col min="5864" max="5864" width="8.85546875" style="121"/>
    <col min="5865" max="5865" width="10.42578125" style="121" bestFit="1" customWidth="1"/>
    <col min="5866" max="6108" width="8.85546875" style="121"/>
    <col min="6109" max="6109" width="6" style="121" customWidth="1"/>
    <col min="6110" max="6110" width="44.28515625" style="121" customWidth="1"/>
    <col min="6111" max="6111" width="10.7109375" style="121" customWidth="1"/>
    <col min="6112" max="6112" width="11.42578125" style="121" bestFit="1" customWidth="1"/>
    <col min="6113" max="6113" width="12.42578125" style="121" bestFit="1" customWidth="1"/>
    <col min="6114" max="6114" width="17.42578125" style="121" bestFit="1" customWidth="1"/>
    <col min="6115" max="6115" width="10.85546875" style="121" bestFit="1" customWidth="1"/>
    <col min="6116" max="6116" width="13.7109375" style="121" bestFit="1" customWidth="1"/>
    <col min="6117" max="6117" width="11" style="121" bestFit="1" customWidth="1"/>
    <col min="6118" max="6118" width="14.140625" style="121" bestFit="1" customWidth="1"/>
    <col min="6119" max="6119" width="17.42578125" style="121" bestFit="1" customWidth="1"/>
    <col min="6120" max="6120" width="8.85546875" style="121"/>
    <col min="6121" max="6121" width="10.42578125" style="121" bestFit="1" customWidth="1"/>
    <col min="6122" max="6364" width="8.85546875" style="121"/>
    <col min="6365" max="6365" width="6" style="121" customWidth="1"/>
    <col min="6366" max="6366" width="44.28515625" style="121" customWidth="1"/>
    <col min="6367" max="6367" width="10.7109375" style="121" customWidth="1"/>
    <col min="6368" max="6368" width="11.42578125" style="121" bestFit="1" customWidth="1"/>
    <col min="6369" max="6369" width="12.42578125" style="121" bestFit="1" customWidth="1"/>
    <col min="6370" max="6370" width="17.42578125" style="121" bestFit="1" customWidth="1"/>
    <col min="6371" max="6371" width="10.85546875" style="121" bestFit="1" customWidth="1"/>
    <col min="6372" max="6372" width="13.7109375" style="121" bestFit="1" customWidth="1"/>
    <col min="6373" max="6373" width="11" style="121" bestFit="1" customWidth="1"/>
    <col min="6374" max="6374" width="14.140625" style="121" bestFit="1" customWidth="1"/>
    <col min="6375" max="6375" width="17.42578125" style="121" bestFit="1" customWidth="1"/>
    <col min="6376" max="6376" width="8.85546875" style="121"/>
    <col min="6377" max="6377" width="10.42578125" style="121" bestFit="1" customWidth="1"/>
    <col min="6378" max="6620" width="8.85546875" style="121"/>
    <col min="6621" max="6621" width="6" style="121" customWidth="1"/>
    <col min="6622" max="6622" width="44.28515625" style="121" customWidth="1"/>
    <col min="6623" max="6623" width="10.7109375" style="121" customWidth="1"/>
    <col min="6624" max="6624" width="11.42578125" style="121" bestFit="1" customWidth="1"/>
    <col min="6625" max="6625" width="12.42578125" style="121" bestFit="1" customWidth="1"/>
    <col min="6626" max="6626" width="17.42578125" style="121" bestFit="1" customWidth="1"/>
    <col min="6627" max="6627" width="10.85546875" style="121" bestFit="1" customWidth="1"/>
    <col min="6628" max="6628" width="13.7109375" style="121" bestFit="1" customWidth="1"/>
    <col min="6629" max="6629" width="11" style="121" bestFit="1" customWidth="1"/>
    <col min="6630" max="6630" width="14.140625" style="121" bestFit="1" customWidth="1"/>
    <col min="6631" max="6631" width="17.42578125" style="121" bestFit="1" customWidth="1"/>
    <col min="6632" max="6632" width="8.85546875" style="121"/>
    <col min="6633" max="6633" width="10.42578125" style="121" bestFit="1" customWidth="1"/>
    <col min="6634" max="6876" width="8.85546875" style="121"/>
    <col min="6877" max="6877" width="6" style="121" customWidth="1"/>
    <col min="6878" max="6878" width="44.28515625" style="121" customWidth="1"/>
    <col min="6879" max="6879" width="10.7109375" style="121" customWidth="1"/>
    <col min="6880" max="6880" width="11.42578125" style="121" bestFit="1" customWidth="1"/>
    <col min="6881" max="6881" width="12.42578125" style="121" bestFit="1" customWidth="1"/>
    <col min="6882" max="6882" width="17.42578125" style="121" bestFit="1" customWidth="1"/>
    <col min="6883" max="6883" width="10.85546875" style="121" bestFit="1" customWidth="1"/>
    <col min="6884" max="6884" width="13.7109375" style="121" bestFit="1" customWidth="1"/>
    <col min="6885" max="6885" width="11" style="121" bestFit="1" customWidth="1"/>
    <col min="6886" max="6886" width="14.140625" style="121" bestFit="1" customWidth="1"/>
    <col min="6887" max="6887" width="17.42578125" style="121" bestFit="1" customWidth="1"/>
    <col min="6888" max="6888" width="8.85546875" style="121"/>
    <col min="6889" max="6889" width="10.42578125" style="121" bestFit="1" customWidth="1"/>
    <col min="6890" max="7132" width="8.85546875" style="121"/>
    <col min="7133" max="7133" width="6" style="121" customWidth="1"/>
    <col min="7134" max="7134" width="44.28515625" style="121" customWidth="1"/>
    <col min="7135" max="7135" width="10.7109375" style="121" customWidth="1"/>
    <col min="7136" max="7136" width="11.42578125" style="121" bestFit="1" customWidth="1"/>
    <col min="7137" max="7137" width="12.42578125" style="121" bestFit="1" customWidth="1"/>
    <col min="7138" max="7138" width="17.42578125" style="121" bestFit="1" customWidth="1"/>
    <col min="7139" max="7139" width="10.85546875" style="121" bestFit="1" customWidth="1"/>
    <col min="7140" max="7140" width="13.7109375" style="121" bestFit="1" customWidth="1"/>
    <col min="7141" max="7141" width="11" style="121" bestFit="1" customWidth="1"/>
    <col min="7142" max="7142" width="14.140625" style="121" bestFit="1" customWidth="1"/>
    <col min="7143" max="7143" width="17.42578125" style="121" bestFit="1" customWidth="1"/>
    <col min="7144" max="7144" width="8.85546875" style="121"/>
    <col min="7145" max="7145" width="10.42578125" style="121" bestFit="1" customWidth="1"/>
    <col min="7146" max="7388" width="8.85546875" style="121"/>
    <col min="7389" max="7389" width="6" style="121" customWidth="1"/>
    <col min="7390" max="7390" width="44.28515625" style="121" customWidth="1"/>
    <col min="7391" max="7391" width="10.7109375" style="121" customWidth="1"/>
    <col min="7392" max="7392" width="11.42578125" style="121" bestFit="1" customWidth="1"/>
    <col min="7393" max="7393" width="12.42578125" style="121" bestFit="1" customWidth="1"/>
    <col min="7394" max="7394" width="17.42578125" style="121" bestFit="1" customWidth="1"/>
    <col min="7395" max="7395" width="10.85546875" style="121" bestFit="1" customWidth="1"/>
    <col min="7396" max="7396" width="13.7109375" style="121" bestFit="1" customWidth="1"/>
    <col min="7397" max="7397" width="11" style="121" bestFit="1" customWidth="1"/>
    <col min="7398" max="7398" width="14.140625" style="121" bestFit="1" customWidth="1"/>
    <col min="7399" max="7399" width="17.42578125" style="121" bestFit="1" customWidth="1"/>
    <col min="7400" max="7400" width="8.85546875" style="121"/>
    <col min="7401" max="7401" width="10.42578125" style="121" bestFit="1" customWidth="1"/>
    <col min="7402" max="7644" width="8.85546875" style="121"/>
    <col min="7645" max="7645" width="6" style="121" customWidth="1"/>
    <col min="7646" max="7646" width="44.28515625" style="121" customWidth="1"/>
    <col min="7647" max="7647" width="10.7109375" style="121" customWidth="1"/>
    <col min="7648" max="7648" width="11.42578125" style="121" bestFit="1" customWidth="1"/>
    <col min="7649" max="7649" width="12.42578125" style="121" bestFit="1" customWidth="1"/>
    <col min="7650" max="7650" width="17.42578125" style="121" bestFit="1" customWidth="1"/>
    <col min="7651" max="7651" width="10.85546875" style="121" bestFit="1" customWidth="1"/>
    <col min="7652" max="7652" width="13.7109375" style="121" bestFit="1" customWidth="1"/>
    <col min="7653" max="7653" width="11" style="121" bestFit="1" customWidth="1"/>
    <col min="7654" max="7654" width="14.140625" style="121" bestFit="1" customWidth="1"/>
    <col min="7655" max="7655" width="17.42578125" style="121" bestFit="1" customWidth="1"/>
    <col min="7656" max="7656" width="8.85546875" style="121"/>
    <col min="7657" max="7657" width="10.42578125" style="121" bestFit="1" customWidth="1"/>
    <col min="7658" max="7900" width="8.85546875" style="121"/>
    <col min="7901" max="7901" width="6" style="121" customWidth="1"/>
    <col min="7902" max="7902" width="44.28515625" style="121" customWidth="1"/>
    <col min="7903" max="7903" width="10.7109375" style="121" customWidth="1"/>
    <col min="7904" max="7904" width="11.42578125" style="121" bestFit="1" customWidth="1"/>
    <col min="7905" max="7905" width="12.42578125" style="121" bestFit="1" customWidth="1"/>
    <col min="7906" max="7906" width="17.42578125" style="121" bestFit="1" customWidth="1"/>
    <col min="7907" max="7907" width="10.85546875" style="121" bestFit="1" customWidth="1"/>
    <col min="7908" max="7908" width="13.7109375" style="121" bestFit="1" customWidth="1"/>
    <col min="7909" max="7909" width="11" style="121" bestFit="1" customWidth="1"/>
    <col min="7910" max="7910" width="14.140625" style="121" bestFit="1" customWidth="1"/>
    <col min="7911" max="7911" width="17.42578125" style="121" bestFit="1" customWidth="1"/>
    <col min="7912" max="7912" width="8.85546875" style="121"/>
    <col min="7913" max="7913" width="10.42578125" style="121" bestFit="1" customWidth="1"/>
    <col min="7914" max="8156" width="8.85546875" style="121"/>
    <col min="8157" max="8157" width="6" style="121" customWidth="1"/>
    <col min="8158" max="8158" width="44.28515625" style="121" customWidth="1"/>
    <col min="8159" max="8159" width="10.7109375" style="121" customWidth="1"/>
    <col min="8160" max="8160" width="11.42578125" style="121" bestFit="1" customWidth="1"/>
    <col min="8161" max="8161" width="12.42578125" style="121" bestFit="1" customWidth="1"/>
    <col min="8162" max="8162" width="17.42578125" style="121" bestFit="1" customWidth="1"/>
    <col min="8163" max="8163" width="10.85546875" style="121" bestFit="1" customWidth="1"/>
    <col min="8164" max="8164" width="13.7109375" style="121" bestFit="1" customWidth="1"/>
    <col min="8165" max="8165" width="11" style="121" bestFit="1" customWidth="1"/>
    <col min="8166" max="8166" width="14.140625" style="121" bestFit="1" customWidth="1"/>
    <col min="8167" max="8167" width="17.42578125" style="121" bestFit="1" customWidth="1"/>
    <col min="8168" max="8168" width="8.85546875" style="121"/>
    <col min="8169" max="8169" width="10.42578125" style="121" bestFit="1" customWidth="1"/>
    <col min="8170" max="8412" width="8.85546875" style="121"/>
    <col min="8413" max="8413" width="6" style="121" customWidth="1"/>
    <col min="8414" max="8414" width="44.28515625" style="121" customWidth="1"/>
    <col min="8415" max="8415" width="10.7109375" style="121" customWidth="1"/>
    <col min="8416" max="8416" width="11.42578125" style="121" bestFit="1" customWidth="1"/>
    <col min="8417" max="8417" width="12.42578125" style="121" bestFit="1" customWidth="1"/>
    <col min="8418" max="8418" width="17.42578125" style="121" bestFit="1" customWidth="1"/>
    <col min="8419" max="8419" width="10.85546875" style="121" bestFit="1" customWidth="1"/>
    <col min="8420" max="8420" width="13.7109375" style="121" bestFit="1" customWidth="1"/>
    <col min="8421" max="8421" width="11" style="121" bestFit="1" customWidth="1"/>
    <col min="8422" max="8422" width="14.140625" style="121" bestFit="1" customWidth="1"/>
    <col min="8423" max="8423" width="17.42578125" style="121" bestFit="1" customWidth="1"/>
    <col min="8424" max="8424" width="8.85546875" style="121"/>
    <col min="8425" max="8425" width="10.42578125" style="121" bestFit="1" customWidth="1"/>
    <col min="8426" max="8668" width="8.85546875" style="121"/>
    <col min="8669" max="8669" width="6" style="121" customWidth="1"/>
    <col min="8670" max="8670" width="44.28515625" style="121" customWidth="1"/>
    <col min="8671" max="8671" width="10.7109375" style="121" customWidth="1"/>
    <col min="8672" max="8672" width="11.42578125" style="121" bestFit="1" customWidth="1"/>
    <col min="8673" max="8673" width="12.42578125" style="121" bestFit="1" customWidth="1"/>
    <col min="8674" max="8674" width="17.42578125" style="121" bestFit="1" customWidth="1"/>
    <col min="8675" max="8675" width="10.85546875" style="121" bestFit="1" customWidth="1"/>
    <col min="8676" max="8676" width="13.7109375" style="121" bestFit="1" customWidth="1"/>
    <col min="8677" max="8677" width="11" style="121" bestFit="1" customWidth="1"/>
    <col min="8678" max="8678" width="14.140625" style="121" bestFit="1" customWidth="1"/>
    <col min="8679" max="8679" width="17.42578125" style="121" bestFit="1" customWidth="1"/>
    <col min="8680" max="8680" width="8.85546875" style="121"/>
    <col min="8681" max="8681" width="10.42578125" style="121" bestFit="1" customWidth="1"/>
    <col min="8682" max="8924" width="8.85546875" style="121"/>
    <col min="8925" max="8925" width="6" style="121" customWidth="1"/>
    <col min="8926" max="8926" width="44.28515625" style="121" customWidth="1"/>
    <col min="8927" max="8927" width="10.7109375" style="121" customWidth="1"/>
    <col min="8928" max="8928" width="11.42578125" style="121" bestFit="1" customWidth="1"/>
    <col min="8929" max="8929" width="12.42578125" style="121" bestFit="1" customWidth="1"/>
    <col min="8930" max="8930" width="17.42578125" style="121" bestFit="1" customWidth="1"/>
    <col min="8931" max="8931" width="10.85546875" style="121" bestFit="1" customWidth="1"/>
    <col min="8932" max="8932" width="13.7109375" style="121" bestFit="1" customWidth="1"/>
    <col min="8933" max="8933" width="11" style="121" bestFit="1" customWidth="1"/>
    <col min="8934" max="8934" width="14.140625" style="121" bestFit="1" customWidth="1"/>
    <col min="8935" max="8935" width="17.42578125" style="121" bestFit="1" customWidth="1"/>
    <col min="8936" max="8936" width="8.85546875" style="121"/>
    <col min="8937" max="8937" width="10.42578125" style="121" bestFit="1" customWidth="1"/>
    <col min="8938" max="9180" width="8.85546875" style="121"/>
    <col min="9181" max="9181" width="6" style="121" customWidth="1"/>
    <col min="9182" max="9182" width="44.28515625" style="121" customWidth="1"/>
    <col min="9183" max="9183" width="10.7109375" style="121" customWidth="1"/>
    <col min="9184" max="9184" width="11.42578125" style="121" bestFit="1" customWidth="1"/>
    <col min="9185" max="9185" width="12.42578125" style="121" bestFit="1" customWidth="1"/>
    <col min="9186" max="9186" width="17.42578125" style="121" bestFit="1" customWidth="1"/>
    <col min="9187" max="9187" width="10.85546875" style="121" bestFit="1" customWidth="1"/>
    <col min="9188" max="9188" width="13.7109375" style="121" bestFit="1" customWidth="1"/>
    <col min="9189" max="9189" width="11" style="121" bestFit="1" customWidth="1"/>
    <col min="9190" max="9190" width="14.140625" style="121" bestFit="1" customWidth="1"/>
    <col min="9191" max="9191" width="17.42578125" style="121" bestFit="1" customWidth="1"/>
    <col min="9192" max="9192" width="8.85546875" style="121"/>
    <col min="9193" max="9193" width="10.42578125" style="121" bestFit="1" customWidth="1"/>
    <col min="9194" max="9436" width="8.85546875" style="121"/>
    <col min="9437" max="9437" width="6" style="121" customWidth="1"/>
    <col min="9438" max="9438" width="44.28515625" style="121" customWidth="1"/>
    <col min="9439" max="9439" width="10.7109375" style="121" customWidth="1"/>
    <col min="9440" max="9440" width="11.42578125" style="121" bestFit="1" customWidth="1"/>
    <col min="9441" max="9441" width="12.42578125" style="121" bestFit="1" customWidth="1"/>
    <col min="9442" max="9442" width="17.42578125" style="121" bestFit="1" customWidth="1"/>
    <col min="9443" max="9443" width="10.85546875" style="121" bestFit="1" customWidth="1"/>
    <col min="9444" max="9444" width="13.7109375" style="121" bestFit="1" customWidth="1"/>
    <col min="9445" max="9445" width="11" style="121" bestFit="1" customWidth="1"/>
    <col min="9446" max="9446" width="14.140625" style="121" bestFit="1" customWidth="1"/>
    <col min="9447" max="9447" width="17.42578125" style="121" bestFit="1" customWidth="1"/>
    <col min="9448" max="9448" width="8.85546875" style="121"/>
    <col min="9449" max="9449" width="10.42578125" style="121" bestFit="1" customWidth="1"/>
    <col min="9450" max="9692" width="8.85546875" style="121"/>
    <col min="9693" max="9693" width="6" style="121" customWidth="1"/>
    <col min="9694" max="9694" width="44.28515625" style="121" customWidth="1"/>
    <col min="9695" max="9695" width="10.7109375" style="121" customWidth="1"/>
    <col min="9696" max="9696" width="11.42578125" style="121" bestFit="1" customWidth="1"/>
    <col min="9697" max="9697" width="12.42578125" style="121" bestFit="1" customWidth="1"/>
    <col min="9698" max="9698" width="17.42578125" style="121" bestFit="1" customWidth="1"/>
    <col min="9699" max="9699" width="10.85546875" style="121" bestFit="1" customWidth="1"/>
    <col min="9700" max="9700" width="13.7109375" style="121" bestFit="1" customWidth="1"/>
    <col min="9701" max="9701" width="11" style="121" bestFit="1" customWidth="1"/>
    <col min="9702" max="9702" width="14.140625" style="121" bestFit="1" customWidth="1"/>
    <col min="9703" max="9703" width="17.42578125" style="121" bestFit="1" customWidth="1"/>
    <col min="9704" max="9704" width="8.85546875" style="121"/>
    <col min="9705" max="9705" width="10.42578125" style="121" bestFit="1" customWidth="1"/>
    <col min="9706" max="9948" width="8.85546875" style="121"/>
    <col min="9949" max="9949" width="6" style="121" customWidth="1"/>
    <col min="9950" max="9950" width="44.28515625" style="121" customWidth="1"/>
    <col min="9951" max="9951" width="10.7109375" style="121" customWidth="1"/>
    <col min="9952" max="9952" width="11.42578125" style="121" bestFit="1" customWidth="1"/>
    <col min="9953" max="9953" width="12.42578125" style="121" bestFit="1" customWidth="1"/>
    <col min="9954" max="9954" width="17.42578125" style="121" bestFit="1" customWidth="1"/>
    <col min="9955" max="9955" width="10.85546875" style="121" bestFit="1" customWidth="1"/>
    <col min="9956" max="9956" width="13.7109375" style="121" bestFit="1" customWidth="1"/>
    <col min="9957" max="9957" width="11" style="121" bestFit="1" customWidth="1"/>
    <col min="9958" max="9958" width="14.140625" style="121" bestFit="1" customWidth="1"/>
    <col min="9959" max="9959" width="17.42578125" style="121" bestFit="1" customWidth="1"/>
    <col min="9960" max="9960" width="8.85546875" style="121"/>
    <col min="9961" max="9961" width="10.42578125" style="121" bestFit="1" customWidth="1"/>
    <col min="9962" max="10204" width="8.85546875" style="121"/>
    <col min="10205" max="10205" width="6" style="121" customWidth="1"/>
    <col min="10206" max="10206" width="44.28515625" style="121" customWidth="1"/>
    <col min="10207" max="10207" width="10.7109375" style="121" customWidth="1"/>
    <col min="10208" max="10208" width="11.42578125" style="121" bestFit="1" customWidth="1"/>
    <col min="10209" max="10209" width="12.42578125" style="121" bestFit="1" customWidth="1"/>
    <col min="10210" max="10210" width="17.42578125" style="121" bestFit="1" customWidth="1"/>
    <col min="10211" max="10211" width="10.85546875" style="121" bestFit="1" customWidth="1"/>
    <col min="10212" max="10212" width="13.7109375" style="121" bestFit="1" customWidth="1"/>
    <col min="10213" max="10213" width="11" style="121" bestFit="1" customWidth="1"/>
    <col min="10214" max="10214" width="14.140625" style="121" bestFit="1" customWidth="1"/>
    <col min="10215" max="10215" width="17.42578125" style="121" bestFit="1" customWidth="1"/>
    <col min="10216" max="10216" width="8.85546875" style="121"/>
    <col min="10217" max="10217" width="10.42578125" style="121" bestFit="1" customWidth="1"/>
    <col min="10218" max="10460" width="8.85546875" style="121"/>
    <col min="10461" max="10461" width="6" style="121" customWidth="1"/>
    <col min="10462" max="10462" width="44.28515625" style="121" customWidth="1"/>
    <col min="10463" max="10463" width="10.7109375" style="121" customWidth="1"/>
    <col min="10464" max="10464" width="11.42578125" style="121" bestFit="1" customWidth="1"/>
    <col min="10465" max="10465" width="12.42578125" style="121" bestFit="1" customWidth="1"/>
    <col min="10466" max="10466" width="17.42578125" style="121" bestFit="1" customWidth="1"/>
    <col min="10467" max="10467" width="10.85546875" style="121" bestFit="1" customWidth="1"/>
    <col min="10468" max="10468" width="13.7109375" style="121" bestFit="1" customWidth="1"/>
    <col min="10469" max="10469" width="11" style="121" bestFit="1" customWidth="1"/>
    <col min="10470" max="10470" width="14.140625" style="121" bestFit="1" customWidth="1"/>
    <col min="10471" max="10471" width="17.42578125" style="121" bestFit="1" customWidth="1"/>
    <col min="10472" max="10472" width="8.85546875" style="121"/>
    <col min="10473" max="10473" width="10.42578125" style="121" bestFit="1" customWidth="1"/>
    <col min="10474" max="10716" width="8.85546875" style="121"/>
    <col min="10717" max="10717" width="6" style="121" customWidth="1"/>
    <col min="10718" max="10718" width="44.28515625" style="121" customWidth="1"/>
    <col min="10719" max="10719" width="10.7109375" style="121" customWidth="1"/>
    <col min="10720" max="10720" width="11.42578125" style="121" bestFit="1" customWidth="1"/>
    <col min="10721" max="10721" width="12.42578125" style="121" bestFit="1" customWidth="1"/>
    <col min="10722" max="10722" width="17.42578125" style="121" bestFit="1" customWidth="1"/>
    <col min="10723" max="10723" width="10.85546875" style="121" bestFit="1" customWidth="1"/>
    <col min="10724" max="10724" width="13.7109375" style="121" bestFit="1" customWidth="1"/>
    <col min="10725" max="10725" width="11" style="121" bestFit="1" customWidth="1"/>
    <col min="10726" max="10726" width="14.140625" style="121" bestFit="1" customWidth="1"/>
    <col min="10727" max="10727" width="17.42578125" style="121" bestFit="1" customWidth="1"/>
    <col min="10728" max="10728" width="8.85546875" style="121"/>
    <col min="10729" max="10729" width="10.42578125" style="121" bestFit="1" customWidth="1"/>
    <col min="10730" max="10972" width="8.85546875" style="121"/>
    <col min="10973" max="10973" width="6" style="121" customWidth="1"/>
    <col min="10974" max="10974" width="44.28515625" style="121" customWidth="1"/>
    <col min="10975" max="10975" width="10.7109375" style="121" customWidth="1"/>
    <col min="10976" max="10976" width="11.42578125" style="121" bestFit="1" customWidth="1"/>
    <col min="10977" max="10977" width="12.42578125" style="121" bestFit="1" customWidth="1"/>
    <col min="10978" max="10978" width="17.42578125" style="121" bestFit="1" customWidth="1"/>
    <col min="10979" max="10979" width="10.85546875" style="121" bestFit="1" customWidth="1"/>
    <col min="10980" max="10980" width="13.7109375" style="121" bestFit="1" customWidth="1"/>
    <col min="10981" max="10981" width="11" style="121" bestFit="1" customWidth="1"/>
    <col min="10982" max="10982" width="14.140625" style="121" bestFit="1" customWidth="1"/>
    <col min="10983" max="10983" width="17.42578125" style="121" bestFit="1" customWidth="1"/>
    <col min="10984" max="10984" width="8.85546875" style="121"/>
    <col min="10985" max="10985" width="10.42578125" style="121" bestFit="1" customWidth="1"/>
    <col min="10986" max="11228" width="8.85546875" style="121"/>
    <col min="11229" max="11229" width="6" style="121" customWidth="1"/>
    <col min="11230" max="11230" width="44.28515625" style="121" customWidth="1"/>
    <col min="11231" max="11231" width="10.7109375" style="121" customWidth="1"/>
    <col min="11232" max="11232" width="11.42578125" style="121" bestFit="1" customWidth="1"/>
    <col min="11233" max="11233" width="12.42578125" style="121" bestFit="1" customWidth="1"/>
    <col min="11234" max="11234" width="17.42578125" style="121" bestFit="1" customWidth="1"/>
    <col min="11235" max="11235" width="10.85546875" style="121" bestFit="1" customWidth="1"/>
    <col min="11236" max="11236" width="13.7109375" style="121" bestFit="1" customWidth="1"/>
    <col min="11237" max="11237" width="11" style="121" bestFit="1" customWidth="1"/>
    <col min="11238" max="11238" width="14.140625" style="121" bestFit="1" customWidth="1"/>
    <col min="11239" max="11239" width="17.42578125" style="121" bestFit="1" customWidth="1"/>
    <col min="11240" max="11240" width="8.85546875" style="121"/>
    <col min="11241" max="11241" width="10.42578125" style="121" bestFit="1" customWidth="1"/>
    <col min="11242" max="11484" width="8.85546875" style="121"/>
    <col min="11485" max="11485" width="6" style="121" customWidth="1"/>
    <col min="11486" max="11486" width="44.28515625" style="121" customWidth="1"/>
    <col min="11487" max="11487" width="10.7109375" style="121" customWidth="1"/>
    <col min="11488" max="11488" width="11.42578125" style="121" bestFit="1" customWidth="1"/>
    <col min="11489" max="11489" width="12.42578125" style="121" bestFit="1" customWidth="1"/>
    <col min="11490" max="11490" width="17.42578125" style="121" bestFit="1" customWidth="1"/>
    <col min="11491" max="11491" width="10.85546875" style="121" bestFit="1" customWidth="1"/>
    <col min="11492" max="11492" width="13.7109375" style="121" bestFit="1" customWidth="1"/>
    <col min="11493" max="11493" width="11" style="121" bestFit="1" customWidth="1"/>
    <col min="11494" max="11494" width="14.140625" style="121" bestFit="1" customWidth="1"/>
    <col min="11495" max="11495" width="17.42578125" style="121" bestFit="1" customWidth="1"/>
    <col min="11496" max="11496" width="8.85546875" style="121"/>
    <col min="11497" max="11497" width="10.42578125" style="121" bestFit="1" customWidth="1"/>
    <col min="11498" max="11740" width="8.85546875" style="121"/>
    <col min="11741" max="11741" width="6" style="121" customWidth="1"/>
    <col min="11742" max="11742" width="44.28515625" style="121" customWidth="1"/>
    <col min="11743" max="11743" width="10.7109375" style="121" customWidth="1"/>
    <col min="11744" max="11744" width="11.42578125" style="121" bestFit="1" customWidth="1"/>
    <col min="11745" max="11745" width="12.42578125" style="121" bestFit="1" customWidth="1"/>
    <col min="11746" max="11746" width="17.42578125" style="121" bestFit="1" customWidth="1"/>
    <col min="11747" max="11747" width="10.85546875" style="121" bestFit="1" customWidth="1"/>
    <col min="11748" max="11748" width="13.7109375" style="121" bestFit="1" customWidth="1"/>
    <col min="11749" max="11749" width="11" style="121" bestFit="1" customWidth="1"/>
    <col min="11750" max="11750" width="14.140625" style="121" bestFit="1" customWidth="1"/>
    <col min="11751" max="11751" width="17.42578125" style="121" bestFit="1" customWidth="1"/>
    <col min="11752" max="11752" width="8.85546875" style="121"/>
    <col min="11753" max="11753" width="10.42578125" style="121" bestFit="1" customWidth="1"/>
    <col min="11754" max="11996" width="8.85546875" style="121"/>
    <col min="11997" max="11997" width="6" style="121" customWidth="1"/>
    <col min="11998" max="11998" width="44.28515625" style="121" customWidth="1"/>
    <col min="11999" max="11999" width="10.7109375" style="121" customWidth="1"/>
    <col min="12000" max="12000" width="11.42578125" style="121" bestFit="1" customWidth="1"/>
    <col min="12001" max="12001" width="12.42578125" style="121" bestFit="1" customWidth="1"/>
    <col min="12002" max="12002" width="17.42578125" style="121" bestFit="1" customWidth="1"/>
    <col min="12003" max="12003" width="10.85546875" style="121" bestFit="1" customWidth="1"/>
    <col min="12004" max="12004" width="13.7109375" style="121" bestFit="1" customWidth="1"/>
    <col min="12005" max="12005" width="11" style="121" bestFit="1" customWidth="1"/>
    <col min="12006" max="12006" width="14.140625" style="121" bestFit="1" customWidth="1"/>
    <col min="12007" max="12007" width="17.42578125" style="121" bestFit="1" customWidth="1"/>
    <col min="12008" max="12008" width="8.85546875" style="121"/>
    <col min="12009" max="12009" width="10.42578125" style="121" bestFit="1" customWidth="1"/>
    <col min="12010" max="12252" width="8.85546875" style="121"/>
    <col min="12253" max="12253" width="6" style="121" customWidth="1"/>
    <col min="12254" max="12254" width="44.28515625" style="121" customWidth="1"/>
    <col min="12255" max="12255" width="10.7109375" style="121" customWidth="1"/>
    <col min="12256" max="12256" width="11.42578125" style="121" bestFit="1" customWidth="1"/>
    <col min="12257" max="12257" width="12.42578125" style="121" bestFit="1" customWidth="1"/>
    <col min="12258" max="12258" width="17.42578125" style="121" bestFit="1" customWidth="1"/>
    <col min="12259" max="12259" width="10.85546875" style="121" bestFit="1" customWidth="1"/>
    <col min="12260" max="12260" width="13.7109375" style="121" bestFit="1" customWidth="1"/>
    <col min="12261" max="12261" width="11" style="121" bestFit="1" customWidth="1"/>
    <col min="12262" max="12262" width="14.140625" style="121" bestFit="1" customWidth="1"/>
    <col min="12263" max="12263" width="17.42578125" style="121" bestFit="1" customWidth="1"/>
    <col min="12264" max="12264" width="8.85546875" style="121"/>
    <col min="12265" max="12265" width="10.42578125" style="121" bestFit="1" customWidth="1"/>
    <col min="12266" max="12508" width="8.85546875" style="121"/>
    <col min="12509" max="12509" width="6" style="121" customWidth="1"/>
    <col min="12510" max="12510" width="44.28515625" style="121" customWidth="1"/>
    <col min="12511" max="12511" width="10.7109375" style="121" customWidth="1"/>
    <col min="12512" max="12512" width="11.42578125" style="121" bestFit="1" customWidth="1"/>
    <col min="12513" max="12513" width="12.42578125" style="121" bestFit="1" customWidth="1"/>
    <col min="12514" max="12514" width="17.42578125" style="121" bestFit="1" customWidth="1"/>
    <col min="12515" max="12515" width="10.85546875" style="121" bestFit="1" customWidth="1"/>
    <col min="12516" max="12516" width="13.7109375" style="121" bestFit="1" customWidth="1"/>
    <col min="12517" max="12517" width="11" style="121" bestFit="1" customWidth="1"/>
    <col min="12518" max="12518" width="14.140625" style="121" bestFit="1" customWidth="1"/>
    <col min="12519" max="12519" width="17.42578125" style="121" bestFit="1" customWidth="1"/>
    <col min="12520" max="12520" width="8.85546875" style="121"/>
    <col min="12521" max="12521" width="10.42578125" style="121" bestFit="1" customWidth="1"/>
    <col min="12522" max="12764" width="8.85546875" style="121"/>
    <col min="12765" max="12765" width="6" style="121" customWidth="1"/>
    <col min="12766" max="12766" width="44.28515625" style="121" customWidth="1"/>
    <col min="12767" max="12767" width="10.7109375" style="121" customWidth="1"/>
    <col min="12768" max="12768" width="11.42578125" style="121" bestFit="1" customWidth="1"/>
    <col min="12769" max="12769" width="12.42578125" style="121" bestFit="1" customWidth="1"/>
    <col min="12770" max="12770" width="17.42578125" style="121" bestFit="1" customWidth="1"/>
    <col min="12771" max="12771" width="10.85546875" style="121" bestFit="1" customWidth="1"/>
    <col min="12772" max="12772" width="13.7109375" style="121" bestFit="1" customWidth="1"/>
    <col min="12773" max="12773" width="11" style="121" bestFit="1" customWidth="1"/>
    <col min="12774" max="12774" width="14.140625" style="121" bestFit="1" customWidth="1"/>
    <col min="12775" max="12775" width="17.42578125" style="121" bestFit="1" customWidth="1"/>
    <col min="12776" max="12776" width="8.85546875" style="121"/>
    <col min="12777" max="12777" width="10.42578125" style="121" bestFit="1" customWidth="1"/>
    <col min="12778" max="13020" width="8.85546875" style="121"/>
    <col min="13021" max="13021" width="6" style="121" customWidth="1"/>
    <col min="13022" max="13022" width="44.28515625" style="121" customWidth="1"/>
    <col min="13023" max="13023" width="10.7109375" style="121" customWidth="1"/>
    <col min="13024" max="13024" width="11.42578125" style="121" bestFit="1" customWidth="1"/>
    <col min="13025" max="13025" width="12.42578125" style="121" bestFit="1" customWidth="1"/>
    <col min="13026" max="13026" width="17.42578125" style="121" bestFit="1" customWidth="1"/>
    <col min="13027" max="13027" width="10.85546875" style="121" bestFit="1" customWidth="1"/>
    <col min="13028" max="13028" width="13.7109375" style="121" bestFit="1" customWidth="1"/>
    <col min="13029" max="13029" width="11" style="121" bestFit="1" customWidth="1"/>
    <col min="13030" max="13030" width="14.140625" style="121" bestFit="1" customWidth="1"/>
    <col min="13031" max="13031" width="17.42578125" style="121" bestFit="1" customWidth="1"/>
    <col min="13032" max="13032" width="8.85546875" style="121"/>
    <col min="13033" max="13033" width="10.42578125" style="121" bestFit="1" customWidth="1"/>
    <col min="13034" max="13276" width="8.85546875" style="121"/>
    <col min="13277" max="13277" width="6" style="121" customWidth="1"/>
    <col min="13278" max="13278" width="44.28515625" style="121" customWidth="1"/>
    <col min="13279" max="13279" width="10.7109375" style="121" customWidth="1"/>
    <col min="13280" max="13280" width="11.42578125" style="121" bestFit="1" customWidth="1"/>
    <col min="13281" max="13281" width="12.42578125" style="121" bestFit="1" customWidth="1"/>
    <col min="13282" max="13282" width="17.42578125" style="121" bestFit="1" customWidth="1"/>
    <col min="13283" max="13283" width="10.85546875" style="121" bestFit="1" customWidth="1"/>
    <col min="13284" max="13284" width="13.7109375" style="121" bestFit="1" customWidth="1"/>
    <col min="13285" max="13285" width="11" style="121" bestFit="1" customWidth="1"/>
    <col min="13286" max="13286" width="14.140625" style="121" bestFit="1" customWidth="1"/>
    <col min="13287" max="13287" width="17.42578125" style="121" bestFit="1" customWidth="1"/>
    <col min="13288" max="13288" width="8.85546875" style="121"/>
    <col min="13289" max="13289" width="10.42578125" style="121" bestFit="1" customWidth="1"/>
    <col min="13290" max="13532" width="8.85546875" style="121"/>
    <col min="13533" max="13533" width="6" style="121" customWidth="1"/>
    <col min="13534" max="13534" width="44.28515625" style="121" customWidth="1"/>
    <col min="13535" max="13535" width="10.7109375" style="121" customWidth="1"/>
    <col min="13536" max="13536" width="11.42578125" style="121" bestFit="1" customWidth="1"/>
    <col min="13537" max="13537" width="12.42578125" style="121" bestFit="1" customWidth="1"/>
    <col min="13538" max="13538" width="17.42578125" style="121" bestFit="1" customWidth="1"/>
    <col min="13539" max="13539" width="10.85546875" style="121" bestFit="1" customWidth="1"/>
    <col min="13540" max="13540" width="13.7109375" style="121" bestFit="1" customWidth="1"/>
    <col min="13541" max="13541" width="11" style="121" bestFit="1" customWidth="1"/>
    <col min="13542" max="13542" width="14.140625" style="121" bestFit="1" customWidth="1"/>
    <col min="13543" max="13543" width="17.42578125" style="121" bestFit="1" customWidth="1"/>
    <col min="13544" max="13544" width="8.85546875" style="121"/>
    <col min="13545" max="13545" width="10.42578125" style="121" bestFit="1" customWidth="1"/>
    <col min="13546" max="13788" width="8.85546875" style="121"/>
    <col min="13789" max="13789" width="6" style="121" customWidth="1"/>
    <col min="13790" max="13790" width="44.28515625" style="121" customWidth="1"/>
    <col min="13791" max="13791" width="10.7109375" style="121" customWidth="1"/>
    <col min="13792" max="13792" width="11.42578125" style="121" bestFit="1" customWidth="1"/>
    <col min="13793" max="13793" width="12.42578125" style="121" bestFit="1" customWidth="1"/>
    <col min="13794" max="13794" width="17.42578125" style="121" bestFit="1" customWidth="1"/>
    <col min="13795" max="13795" width="10.85546875" style="121" bestFit="1" customWidth="1"/>
    <col min="13796" max="13796" width="13.7109375" style="121" bestFit="1" customWidth="1"/>
    <col min="13797" max="13797" width="11" style="121" bestFit="1" customWidth="1"/>
    <col min="13798" max="13798" width="14.140625" style="121" bestFit="1" customWidth="1"/>
    <col min="13799" max="13799" width="17.42578125" style="121" bestFit="1" customWidth="1"/>
    <col min="13800" max="13800" width="8.85546875" style="121"/>
    <col min="13801" max="13801" width="10.42578125" style="121" bestFit="1" customWidth="1"/>
    <col min="13802" max="14044" width="8.85546875" style="121"/>
    <col min="14045" max="14045" width="6" style="121" customWidth="1"/>
    <col min="14046" max="14046" width="44.28515625" style="121" customWidth="1"/>
    <col min="14047" max="14047" width="10.7109375" style="121" customWidth="1"/>
    <col min="14048" max="14048" width="11.42578125" style="121" bestFit="1" customWidth="1"/>
    <col min="14049" max="14049" width="12.42578125" style="121" bestFit="1" customWidth="1"/>
    <col min="14050" max="14050" width="17.42578125" style="121" bestFit="1" customWidth="1"/>
    <col min="14051" max="14051" width="10.85546875" style="121" bestFit="1" customWidth="1"/>
    <col min="14052" max="14052" width="13.7109375" style="121" bestFit="1" customWidth="1"/>
    <col min="14053" max="14053" width="11" style="121" bestFit="1" customWidth="1"/>
    <col min="14054" max="14054" width="14.140625" style="121" bestFit="1" customWidth="1"/>
    <col min="14055" max="14055" width="17.42578125" style="121" bestFit="1" customWidth="1"/>
    <col min="14056" max="14056" width="8.85546875" style="121"/>
    <col min="14057" max="14057" width="10.42578125" style="121" bestFit="1" customWidth="1"/>
    <col min="14058" max="14300" width="8.85546875" style="121"/>
    <col min="14301" max="14301" width="6" style="121" customWidth="1"/>
    <col min="14302" max="14302" width="44.28515625" style="121" customWidth="1"/>
    <col min="14303" max="14303" width="10.7109375" style="121" customWidth="1"/>
    <col min="14304" max="14304" width="11.42578125" style="121" bestFit="1" customWidth="1"/>
    <col min="14305" max="14305" width="12.42578125" style="121" bestFit="1" customWidth="1"/>
    <col min="14306" max="14306" width="17.42578125" style="121" bestFit="1" customWidth="1"/>
    <col min="14307" max="14307" width="10.85546875" style="121" bestFit="1" customWidth="1"/>
    <col min="14308" max="14308" width="13.7109375" style="121" bestFit="1" customWidth="1"/>
    <col min="14309" max="14309" width="11" style="121" bestFit="1" customWidth="1"/>
    <col min="14310" max="14310" width="14.140625" style="121" bestFit="1" customWidth="1"/>
    <col min="14311" max="14311" width="17.42578125" style="121" bestFit="1" customWidth="1"/>
    <col min="14312" max="14312" width="8.85546875" style="121"/>
    <col min="14313" max="14313" width="10.42578125" style="121" bestFit="1" customWidth="1"/>
    <col min="14314" max="14556" width="8.85546875" style="121"/>
    <col min="14557" max="14557" width="6" style="121" customWidth="1"/>
    <col min="14558" max="14558" width="44.28515625" style="121" customWidth="1"/>
    <col min="14559" max="14559" width="10.7109375" style="121" customWidth="1"/>
    <col min="14560" max="14560" width="11.42578125" style="121" bestFit="1" customWidth="1"/>
    <col min="14561" max="14561" width="12.42578125" style="121" bestFit="1" customWidth="1"/>
    <col min="14562" max="14562" width="17.42578125" style="121" bestFit="1" customWidth="1"/>
    <col min="14563" max="14563" width="10.85546875" style="121" bestFit="1" customWidth="1"/>
    <col min="14564" max="14564" width="13.7109375" style="121" bestFit="1" customWidth="1"/>
    <col min="14565" max="14565" width="11" style="121" bestFit="1" customWidth="1"/>
    <col min="14566" max="14566" width="14.140625" style="121" bestFit="1" customWidth="1"/>
    <col min="14567" max="14567" width="17.42578125" style="121" bestFit="1" customWidth="1"/>
    <col min="14568" max="14568" width="8.85546875" style="121"/>
    <col min="14569" max="14569" width="10.42578125" style="121" bestFit="1" customWidth="1"/>
    <col min="14570" max="14812" width="8.85546875" style="121"/>
    <col min="14813" max="14813" width="6" style="121" customWidth="1"/>
    <col min="14814" max="14814" width="44.28515625" style="121" customWidth="1"/>
    <col min="14815" max="14815" width="10.7109375" style="121" customWidth="1"/>
    <col min="14816" max="14816" width="11.42578125" style="121" bestFit="1" customWidth="1"/>
    <col min="14817" max="14817" width="12.42578125" style="121" bestFit="1" customWidth="1"/>
    <col min="14818" max="14818" width="17.42578125" style="121" bestFit="1" customWidth="1"/>
    <col min="14819" max="14819" width="10.85546875" style="121" bestFit="1" customWidth="1"/>
    <col min="14820" max="14820" width="13.7109375" style="121" bestFit="1" customWidth="1"/>
    <col min="14821" max="14821" width="11" style="121" bestFit="1" customWidth="1"/>
    <col min="14822" max="14822" width="14.140625" style="121" bestFit="1" customWidth="1"/>
    <col min="14823" max="14823" width="17.42578125" style="121" bestFit="1" customWidth="1"/>
    <col min="14824" max="14824" width="8.85546875" style="121"/>
    <col min="14825" max="14825" width="10.42578125" style="121" bestFit="1" customWidth="1"/>
    <col min="14826" max="15068" width="8.85546875" style="121"/>
    <col min="15069" max="15069" width="6" style="121" customWidth="1"/>
    <col min="15070" max="15070" width="44.28515625" style="121" customWidth="1"/>
    <col min="15071" max="15071" width="10.7109375" style="121" customWidth="1"/>
    <col min="15072" max="15072" width="11.42578125" style="121" bestFit="1" customWidth="1"/>
    <col min="15073" max="15073" width="12.42578125" style="121" bestFit="1" customWidth="1"/>
    <col min="15074" max="15074" width="17.42578125" style="121" bestFit="1" customWidth="1"/>
    <col min="15075" max="15075" width="10.85546875" style="121" bestFit="1" customWidth="1"/>
    <col min="15076" max="15076" width="13.7109375" style="121" bestFit="1" customWidth="1"/>
    <col min="15077" max="15077" width="11" style="121" bestFit="1" customWidth="1"/>
    <col min="15078" max="15078" width="14.140625" style="121" bestFit="1" customWidth="1"/>
    <col min="15079" max="15079" width="17.42578125" style="121" bestFit="1" customWidth="1"/>
    <col min="15080" max="15080" width="8.85546875" style="121"/>
    <col min="15081" max="15081" width="10.42578125" style="121" bestFit="1" customWidth="1"/>
    <col min="15082" max="15324" width="8.85546875" style="121"/>
    <col min="15325" max="15325" width="6" style="121" customWidth="1"/>
    <col min="15326" max="15326" width="44.28515625" style="121" customWidth="1"/>
    <col min="15327" max="15327" width="10.7109375" style="121" customWidth="1"/>
    <col min="15328" max="15328" width="11.42578125" style="121" bestFit="1" customWidth="1"/>
    <col min="15329" max="15329" width="12.42578125" style="121" bestFit="1" customWidth="1"/>
    <col min="15330" max="15330" width="17.42578125" style="121" bestFit="1" customWidth="1"/>
    <col min="15331" max="15331" width="10.85546875" style="121" bestFit="1" customWidth="1"/>
    <col min="15332" max="15332" width="13.7109375" style="121" bestFit="1" customWidth="1"/>
    <col min="15333" max="15333" width="11" style="121" bestFit="1" customWidth="1"/>
    <col min="15334" max="15334" width="14.140625" style="121" bestFit="1" customWidth="1"/>
    <col min="15335" max="15335" width="17.42578125" style="121" bestFit="1" customWidth="1"/>
    <col min="15336" max="15336" width="8.85546875" style="121"/>
    <col min="15337" max="15337" width="10.42578125" style="121" bestFit="1" customWidth="1"/>
    <col min="15338" max="15580" width="8.85546875" style="121"/>
    <col min="15581" max="15581" width="6" style="121" customWidth="1"/>
    <col min="15582" max="15582" width="44.28515625" style="121" customWidth="1"/>
    <col min="15583" max="15583" width="10.7109375" style="121" customWidth="1"/>
    <col min="15584" max="15584" width="11.42578125" style="121" bestFit="1" customWidth="1"/>
    <col min="15585" max="15585" width="12.42578125" style="121" bestFit="1" customWidth="1"/>
    <col min="15586" max="15586" width="17.42578125" style="121" bestFit="1" customWidth="1"/>
    <col min="15587" max="15587" width="10.85546875" style="121" bestFit="1" customWidth="1"/>
    <col min="15588" max="15588" width="13.7109375" style="121" bestFit="1" customWidth="1"/>
    <col min="15589" max="15589" width="11" style="121" bestFit="1" customWidth="1"/>
    <col min="15590" max="15590" width="14.140625" style="121" bestFit="1" customWidth="1"/>
    <col min="15591" max="15591" width="17.42578125" style="121" bestFit="1" customWidth="1"/>
    <col min="15592" max="15592" width="8.85546875" style="121"/>
    <col min="15593" max="15593" width="10.42578125" style="121" bestFit="1" customWidth="1"/>
    <col min="15594" max="15836" width="8.85546875" style="121"/>
    <col min="15837" max="15837" width="6" style="121" customWidth="1"/>
    <col min="15838" max="15838" width="44.28515625" style="121" customWidth="1"/>
    <col min="15839" max="15839" width="10.7109375" style="121" customWidth="1"/>
    <col min="15840" max="15840" width="11.42578125" style="121" bestFit="1" customWidth="1"/>
    <col min="15841" max="15841" width="12.42578125" style="121" bestFit="1" customWidth="1"/>
    <col min="15842" max="15842" width="17.42578125" style="121" bestFit="1" customWidth="1"/>
    <col min="15843" max="15843" width="10.85546875" style="121" bestFit="1" customWidth="1"/>
    <col min="15844" max="15844" width="13.7109375" style="121" bestFit="1" customWidth="1"/>
    <col min="15845" max="15845" width="11" style="121" bestFit="1" customWidth="1"/>
    <col min="15846" max="15846" width="14.140625" style="121" bestFit="1" customWidth="1"/>
    <col min="15847" max="15847" width="17.42578125" style="121" bestFit="1" customWidth="1"/>
    <col min="15848" max="15848" width="8.85546875" style="121"/>
    <col min="15849" max="15849" width="10.42578125" style="121" bestFit="1" customWidth="1"/>
    <col min="15850" max="16092" width="8.85546875" style="121"/>
    <col min="16093" max="16093" width="6" style="121" customWidth="1"/>
    <col min="16094" max="16094" width="44.28515625" style="121" customWidth="1"/>
    <col min="16095" max="16095" width="10.7109375" style="121" customWidth="1"/>
    <col min="16096" max="16096" width="11.42578125" style="121" bestFit="1" customWidth="1"/>
    <col min="16097" max="16097" width="12.42578125" style="121" bestFit="1" customWidth="1"/>
    <col min="16098" max="16098" width="17.42578125" style="121" bestFit="1" customWidth="1"/>
    <col min="16099" max="16099" width="10.85546875" style="121" bestFit="1" customWidth="1"/>
    <col min="16100" max="16100" width="13.7109375" style="121" bestFit="1" customWidth="1"/>
    <col min="16101" max="16101" width="11" style="121" bestFit="1" customWidth="1"/>
    <col min="16102" max="16102" width="14.140625" style="121" bestFit="1" customWidth="1"/>
    <col min="16103" max="16103" width="17.42578125" style="121" bestFit="1" customWidth="1"/>
    <col min="16104" max="16104" width="8.85546875" style="121"/>
    <col min="16105" max="16105" width="10.42578125" style="121" bestFit="1" customWidth="1"/>
    <col min="16106" max="16384" width="8.85546875" style="121"/>
  </cols>
  <sheetData>
    <row r="1" spans="1:49" s="194" customFormat="1" ht="19.5">
      <c r="B1" s="195"/>
      <c r="C1" s="196"/>
      <c r="D1" s="354"/>
      <c r="E1" s="198"/>
      <c r="F1" s="199"/>
      <c r="G1" s="200" t="s">
        <v>250</v>
      </c>
      <c r="H1" s="288"/>
      <c r="I1" s="355">
        <f>I62</f>
        <v>0</v>
      </c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</row>
    <row r="2" spans="1:49" s="205" customFormat="1">
      <c r="A2" s="203"/>
      <c r="B2" s="356"/>
      <c r="C2" s="196"/>
      <c r="D2" s="354"/>
      <c r="E2" s="198"/>
      <c r="F2" s="199"/>
      <c r="G2" s="199"/>
      <c r="H2" s="199"/>
      <c r="I2" s="357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</row>
    <row r="3" spans="1:49" s="207" customFormat="1" ht="19.5">
      <c r="A3" s="454" t="s">
        <v>79</v>
      </c>
      <c r="B3" s="358"/>
      <c r="C3" s="465" t="s">
        <v>252</v>
      </c>
      <c r="D3" s="467"/>
      <c r="E3" s="469" t="s">
        <v>253</v>
      </c>
      <c r="F3" s="467"/>
      <c r="G3" s="469" t="s">
        <v>254</v>
      </c>
      <c r="H3" s="467"/>
      <c r="I3" s="462" t="s">
        <v>228</v>
      </c>
    </row>
    <row r="4" spans="1:49" s="207" customFormat="1" ht="19.5">
      <c r="A4" s="455"/>
      <c r="B4" s="358" t="s">
        <v>440</v>
      </c>
      <c r="C4" s="465"/>
      <c r="D4" s="468"/>
      <c r="E4" s="470"/>
      <c r="F4" s="468"/>
      <c r="G4" s="470"/>
      <c r="H4" s="468"/>
      <c r="I4" s="462"/>
    </row>
    <row r="5" spans="1:49" s="207" customFormat="1" ht="14.1" customHeight="1">
      <c r="A5" s="455"/>
      <c r="B5" s="359"/>
      <c r="C5" s="465"/>
      <c r="D5" s="461" t="s">
        <v>84</v>
      </c>
      <c r="E5" s="306" t="s">
        <v>26</v>
      </c>
      <c r="F5" s="461" t="s">
        <v>84</v>
      </c>
      <c r="G5" s="308" t="s">
        <v>26</v>
      </c>
      <c r="H5" s="461" t="s">
        <v>84</v>
      </c>
      <c r="I5" s="462"/>
    </row>
    <row r="6" spans="1:49" s="207" customFormat="1" ht="14.1" customHeight="1">
      <c r="A6" s="464"/>
      <c r="B6" s="360"/>
      <c r="C6" s="466"/>
      <c r="D6" s="463"/>
      <c r="E6" s="361" t="s">
        <v>441</v>
      </c>
      <c r="F6" s="463"/>
      <c r="G6" s="362" t="s">
        <v>441</v>
      </c>
      <c r="H6" s="463"/>
      <c r="I6" s="463"/>
    </row>
    <row r="7" spans="1:49" s="216" customFormat="1" ht="18">
      <c r="A7" s="210"/>
      <c r="B7" s="211" t="s">
        <v>442</v>
      </c>
      <c r="C7" s="212"/>
      <c r="D7" s="363"/>
      <c r="E7" s="214"/>
      <c r="F7" s="214"/>
      <c r="G7" s="214"/>
      <c r="H7" s="214"/>
      <c r="I7" s="214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</row>
    <row r="8" spans="1:49" s="216" customFormat="1" ht="18">
      <c r="A8" s="217">
        <v>1</v>
      </c>
      <c r="B8" s="246" t="s">
        <v>443</v>
      </c>
      <c r="C8" s="224" t="s">
        <v>109</v>
      </c>
      <c r="D8" s="364">
        <v>114</v>
      </c>
      <c r="E8" s="221"/>
      <c r="F8" s="221"/>
      <c r="G8" s="221"/>
      <c r="H8" s="221"/>
      <c r="I8" s="221"/>
      <c r="J8" s="222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</row>
    <row r="9" spans="1:49" s="216" customFormat="1" ht="18">
      <c r="A9" s="217">
        <v>2</v>
      </c>
      <c r="B9" s="248" t="s">
        <v>444</v>
      </c>
      <c r="C9" s="224" t="s">
        <v>279</v>
      </c>
      <c r="D9" s="364">
        <v>106</v>
      </c>
      <c r="E9" s="221"/>
      <c r="F9" s="221"/>
      <c r="G9" s="221"/>
      <c r="H9" s="221"/>
      <c r="I9" s="221"/>
      <c r="J9" s="222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</row>
    <row r="10" spans="1:49" s="216" customFormat="1" ht="18">
      <c r="A10" s="217">
        <v>3</v>
      </c>
      <c r="B10" s="248" t="s">
        <v>445</v>
      </c>
      <c r="C10" s="224" t="s">
        <v>279</v>
      </c>
      <c r="D10" s="364">
        <v>174</v>
      </c>
      <c r="E10" s="221"/>
      <c r="F10" s="221"/>
      <c r="G10" s="221"/>
      <c r="H10" s="221"/>
      <c r="I10" s="221"/>
      <c r="J10" s="222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</row>
    <row r="11" spans="1:49" s="216" customFormat="1" ht="18">
      <c r="A11" s="217">
        <v>4</v>
      </c>
      <c r="B11" s="248" t="s">
        <v>446</v>
      </c>
      <c r="C11" s="224" t="s">
        <v>279</v>
      </c>
      <c r="D11" s="364">
        <v>798</v>
      </c>
      <c r="E11" s="221"/>
      <c r="F11" s="221"/>
      <c r="G11" s="221"/>
      <c r="H11" s="221"/>
      <c r="I11" s="221"/>
      <c r="J11" s="222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</row>
    <row r="12" spans="1:49" s="216" customFormat="1" ht="18">
      <c r="A12" s="217">
        <v>5</v>
      </c>
      <c r="B12" s="223" t="s">
        <v>447</v>
      </c>
      <c r="C12" s="224" t="s">
        <v>279</v>
      </c>
      <c r="D12" s="364">
        <v>114</v>
      </c>
      <c r="E12" s="221"/>
      <c r="F12" s="221"/>
      <c r="G12" s="221"/>
      <c r="H12" s="221"/>
      <c r="I12" s="221"/>
      <c r="J12" s="222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</row>
    <row r="13" spans="1:49" s="216" customFormat="1" ht="18">
      <c r="A13" s="210"/>
      <c r="B13" s="211" t="s">
        <v>255</v>
      </c>
      <c r="C13" s="212"/>
      <c r="D13" s="365"/>
      <c r="E13" s="226"/>
      <c r="F13" s="226"/>
      <c r="G13" s="226"/>
      <c r="H13" s="226"/>
      <c r="I13" s="226"/>
      <c r="J13" s="222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</row>
    <row r="14" spans="1:49" s="216" customFormat="1" ht="18">
      <c r="A14" s="217">
        <v>1</v>
      </c>
      <c r="B14" s="366" t="s">
        <v>448</v>
      </c>
      <c r="C14" s="367" t="s">
        <v>135</v>
      </c>
      <c r="D14" s="364">
        <v>20300</v>
      </c>
      <c r="E14" s="368"/>
      <c r="F14" s="221"/>
      <c r="G14" s="221"/>
      <c r="H14" s="221"/>
      <c r="I14" s="221"/>
      <c r="J14" s="222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</row>
    <row r="15" spans="1:49" s="216" customFormat="1" ht="18">
      <c r="A15" s="217">
        <v>2</v>
      </c>
      <c r="B15" s="366" t="s">
        <v>449</v>
      </c>
      <c r="C15" s="367" t="s">
        <v>135</v>
      </c>
      <c r="D15" s="364">
        <v>5240</v>
      </c>
      <c r="E15" s="368"/>
      <c r="F15" s="221"/>
      <c r="G15" s="221"/>
      <c r="H15" s="221"/>
      <c r="I15" s="221"/>
      <c r="J15" s="222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</row>
    <row r="16" spans="1:49" s="216" customFormat="1" ht="18">
      <c r="A16" s="217">
        <v>3</v>
      </c>
      <c r="B16" s="366" t="s">
        <v>450</v>
      </c>
      <c r="C16" s="367" t="s">
        <v>135</v>
      </c>
      <c r="D16" s="364">
        <v>3220</v>
      </c>
      <c r="E16" s="368"/>
      <c r="F16" s="221"/>
      <c r="G16" s="221"/>
      <c r="H16" s="221"/>
      <c r="I16" s="221"/>
      <c r="J16" s="222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</row>
    <row r="17" spans="1:49" s="216" customFormat="1" ht="18">
      <c r="A17" s="210"/>
      <c r="B17" s="211" t="s">
        <v>349</v>
      </c>
      <c r="C17" s="212"/>
      <c r="D17" s="365"/>
      <c r="E17" s="226"/>
      <c r="F17" s="226"/>
      <c r="G17" s="226"/>
      <c r="H17" s="226"/>
      <c r="I17" s="226"/>
      <c r="J17" s="222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</row>
    <row r="18" spans="1:49" s="216" customFormat="1" ht="18">
      <c r="A18" s="217">
        <v>1</v>
      </c>
      <c r="B18" s="248" t="s">
        <v>350</v>
      </c>
      <c r="C18" s="224" t="s">
        <v>279</v>
      </c>
      <c r="D18" s="364">
        <v>544</v>
      </c>
      <c r="E18" s="221"/>
      <c r="F18" s="221"/>
      <c r="G18" s="221"/>
      <c r="H18" s="221"/>
      <c r="I18" s="221"/>
      <c r="J18" s="222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</row>
    <row r="19" spans="1:49" s="216" customFormat="1" ht="18">
      <c r="A19" s="217">
        <v>2</v>
      </c>
      <c r="B19" s="248" t="s">
        <v>451</v>
      </c>
      <c r="C19" s="224" t="s">
        <v>279</v>
      </c>
      <c r="D19" s="364">
        <v>234</v>
      </c>
      <c r="E19" s="221"/>
      <c r="F19" s="221"/>
      <c r="G19" s="221"/>
      <c r="H19" s="221"/>
      <c r="I19" s="221"/>
      <c r="J19" s="222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</row>
    <row r="20" spans="1:49" s="216" customFormat="1" ht="18">
      <c r="A20" s="217">
        <v>3</v>
      </c>
      <c r="B20" s="248" t="s">
        <v>452</v>
      </c>
      <c r="C20" s="224" t="s">
        <v>279</v>
      </c>
      <c r="D20" s="364">
        <v>2840</v>
      </c>
      <c r="E20" s="221"/>
      <c r="F20" s="221"/>
      <c r="G20" s="221"/>
      <c r="H20" s="221"/>
      <c r="I20" s="221"/>
      <c r="J20" s="222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</row>
    <row r="21" spans="1:49" s="216" customFormat="1" ht="18">
      <c r="A21" s="217">
        <v>4</v>
      </c>
      <c r="B21" s="248" t="s">
        <v>453</v>
      </c>
      <c r="C21" s="224" t="s">
        <v>279</v>
      </c>
      <c r="D21" s="364">
        <v>128</v>
      </c>
      <c r="E21" s="221"/>
      <c r="F21" s="221"/>
      <c r="G21" s="221"/>
      <c r="H21" s="221"/>
      <c r="I21" s="221"/>
      <c r="J21" s="222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</row>
    <row r="22" spans="1:49" s="216" customFormat="1" ht="18">
      <c r="A22" s="210"/>
      <c r="B22" s="211" t="s">
        <v>343</v>
      </c>
      <c r="C22" s="212"/>
      <c r="D22" s="365"/>
      <c r="E22" s="226"/>
      <c r="F22" s="226"/>
      <c r="G22" s="226"/>
      <c r="H22" s="226"/>
      <c r="I22" s="226"/>
      <c r="J22" s="222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</row>
    <row r="23" spans="1:49" s="216" customFormat="1" ht="18">
      <c r="A23" s="217">
        <v>1</v>
      </c>
      <c r="B23" s="246" t="s">
        <v>454</v>
      </c>
      <c r="C23" s="247" t="s">
        <v>279</v>
      </c>
      <c r="D23" s="364">
        <v>448</v>
      </c>
      <c r="E23" s="221"/>
      <c r="F23" s="221"/>
      <c r="G23" s="221"/>
      <c r="H23" s="221"/>
      <c r="I23" s="221"/>
      <c r="J23" s="222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</row>
    <row r="24" spans="1:49" s="216" customFormat="1" ht="18">
      <c r="A24" s="217">
        <v>2</v>
      </c>
      <c r="B24" s="246" t="s">
        <v>455</v>
      </c>
      <c r="C24" s="247" t="s">
        <v>279</v>
      </c>
      <c r="D24" s="364">
        <v>456</v>
      </c>
      <c r="E24" s="221"/>
      <c r="F24" s="221"/>
      <c r="G24" s="221"/>
      <c r="H24" s="221"/>
      <c r="I24" s="221"/>
      <c r="J24" s="222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</row>
    <row r="25" spans="1:49" s="216" customFormat="1" ht="18">
      <c r="A25" s="217">
        <v>3</v>
      </c>
      <c r="B25" s="246" t="s">
        <v>456</v>
      </c>
      <c r="C25" s="247" t="s">
        <v>279</v>
      </c>
      <c r="D25" s="364">
        <v>114</v>
      </c>
      <c r="E25" s="221"/>
      <c r="F25" s="221"/>
      <c r="G25" s="221"/>
      <c r="H25" s="221"/>
      <c r="I25" s="221"/>
      <c r="J25" s="222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</row>
    <row r="26" spans="1:49" s="216" customFormat="1" ht="18">
      <c r="A26" s="217">
        <v>4</v>
      </c>
      <c r="B26" s="246" t="s">
        <v>457</v>
      </c>
      <c r="C26" s="247" t="s">
        <v>279</v>
      </c>
      <c r="D26" s="364">
        <v>158</v>
      </c>
      <c r="E26" s="221"/>
      <c r="F26" s="221"/>
      <c r="G26" s="221"/>
      <c r="H26" s="221"/>
      <c r="I26" s="221"/>
      <c r="J26" s="222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</row>
    <row r="27" spans="1:49" s="216" customFormat="1" ht="18">
      <c r="A27" s="217">
        <v>5</v>
      </c>
      <c r="B27" s="246" t="s">
        <v>458</v>
      </c>
      <c r="C27" s="247" t="s">
        <v>279</v>
      </c>
      <c r="D27" s="364">
        <v>80</v>
      </c>
      <c r="E27" s="221"/>
      <c r="F27" s="221"/>
      <c r="G27" s="221"/>
      <c r="H27" s="221"/>
      <c r="I27" s="221"/>
      <c r="J27" s="222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</row>
    <row r="28" spans="1:49" s="325" customFormat="1" ht="15.95" customHeight="1">
      <c r="A28" s="210"/>
      <c r="B28" s="369" t="s">
        <v>459</v>
      </c>
      <c r="C28" s="369"/>
      <c r="D28" s="365"/>
      <c r="E28" s="226"/>
      <c r="F28" s="226"/>
      <c r="G28" s="226"/>
      <c r="H28" s="226"/>
      <c r="I28" s="226"/>
      <c r="J28" s="222"/>
      <c r="K28" s="312"/>
    </row>
    <row r="29" spans="1:49" s="325" customFormat="1" ht="15.95" customHeight="1">
      <c r="A29" s="210"/>
      <c r="B29" s="369" t="s">
        <v>460</v>
      </c>
      <c r="C29" s="369"/>
      <c r="D29" s="365"/>
      <c r="E29" s="226"/>
      <c r="F29" s="226"/>
      <c r="G29" s="226"/>
      <c r="H29" s="226"/>
      <c r="I29" s="226"/>
      <c r="J29" s="222"/>
      <c r="K29" s="312"/>
    </row>
    <row r="30" spans="1:49" s="325" customFormat="1" ht="15.95" customHeight="1">
      <c r="A30" s="338">
        <v>18</v>
      </c>
      <c r="B30" s="246" t="s">
        <v>443</v>
      </c>
      <c r="C30" s="224" t="s">
        <v>109</v>
      </c>
      <c r="D30" s="364">
        <v>114</v>
      </c>
      <c r="E30" s="221"/>
      <c r="F30" s="221"/>
      <c r="G30" s="221"/>
      <c r="H30" s="221"/>
      <c r="I30" s="221"/>
      <c r="J30" s="222"/>
      <c r="K30" s="312"/>
    </row>
    <row r="31" spans="1:49" s="325" customFormat="1" ht="15.95" customHeight="1">
      <c r="A31" s="338">
        <v>19</v>
      </c>
      <c r="B31" s="343" t="s">
        <v>420</v>
      </c>
      <c r="C31" s="315" t="s">
        <v>135</v>
      </c>
      <c r="D31" s="364">
        <v>3530</v>
      </c>
      <c r="E31" s="221"/>
      <c r="F31" s="221"/>
      <c r="G31" s="221"/>
      <c r="H31" s="221"/>
      <c r="I31" s="221"/>
      <c r="J31" s="222"/>
      <c r="K31" s="312"/>
    </row>
    <row r="32" spans="1:49" s="325" customFormat="1" ht="15.95" customHeight="1">
      <c r="A32" s="370">
        <v>20</v>
      </c>
      <c r="B32" s="330" t="s">
        <v>461</v>
      </c>
      <c r="C32" s="371" t="s">
        <v>279</v>
      </c>
      <c r="D32" s="372">
        <v>228</v>
      </c>
      <c r="E32" s="231"/>
      <c r="F32" s="231"/>
      <c r="G32" s="231"/>
      <c r="H32" s="231"/>
      <c r="I32" s="231"/>
      <c r="J32" s="222"/>
      <c r="K32" s="312"/>
    </row>
    <row r="33" spans="1:49" s="216" customFormat="1" ht="18">
      <c r="A33" s="210"/>
      <c r="B33" s="211" t="s">
        <v>412</v>
      </c>
      <c r="C33" s="212"/>
      <c r="D33" s="365"/>
      <c r="E33" s="226"/>
      <c r="F33" s="226"/>
      <c r="G33" s="226"/>
      <c r="H33" s="226"/>
      <c r="I33" s="226"/>
      <c r="J33" s="222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</row>
    <row r="34" spans="1:49" s="325" customFormat="1" ht="15.95" customHeight="1">
      <c r="A34" s="332">
        <v>21</v>
      </c>
      <c r="B34" s="373" t="s">
        <v>462</v>
      </c>
      <c r="C34" s="319" t="s">
        <v>135</v>
      </c>
      <c r="D34" s="374">
        <v>3530</v>
      </c>
      <c r="E34" s="321"/>
      <c r="F34" s="321"/>
      <c r="G34" s="321"/>
      <c r="H34" s="321"/>
      <c r="I34" s="321"/>
      <c r="J34" s="222"/>
      <c r="K34" s="312"/>
    </row>
    <row r="35" spans="1:49" s="325" customFormat="1" ht="15.95" customHeight="1">
      <c r="A35" s="332">
        <v>22</v>
      </c>
      <c r="B35" s="318" t="s">
        <v>463</v>
      </c>
      <c r="C35" s="319" t="s">
        <v>279</v>
      </c>
      <c r="D35" s="374">
        <v>114</v>
      </c>
      <c r="E35" s="321"/>
      <c r="F35" s="321"/>
      <c r="G35" s="321"/>
      <c r="H35" s="321"/>
      <c r="I35" s="321"/>
      <c r="J35" s="222"/>
      <c r="K35" s="312"/>
    </row>
    <row r="36" spans="1:49" s="325" customFormat="1" ht="15.95" customHeight="1">
      <c r="A36" s="332">
        <v>23</v>
      </c>
      <c r="B36" s="318" t="s">
        <v>464</v>
      </c>
      <c r="C36" s="319" t="s">
        <v>279</v>
      </c>
      <c r="D36" s="374">
        <v>232</v>
      </c>
      <c r="E36" s="321"/>
      <c r="F36" s="321"/>
      <c r="G36" s="321"/>
      <c r="H36" s="321"/>
      <c r="I36" s="321"/>
      <c r="J36" s="222"/>
      <c r="K36" s="312"/>
    </row>
    <row r="37" spans="1:49" s="216" customFormat="1" ht="18">
      <c r="A37" s="210"/>
      <c r="B37" s="211" t="s">
        <v>389</v>
      </c>
      <c r="C37" s="212"/>
      <c r="D37" s="365"/>
      <c r="E37" s="226"/>
      <c r="F37" s="226"/>
      <c r="G37" s="226"/>
      <c r="H37" s="226"/>
      <c r="I37" s="226"/>
      <c r="J37" s="222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</row>
    <row r="38" spans="1:49" s="325" customFormat="1" ht="15.95" customHeight="1">
      <c r="A38" s="313">
        <v>24</v>
      </c>
      <c r="B38" s="314" t="s">
        <v>393</v>
      </c>
      <c r="C38" s="315" t="s">
        <v>279</v>
      </c>
      <c r="D38" s="375">
        <v>114</v>
      </c>
      <c r="E38" s="221"/>
      <c r="F38" s="221"/>
      <c r="G38" s="221"/>
      <c r="H38" s="221"/>
      <c r="I38" s="221"/>
      <c r="J38" s="222"/>
      <c r="K38" s="312"/>
    </row>
    <row r="39" spans="1:49" s="325" customFormat="1" ht="15.95" customHeight="1">
      <c r="A39" s="317">
        <v>25</v>
      </c>
      <c r="B39" s="318" t="s">
        <v>465</v>
      </c>
      <c r="C39" s="319" t="s">
        <v>279</v>
      </c>
      <c r="D39" s="374">
        <v>114</v>
      </c>
      <c r="E39" s="321"/>
      <c r="F39" s="321"/>
      <c r="G39" s="321"/>
      <c r="H39" s="321"/>
      <c r="I39" s="321"/>
      <c r="J39" s="222"/>
      <c r="K39" s="312"/>
    </row>
    <row r="40" spans="1:49" s="216" customFormat="1" ht="18">
      <c r="A40" s="210"/>
      <c r="B40" s="211" t="s">
        <v>404</v>
      </c>
      <c r="C40" s="212"/>
      <c r="D40" s="365"/>
      <c r="E40" s="226"/>
      <c r="F40" s="226"/>
      <c r="G40" s="226"/>
      <c r="H40" s="226"/>
      <c r="I40" s="226"/>
      <c r="J40" s="222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</row>
    <row r="41" spans="1:49" s="325" customFormat="1" ht="15.95" customHeight="1">
      <c r="A41" s="313">
        <v>26</v>
      </c>
      <c r="B41" s="343" t="s">
        <v>466</v>
      </c>
      <c r="C41" s="315" t="s">
        <v>135</v>
      </c>
      <c r="D41" s="364">
        <v>342</v>
      </c>
      <c r="E41" s="221"/>
      <c r="F41" s="221"/>
      <c r="G41" s="221"/>
      <c r="H41" s="221"/>
      <c r="I41" s="221"/>
      <c r="J41" s="222"/>
      <c r="K41" s="312"/>
    </row>
    <row r="42" spans="1:49" s="325" customFormat="1" ht="15.95" customHeight="1">
      <c r="A42" s="376">
        <v>27</v>
      </c>
      <c r="B42" s="330" t="s">
        <v>467</v>
      </c>
      <c r="C42" s="371" t="s">
        <v>279</v>
      </c>
      <c r="D42" s="372">
        <v>114</v>
      </c>
      <c r="E42" s="231"/>
      <c r="F42" s="231"/>
      <c r="G42" s="231"/>
      <c r="H42" s="231"/>
      <c r="I42" s="231"/>
      <c r="J42" s="222"/>
      <c r="K42" s="312"/>
    </row>
    <row r="43" spans="1:49" s="379" customFormat="1" ht="15.95" customHeight="1">
      <c r="A43" s="317">
        <v>28</v>
      </c>
      <c r="B43" s="318" t="s">
        <v>468</v>
      </c>
      <c r="C43" s="319" t="s">
        <v>279</v>
      </c>
      <c r="D43" s="377">
        <v>114</v>
      </c>
      <c r="E43" s="321"/>
      <c r="F43" s="321"/>
      <c r="G43" s="321"/>
      <c r="H43" s="321"/>
      <c r="I43" s="321"/>
      <c r="J43" s="222"/>
      <c r="K43" s="378"/>
    </row>
    <row r="44" spans="1:49" s="216" customFormat="1" ht="18">
      <c r="A44" s="210"/>
      <c r="B44" s="211" t="s">
        <v>469</v>
      </c>
      <c r="C44" s="212"/>
      <c r="D44" s="365"/>
      <c r="E44" s="226"/>
      <c r="F44" s="226"/>
      <c r="G44" s="226"/>
      <c r="H44" s="226"/>
      <c r="I44" s="226"/>
      <c r="J44" s="222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</row>
    <row r="45" spans="1:49" s="216" customFormat="1" ht="18">
      <c r="A45" s="217">
        <v>1</v>
      </c>
      <c r="B45" s="223" t="s">
        <v>450</v>
      </c>
      <c r="C45" s="224" t="s">
        <v>135</v>
      </c>
      <c r="D45" s="375">
        <v>342</v>
      </c>
      <c r="E45" s="221"/>
      <c r="F45" s="221"/>
      <c r="G45" s="221"/>
      <c r="H45" s="221"/>
      <c r="I45" s="221"/>
      <c r="J45" s="222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</row>
    <row r="46" spans="1:49" s="216" customFormat="1" ht="18">
      <c r="A46" s="217">
        <v>2</v>
      </c>
      <c r="B46" s="248" t="s">
        <v>470</v>
      </c>
      <c r="C46" s="224" t="s">
        <v>279</v>
      </c>
      <c r="D46" s="375">
        <v>114</v>
      </c>
      <c r="E46" s="221"/>
      <c r="F46" s="221"/>
      <c r="G46" s="221"/>
      <c r="H46" s="221"/>
      <c r="I46" s="221"/>
      <c r="J46" s="222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</row>
    <row r="47" spans="1:49" s="216" customFormat="1" ht="18">
      <c r="A47" s="210"/>
      <c r="B47" s="211" t="s">
        <v>353</v>
      </c>
      <c r="C47" s="212"/>
      <c r="D47" s="365"/>
      <c r="E47" s="226"/>
      <c r="F47" s="226"/>
      <c r="G47" s="226"/>
      <c r="H47" s="226"/>
      <c r="I47" s="226"/>
      <c r="J47" s="222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</row>
    <row r="48" spans="1:49" s="216" customFormat="1" ht="18">
      <c r="A48" s="217">
        <v>1</v>
      </c>
      <c r="B48" s="248" t="s">
        <v>471</v>
      </c>
      <c r="C48" s="347" t="s">
        <v>279</v>
      </c>
      <c r="D48" s="375">
        <v>4036</v>
      </c>
      <c r="E48" s="221"/>
      <c r="F48" s="221"/>
      <c r="G48" s="221"/>
      <c r="H48" s="221"/>
      <c r="I48" s="221"/>
      <c r="J48" s="222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</row>
    <row r="49" spans="1:49" s="216" customFormat="1" ht="18">
      <c r="A49" s="217">
        <v>2</v>
      </c>
      <c r="B49" s="248" t="s">
        <v>472</v>
      </c>
      <c r="C49" s="347" t="s">
        <v>279</v>
      </c>
      <c r="D49" s="375">
        <v>128</v>
      </c>
      <c r="E49" s="221"/>
      <c r="F49" s="221"/>
      <c r="G49" s="221"/>
      <c r="H49" s="221"/>
      <c r="I49" s="221"/>
      <c r="J49" s="222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</row>
    <row r="50" spans="1:49" s="216" customFormat="1" ht="18">
      <c r="A50" s="217">
        <v>3</v>
      </c>
      <c r="B50" s="380" t="s">
        <v>473</v>
      </c>
      <c r="C50" s="224" t="s">
        <v>109</v>
      </c>
      <c r="D50" s="375">
        <v>114</v>
      </c>
      <c r="E50" s="221"/>
      <c r="F50" s="221"/>
      <c r="G50" s="221"/>
      <c r="H50" s="221"/>
      <c r="I50" s="221"/>
      <c r="J50" s="222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</row>
    <row r="51" spans="1:49" s="215" customFormat="1" ht="18">
      <c r="A51" s="217"/>
      <c r="B51" s="255"/>
      <c r="C51" s="256"/>
      <c r="D51" s="256"/>
      <c r="E51" s="381"/>
      <c r="F51" s="381"/>
      <c r="G51" s="381"/>
      <c r="H51" s="381"/>
      <c r="I51" s="381"/>
    </row>
    <row r="52" spans="1:49" s="264" customFormat="1" ht="18">
      <c r="A52" s="258"/>
      <c r="B52" s="259" t="s">
        <v>228</v>
      </c>
      <c r="C52" s="268"/>
      <c r="D52" s="260"/>
      <c r="E52" s="382"/>
      <c r="F52" s="263"/>
      <c r="G52" s="262"/>
      <c r="H52" s="263"/>
      <c r="I52" s="263"/>
    </row>
    <row r="53" spans="1:49" s="216" customFormat="1" ht="18">
      <c r="A53" s="217"/>
      <c r="B53" s="265" t="s">
        <v>384</v>
      </c>
      <c r="C53" s="266"/>
      <c r="D53" s="383"/>
      <c r="E53" s="382"/>
      <c r="F53" s="221"/>
      <c r="G53" s="221"/>
      <c r="H53" s="221"/>
      <c r="I53" s="263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</row>
    <row r="54" spans="1:49" s="264" customFormat="1" ht="18">
      <c r="A54" s="258"/>
      <c r="B54" s="259" t="s">
        <v>228</v>
      </c>
      <c r="C54" s="266"/>
      <c r="D54" s="260"/>
      <c r="E54" s="382"/>
      <c r="F54" s="263"/>
      <c r="G54" s="262"/>
      <c r="H54" s="263"/>
      <c r="I54" s="263"/>
    </row>
    <row r="55" spans="1:49" s="272" customFormat="1" ht="15" customHeight="1">
      <c r="A55" s="270"/>
      <c r="B55" s="259" t="s">
        <v>385</v>
      </c>
      <c r="C55" s="266"/>
      <c r="D55" s="260"/>
      <c r="E55" s="382"/>
      <c r="F55" s="271"/>
      <c r="G55" s="262"/>
      <c r="H55" s="262"/>
      <c r="I55" s="263"/>
    </row>
    <row r="56" spans="1:49" s="272" customFormat="1" ht="15" customHeight="1">
      <c r="A56" s="270"/>
      <c r="B56" s="259" t="s">
        <v>228</v>
      </c>
      <c r="C56" s="266"/>
      <c r="D56" s="260"/>
      <c r="E56" s="382"/>
      <c r="F56" s="262"/>
      <c r="G56" s="262"/>
      <c r="H56" s="262"/>
      <c r="I56" s="263"/>
    </row>
    <row r="57" spans="1:49" s="272" customFormat="1" ht="15" customHeight="1">
      <c r="A57" s="270"/>
      <c r="B57" s="265" t="s">
        <v>13</v>
      </c>
      <c r="C57" s="266"/>
      <c r="D57" s="260"/>
      <c r="E57" s="382"/>
      <c r="F57" s="262"/>
      <c r="G57" s="262"/>
      <c r="H57" s="262"/>
      <c r="I57" s="263"/>
    </row>
    <row r="58" spans="1:49" s="272" customFormat="1" ht="15" customHeight="1">
      <c r="A58" s="270"/>
      <c r="B58" s="265" t="s">
        <v>228</v>
      </c>
      <c r="C58" s="266"/>
      <c r="D58" s="260"/>
      <c r="E58" s="382"/>
      <c r="F58" s="262"/>
      <c r="G58" s="262"/>
      <c r="H58" s="262"/>
      <c r="I58" s="263"/>
    </row>
    <row r="59" spans="1:49" s="272" customFormat="1" ht="15" customHeight="1">
      <c r="A59" s="270"/>
      <c r="B59" s="265" t="s">
        <v>386</v>
      </c>
      <c r="C59" s="266"/>
      <c r="D59" s="260"/>
      <c r="E59" s="382"/>
      <c r="F59" s="262"/>
      <c r="G59" s="262"/>
      <c r="H59" s="262"/>
      <c r="I59" s="263"/>
    </row>
    <row r="60" spans="1:49" s="272" customFormat="1" ht="15" customHeight="1">
      <c r="A60" s="270"/>
      <c r="B60" s="265" t="s">
        <v>228</v>
      </c>
      <c r="C60" s="266"/>
      <c r="D60" s="260"/>
      <c r="E60" s="382"/>
      <c r="F60" s="262"/>
      <c r="G60" s="262"/>
      <c r="H60" s="262"/>
      <c r="I60" s="263"/>
    </row>
    <row r="61" spans="1:49" ht="18">
      <c r="A61" s="270"/>
      <c r="B61" s="259" t="s">
        <v>387</v>
      </c>
      <c r="C61" s="266"/>
      <c r="D61" s="260"/>
      <c r="E61" s="384"/>
      <c r="F61" s="273"/>
      <c r="G61" s="273"/>
      <c r="H61" s="273"/>
      <c r="I61" s="263"/>
    </row>
    <row r="62" spans="1:49" ht="18">
      <c r="A62" s="270"/>
      <c r="B62" s="259" t="s">
        <v>228</v>
      </c>
      <c r="C62" s="268"/>
      <c r="D62" s="260"/>
      <c r="E62" s="382"/>
      <c r="F62" s="262"/>
      <c r="G62" s="262"/>
      <c r="H62" s="262"/>
      <c r="I62" s="263"/>
    </row>
    <row r="63" spans="1:49" ht="15.75">
      <c r="A63" s="385"/>
      <c r="B63" s="386"/>
      <c r="C63" s="386"/>
      <c r="D63" s="386"/>
      <c r="E63" s="387"/>
      <c r="F63" s="387"/>
      <c r="G63" s="387"/>
      <c r="H63" s="387"/>
      <c r="I63" s="387"/>
    </row>
    <row r="64" spans="1:49" ht="15.75">
      <c r="A64" s="388"/>
      <c r="B64" s="386"/>
      <c r="C64" s="389"/>
      <c r="D64" s="389"/>
      <c r="E64" s="387"/>
      <c r="F64" s="387"/>
      <c r="G64" s="387"/>
      <c r="H64" s="387"/>
      <c r="I64" s="387"/>
    </row>
    <row r="65" spans="1:9" ht="15.75">
      <c r="A65" s="388"/>
      <c r="B65" s="386"/>
      <c r="C65" s="389"/>
      <c r="D65" s="389"/>
      <c r="E65" s="387"/>
      <c r="F65" s="387"/>
      <c r="G65" s="387"/>
      <c r="H65" s="387"/>
      <c r="I65" s="387"/>
    </row>
    <row r="66" spans="1:9" ht="15.75">
      <c r="A66" s="388"/>
      <c r="B66" s="386"/>
      <c r="C66" s="389"/>
      <c r="D66" s="389"/>
      <c r="E66" s="387"/>
      <c r="F66" s="387"/>
      <c r="G66" s="387"/>
      <c r="H66" s="387"/>
      <c r="I66" s="387"/>
    </row>
    <row r="67" spans="1:9" ht="19.5">
      <c r="A67" s="388"/>
      <c r="B67" s="390"/>
      <c r="C67" s="389"/>
      <c r="D67" s="389"/>
      <c r="E67" s="387"/>
      <c r="F67" s="387"/>
      <c r="G67" s="387"/>
      <c r="H67" s="387"/>
      <c r="I67" s="387"/>
    </row>
    <row r="68" spans="1:9" ht="15.75">
      <c r="A68" s="388"/>
      <c r="B68" s="386"/>
      <c r="C68" s="386"/>
      <c r="D68" s="386"/>
      <c r="E68" s="387"/>
      <c r="F68" s="387"/>
      <c r="G68" s="387"/>
      <c r="H68" s="387"/>
      <c r="I68" s="387"/>
    </row>
    <row r="69" spans="1:9" ht="15.75">
      <c r="A69" s="388"/>
      <c r="B69" s="386"/>
      <c r="C69" s="386"/>
      <c r="D69" s="386"/>
      <c r="E69" s="387"/>
      <c r="F69" s="387"/>
      <c r="G69" s="387"/>
      <c r="H69" s="387"/>
      <c r="I69" s="387"/>
    </row>
    <row r="70" spans="1:9" s="274" customFormat="1">
      <c r="A70" s="121"/>
      <c r="B70" s="121"/>
      <c r="C70" s="121"/>
      <c r="D70" s="121"/>
      <c r="E70" s="121"/>
      <c r="F70" s="121"/>
      <c r="G70" s="121"/>
      <c r="H70" s="121"/>
      <c r="I70" s="121"/>
    </row>
    <row r="71" spans="1:9" s="274" customFormat="1">
      <c r="A71" s="121"/>
      <c r="B71" s="121"/>
      <c r="C71" s="121"/>
      <c r="D71" s="121"/>
      <c r="E71" s="121"/>
      <c r="F71" s="121"/>
      <c r="G71" s="121"/>
      <c r="H71" s="121"/>
      <c r="I71" s="121"/>
    </row>
    <row r="72" spans="1:9" s="274" customFormat="1">
      <c r="A72" s="121"/>
      <c r="B72" s="121"/>
      <c r="C72" s="121"/>
      <c r="D72" s="121"/>
      <c r="E72" s="121"/>
      <c r="F72" s="121"/>
      <c r="G72" s="121"/>
      <c r="H72" s="121"/>
      <c r="I72" s="121"/>
    </row>
    <row r="73" spans="1:9" s="274" customFormat="1">
      <c r="A73" s="121"/>
      <c r="B73" s="121"/>
      <c r="C73" s="121"/>
      <c r="D73" s="121"/>
      <c r="E73" s="121"/>
      <c r="F73" s="121"/>
      <c r="G73" s="121"/>
      <c r="H73" s="121"/>
      <c r="I73" s="121"/>
    </row>
    <row r="74" spans="1:9" s="274" customFormat="1">
      <c r="A74" s="121"/>
      <c r="B74" s="121"/>
      <c r="C74" s="121"/>
      <c r="D74" s="121"/>
      <c r="E74" s="121"/>
      <c r="F74" s="121"/>
      <c r="G74" s="121"/>
      <c r="H74" s="121"/>
      <c r="I74" s="121"/>
    </row>
    <row r="75" spans="1:9" s="274" customFormat="1">
      <c r="A75" s="121"/>
      <c r="B75" s="121"/>
      <c r="C75" s="121"/>
      <c r="D75" s="121"/>
      <c r="E75" s="121"/>
      <c r="F75" s="121"/>
      <c r="G75" s="121"/>
      <c r="H75" s="121"/>
      <c r="I75" s="121"/>
    </row>
    <row r="76" spans="1:9" s="274" customFormat="1">
      <c r="A76" s="121"/>
      <c r="B76" s="121"/>
      <c r="C76" s="121"/>
      <c r="D76" s="121"/>
      <c r="E76" s="121"/>
      <c r="F76" s="121"/>
      <c r="G76" s="121"/>
      <c r="H76" s="121"/>
      <c r="I76" s="121"/>
    </row>
  </sheetData>
  <mergeCells count="9">
    <mergeCell ref="I3:I6"/>
    <mergeCell ref="D5:D6"/>
    <mergeCell ref="F5:F6"/>
    <mergeCell ref="H5:H6"/>
    <mergeCell ref="A3:A6"/>
    <mergeCell ref="C3:C6"/>
    <mergeCell ref="D3:D4"/>
    <mergeCell ref="E3:F4"/>
    <mergeCell ref="G3:H4"/>
  </mergeCells>
  <pageMargins left="0.7" right="0.7" top="0.75" bottom="0.75" header="0.3" footer="0.3"/>
  <pageSetup paperSize="9" scale="22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13819-F8EC-4302-9C02-BD7A4AADA014}">
  <dimension ref="A1:AW174"/>
  <sheetViews>
    <sheetView zoomScale="85" zoomScaleNormal="85" zoomScaleSheetLayoutView="70" workbookViewId="0">
      <selection activeCell="C157" sqref="C157:C161"/>
    </sheetView>
  </sheetViews>
  <sheetFormatPr defaultRowHeight="15"/>
  <cols>
    <col min="1" max="1" width="7.42578125" style="277" customWidth="1"/>
    <col min="2" max="2" width="74.140625" style="121" customWidth="1"/>
    <col min="3" max="3" width="10.85546875" style="278" customWidth="1"/>
    <col min="4" max="4" width="14.42578125" style="391" customWidth="1"/>
    <col min="5" max="5" width="12.42578125" style="280" bestFit="1" customWidth="1"/>
    <col min="6" max="6" width="19.7109375" style="281" customWidth="1"/>
    <col min="7" max="7" width="11.42578125" style="282" customWidth="1"/>
    <col min="8" max="8" width="14.42578125" style="281" bestFit="1" customWidth="1"/>
    <col min="9" max="9" width="17.42578125" style="282" bestFit="1" customWidth="1"/>
    <col min="10" max="49" width="8.85546875" style="274"/>
    <col min="50" max="220" width="8.85546875" style="121"/>
    <col min="221" max="221" width="6" style="121" customWidth="1"/>
    <col min="222" max="222" width="44.28515625" style="121" customWidth="1"/>
    <col min="223" max="223" width="10.7109375" style="121" customWidth="1"/>
    <col min="224" max="224" width="11.42578125" style="121" bestFit="1" customWidth="1"/>
    <col min="225" max="225" width="12.42578125" style="121" bestFit="1" customWidth="1"/>
    <col min="226" max="226" width="17.42578125" style="121" bestFit="1" customWidth="1"/>
    <col min="227" max="227" width="10.85546875" style="121" bestFit="1" customWidth="1"/>
    <col min="228" max="228" width="13.7109375" style="121" bestFit="1" customWidth="1"/>
    <col min="229" max="229" width="11" style="121" bestFit="1" customWidth="1"/>
    <col min="230" max="230" width="14.140625" style="121" bestFit="1" customWidth="1"/>
    <col min="231" max="231" width="17.42578125" style="121" bestFit="1" customWidth="1"/>
    <col min="232" max="232" width="8.85546875" style="121"/>
    <col min="233" max="233" width="10.42578125" style="121" bestFit="1" customWidth="1"/>
    <col min="234" max="476" width="8.85546875" style="121"/>
    <col min="477" max="477" width="6" style="121" customWidth="1"/>
    <col min="478" max="478" width="44.28515625" style="121" customWidth="1"/>
    <col min="479" max="479" width="10.7109375" style="121" customWidth="1"/>
    <col min="480" max="480" width="11.42578125" style="121" bestFit="1" customWidth="1"/>
    <col min="481" max="481" width="12.42578125" style="121" bestFit="1" customWidth="1"/>
    <col min="482" max="482" width="17.42578125" style="121" bestFit="1" customWidth="1"/>
    <col min="483" max="483" width="10.85546875" style="121" bestFit="1" customWidth="1"/>
    <col min="484" max="484" width="13.7109375" style="121" bestFit="1" customWidth="1"/>
    <col min="485" max="485" width="11" style="121" bestFit="1" customWidth="1"/>
    <col min="486" max="486" width="14.140625" style="121" bestFit="1" customWidth="1"/>
    <col min="487" max="487" width="17.42578125" style="121" bestFit="1" customWidth="1"/>
    <col min="488" max="488" width="8.85546875" style="121"/>
    <col min="489" max="489" width="10.42578125" style="121" bestFit="1" customWidth="1"/>
    <col min="490" max="732" width="8.85546875" style="121"/>
    <col min="733" max="733" width="6" style="121" customWidth="1"/>
    <col min="734" max="734" width="44.28515625" style="121" customWidth="1"/>
    <col min="735" max="735" width="10.7109375" style="121" customWidth="1"/>
    <col min="736" max="736" width="11.42578125" style="121" bestFit="1" customWidth="1"/>
    <col min="737" max="737" width="12.42578125" style="121" bestFit="1" customWidth="1"/>
    <col min="738" max="738" width="17.42578125" style="121" bestFit="1" customWidth="1"/>
    <col min="739" max="739" width="10.85546875" style="121" bestFit="1" customWidth="1"/>
    <col min="740" max="740" width="13.7109375" style="121" bestFit="1" customWidth="1"/>
    <col min="741" max="741" width="11" style="121" bestFit="1" customWidth="1"/>
    <col min="742" max="742" width="14.140625" style="121" bestFit="1" customWidth="1"/>
    <col min="743" max="743" width="17.42578125" style="121" bestFit="1" customWidth="1"/>
    <col min="744" max="744" width="8.85546875" style="121"/>
    <col min="745" max="745" width="10.42578125" style="121" bestFit="1" customWidth="1"/>
    <col min="746" max="988" width="8.85546875" style="121"/>
    <col min="989" max="989" width="6" style="121" customWidth="1"/>
    <col min="990" max="990" width="44.28515625" style="121" customWidth="1"/>
    <col min="991" max="991" width="10.7109375" style="121" customWidth="1"/>
    <col min="992" max="992" width="11.42578125" style="121" bestFit="1" customWidth="1"/>
    <col min="993" max="993" width="12.42578125" style="121" bestFit="1" customWidth="1"/>
    <col min="994" max="994" width="17.42578125" style="121" bestFit="1" customWidth="1"/>
    <col min="995" max="995" width="10.85546875" style="121" bestFit="1" customWidth="1"/>
    <col min="996" max="996" width="13.7109375" style="121" bestFit="1" customWidth="1"/>
    <col min="997" max="997" width="11" style="121" bestFit="1" customWidth="1"/>
    <col min="998" max="998" width="14.140625" style="121" bestFit="1" customWidth="1"/>
    <col min="999" max="999" width="17.42578125" style="121" bestFit="1" customWidth="1"/>
    <col min="1000" max="1000" width="8.85546875" style="121"/>
    <col min="1001" max="1001" width="10.42578125" style="121" bestFit="1" customWidth="1"/>
    <col min="1002" max="1244" width="8.85546875" style="121"/>
    <col min="1245" max="1245" width="6" style="121" customWidth="1"/>
    <col min="1246" max="1246" width="44.28515625" style="121" customWidth="1"/>
    <col min="1247" max="1247" width="10.7109375" style="121" customWidth="1"/>
    <col min="1248" max="1248" width="11.42578125" style="121" bestFit="1" customWidth="1"/>
    <col min="1249" max="1249" width="12.42578125" style="121" bestFit="1" customWidth="1"/>
    <col min="1250" max="1250" width="17.42578125" style="121" bestFit="1" customWidth="1"/>
    <col min="1251" max="1251" width="10.85546875" style="121" bestFit="1" customWidth="1"/>
    <col min="1252" max="1252" width="13.7109375" style="121" bestFit="1" customWidth="1"/>
    <col min="1253" max="1253" width="11" style="121" bestFit="1" customWidth="1"/>
    <col min="1254" max="1254" width="14.140625" style="121" bestFit="1" customWidth="1"/>
    <col min="1255" max="1255" width="17.42578125" style="121" bestFit="1" customWidth="1"/>
    <col min="1256" max="1256" width="8.85546875" style="121"/>
    <col min="1257" max="1257" width="10.42578125" style="121" bestFit="1" customWidth="1"/>
    <col min="1258" max="1500" width="8.85546875" style="121"/>
    <col min="1501" max="1501" width="6" style="121" customWidth="1"/>
    <col min="1502" max="1502" width="44.28515625" style="121" customWidth="1"/>
    <col min="1503" max="1503" width="10.7109375" style="121" customWidth="1"/>
    <col min="1504" max="1504" width="11.42578125" style="121" bestFit="1" customWidth="1"/>
    <col min="1505" max="1505" width="12.42578125" style="121" bestFit="1" customWidth="1"/>
    <col min="1506" max="1506" width="17.42578125" style="121" bestFit="1" customWidth="1"/>
    <col min="1507" max="1507" width="10.85546875" style="121" bestFit="1" customWidth="1"/>
    <col min="1508" max="1508" width="13.7109375" style="121" bestFit="1" customWidth="1"/>
    <col min="1509" max="1509" width="11" style="121" bestFit="1" customWidth="1"/>
    <col min="1510" max="1510" width="14.140625" style="121" bestFit="1" customWidth="1"/>
    <col min="1511" max="1511" width="17.42578125" style="121" bestFit="1" customWidth="1"/>
    <col min="1512" max="1512" width="8.85546875" style="121"/>
    <col min="1513" max="1513" width="10.42578125" style="121" bestFit="1" customWidth="1"/>
    <col min="1514" max="1756" width="8.85546875" style="121"/>
    <col min="1757" max="1757" width="6" style="121" customWidth="1"/>
    <col min="1758" max="1758" width="44.28515625" style="121" customWidth="1"/>
    <col min="1759" max="1759" width="10.7109375" style="121" customWidth="1"/>
    <col min="1760" max="1760" width="11.42578125" style="121" bestFit="1" customWidth="1"/>
    <col min="1761" max="1761" width="12.42578125" style="121" bestFit="1" customWidth="1"/>
    <col min="1762" max="1762" width="17.42578125" style="121" bestFit="1" customWidth="1"/>
    <col min="1763" max="1763" width="10.85546875" style="121" bestFit="1" customWidth="1"/>
    <col min="1764" max="1764" width="13.7109375" style="121" bestFit="1" customWidth="1"/>
    <col min="1765" max="1765" width="11" style="121" bestFit="1" customWidth="1"/>
    <col min="1766" max="1766" width="14.140625" style="121" bestFit="1" customWidth="1"/>
    <col min="1767" max="1767" width="17.42578125" style="121" bestFit="1" customWidth="1"/>
    <col min="1768" max="1768" width="8.85546875" style="121"/>
    <col min="1769" max="1769" width="10.42578125" style="121" bestFit="1" customWidth="1"/>
    <col min="1770" max="2012" width="8.85546875" style="121"/>
    <col min="2013" max="2013" width="6" style="121" customWidth="1"/>
    <col min="2014" max="2014" width="44.28515625" style="121" customWidth="1"/>
    <col min="2015" max="2015" width="10.7109375" style="121" customWidth="1"/>
    <col min="2016" max="2016" width="11.42578125" style="121" bestFit="1" customWidth="1"/>
    <col min="2017" max="2017" width="12.42578125" style="121" bestFit="1" customWidth="1"/>
    <col min="2018" max="2018" width="17.42578125" style="121" bestFit="1" customWidth="1"/>
    <col min="2019" max="2019" width="10.85546875" style="121" bestFit="1" customWidth="1"/>
    <col min="2020" max="2020" width="13.7109375" style="121" bestFit="1" customWidth="1"/>
    <col min="2021" max="2021" width="11" style="121" bestFit="1" customWidth="1"/>
    <col min="2022" max="2022" width="14.140625" style="121" bestFit="1" customWidth="1"/>
    <col min="2023" max="2023" width="17.42578125" style="121" bestFit="1" customWidth="1"/>
    <col min="2024" max="2024" width="8.85546875" style="121"/>
    <col min="2025" max="2025" width="10.42578125" style="121" bestFit="1" customWidth="1"/>
    <col min="2026" max="2268" width="8.85546875" style="121"/>
    <col min="2269" max="2269" width="6" style="121" customWidth="1"/>
    <col min="2270" max="2270" width="44.28515625" style="121" customWidth="1"/>
    <col min="2271" max="2271" width="10.7109375" style="121" customWidth="1"/>
    <col min="2272" max="2272" width="11.42578125" style="121" bestFit="1" customWidth="1"/>
    <col min="2273" max="2273" width="12.42578125" style="121" bestFit="1" customWidth="1"/>
    <col min="2274" max="2274" width="17.42578125" style="121" bestFit="1" customWidth="1"/>
    <col min="2275" max="2275" width="10.85546875" style="121" bestFit="1" customWidth="1"/>
    <col min="2276" max="2276" width="13.7109375" style="121" bestFit="1" customWidth="1"/>
    <col min="2277" max="2277" width="11" style="121" bestFit="1" customWidth="1"/>
    <col min="2278" max="2278" width="14.140625" style="121" bestFit="1" customWidth="1"/>
    <col min="2279" max="2279" width="17.42578125" style="121" bestFit="1" customWidth="1"/>
    <col min="2280" max="2280" width="8.85546875" style="121"/>
    <col min="2281" max="2281" width="10.42578125" style="121" bestFit="1" customWidth="1"/>
    <col min="2282" max="2524" width="8.85546875" style="121"/>
    <col min="2525" max="2525" width="6" style="121" customWidth="1"/>
    <col min="2526" max="2526" width="44.28515625" style="121" customWidth="1"/>
    <col min="2527" max="2527" width="10.7109375" style="121" customWidth="1"/>
    <col min="2528" max="2528" width="11.42578125" style="121" bestFit="1" customWidth="1"/>
    <col min="2529" max="2529" width="12.42578125" style="121" bestFit="1" customWidth="1"/>
    <col min="2530" max="2530" width="17.42578125" style="121" bestFit="1" customWidth="1"/>
    <col min="2531" max="2531" width="10.85546875" style="121" bestFit="1" customWidth="1"/>
    <col min="2532" max="2532" width="13.7109375" style="121" bestFit="1" customWidth="1"/>
    <col min="2533" max="2533" width="11" style="121" bestFit="1" customWidth="1"/>
    <col min="2534" max="2534" width="14.140625" style="121" bestFit="1" customWidth="1"/>
    <col min="2535" max="2535" width="17.42578125" style="121" bestFit="1" customWidth="1"/>
    <col min="2536" max="2536" width="8.85546875" style="121"/>
    <col min="2537" max="2537" width="10.42578125" style="121" bestFit="1" customWidth="1"/>
    <col min="2538" max="2780" width="8.85546875" style="121"/>
    <col min="2781" max="2781" width="6" style="121" customWidth="1"/>
    <col min="2782" max="2782" width="44.28515625" style="121" customWidth="1"/>
    <col min="2783" max="2783" width="10.7109375" style="121" customWidth="1"/>
    <col min="2784" max="2784" width="11.42578125" style="121" bestFit="1" customWidth="1"/>
    <col min="2785" max="2785" width="12.42578125" style="121" bestFit="1" customWidth="1"/>
    <col min="2786" max="2786" width="17.42578125" style="121" bestFit="1" customWidth="1"/>
    <col min="2787" max="2787" width="10.85546875" style="121" bestFit="1" customWidth="1"/>
    <col min="2788" max="2788" width="13.7109375" style="121" bestFit="1" customWidth="1"/>
    <col min="2789" max="2789" width="11" style="121" bestFit="1" customWidth="1"/>
    <col min="2790" max="2790" width="14.140625" style="121" bestFit="1" customWidth="1"/>
    <col min="2791" max="2791" width="17.42578125" style="121" bestFit="1" customWidth="1"/>
    <col min="2792" max="2792" width="8.85546875" style="121"/>
    <col min="2793" max="2793" width="10.42578125" style="121" bestFit="1" customWidth="1"/>
    <col min="2794" max="3036" width="8.85546875" style="121"/>
    <col min="3037" max="3037" width="6" style="121" customWidth="1"/>
    <col min="3038" max="3038" width="44.28515625" style="121" customWidth="1"/>
    <col min="3039" max="3039" width="10.7109375" style="121" customWidth="1"/>
    <col min="3040" max="3040" width="11.42578125" style="121" bestFit="1" customWidth="1"/>
    <col min="3041" max="3041" width="12.42578125" style="121" bestFit="1" customWidth="1"/>
    <col min="3042" max="3042" width="17.42578125" style="121" bestFit="1" customWidth="1"/>
    <col min="3043" max="3043" width="10.85546875" style="121" bestFit="1" customWidth="1"/>
    <col min="3044" max="3044" width="13.7109375" style="121" bestFit="1" customWidth="1"/>
    <col min="3045" max="3045" width="11" style="121" bestFit="1" customWidth="1"/>
    <col min="3046" max="3046" width="14.140625" style="121" bestFit="1" customWidth="1"/>
    <col min="3047" max="3047" width="17.42578125" style="121" bestFit="1" customWidth="1"/>
    <col min="3048" max="3048" width="8.85546875" style="121"/>
    <col min="3049" max="3049" width="10.42578125" style="121" bestFit="1" customWidth="1"/>
    <col min="3050" max="3292" width="8.85546875" style="121"/>
    <col min="3293" max="3293" width="6" style="121" customWidth="1"/>
    <col min="3294" max="3294" width="44.28515625" style="121" customWidth="1"/>
    <col min="3295" max="3295" width="10.7109375" style="121" customWidth="1"/>
    <col min="3296" max="3296" width="11.42578125" style="121" bestFit="1" customWidth="1"/>
    <col min="3297" max="3297" width="12.42578125" style="121" bestFit="1" customWidth="1"/>
    <col min="3298" max="3298" width="17.42578125" style="121" bestFit="1" customWidth="1"/>
    <col min="3299" max="3299" width="10.85546875" style="121" bestFit="1" customWidth="1"/>
    <col min="3300" max="3300" width="13.7109375" style="121" bestFit="1" customWidth="1"/>
    <col min="3301" max="3301" width="11" style="121" bestFit="1" customWidth="1"/>
    <col min="3302" max="3302" width="14.140625" style="121" bestFit="1" customWidth="1"/>
    <col min="3303" max="3303" width="17.42578125" style="121" bestFit="1" customWidth="1"/>
    <col min="3304" max="3304" width="8.85546875" style="121"/>
    <col min="3305" max="3305" width="10.42578125" style="121" bestFit="1" customWidth="1"/>
    <col min="3306" max="3548" width="8.85546875" style="121"/>
    <col min="3549" max="3549" width="6" style="121" customWidth="1"/>
    <col min="3550" max="3550" width="44.28515625" style="121" customWidth="1"/>
    <col min="3551" max="3551" width="10.7109375" style="121" customWidth="1"/>
    <col min="3552" max="3552" width="11.42578125" style="121" bestFit="1" customWidth="1"/>
    <col min="3553" max="3553" width="12.42578125" style="121" bestFit="1" customWidth="1"/>
    <col min="3554" max="3554" width="17.42578125" style="121" bestFit="1" customWidth="1"/>
    <col min="3555" max="3555" width="10.85546875" style="121" bestFit="1" customWidth="1"/>
    <col min="3556" max="3556" width="13.7109375" style="121" bestFit="1" customWidth="1"/>
    <col min="3557" max="3557" width="11" style="121" bestFit="1" customWidth="1"/>
    <col min="3558" max="3558" width="14.140625" style="121" bestFit="1" customWidth="1"/>
    <col min="3559" max="3559" width="17.42578125" style="121" bestFit="1" customWidth="1"/>
    <col min="3560" max="3560" width="8.85546875" style="121"/>
    <col min="3561" max="3561" width="10.42578125" style="121" bestFit="1" customWidth="1"/>
    <col min="3562" max="3804" width="8.85546875" style="121"/>
    <col min="3805" max="3805" width="6" style="121" customWidth="1"/>
    <col min="3806" max="3806" width="44.28515625" style="121" customWidth="1"/>
    <col min="3807" max="3807" width="10.7109375" style="121" customWidth="1"/>
    <col min="3808" max="3808" width="11.42578125" style="121" bestFit="1" customWidth="1"/>
    <col min="3809" max="3809" width="12.42578125" style="121" bestFit="1" customWidth="1"/>
    <col min="3810" max="3810" width="17.42578125" style="121" bestFit="1" customWidth="1"/>
    <col min="3811" max="3811" width="10.85546875" style="121" bestFit="1" customWidth="1"/>
    <col min="3812" max="3812" width="13.7109375" style="121" bestFit="1" customWidth="1"/>
    <col min="3813" max="3813" width="11" style="121" bestFit="1" customWidth="1"/>
    <col min="3814" max="3814" width="14.140625" style="121" bestFit="1" customWidth="1"/>
    <col min="3815" max="3815" width="17.42578125" style="121" bestFit="1" customWidth="1"/>
    <col min="3816" max="3816" width="8.85546875" style="121"/>
    <col min="3817" max="3817" width="10.42578125" style="121" bestFit="1" customWidth="1"/>
    <col min="3818" max="4060" width="8.85546875" style="121"/>
    <col min="4061" max="4061" width="6" style="121" customWidth="1"/>
    <col min="4062" max="4062" width="44.28515625" style="121" customWidth="1"/>
    <col min="4063" max="4063" width="10.7109375" style="121" customWidth="1"/>
    <col min="4064" max="4064" width="11.42578125" style="121" bestFit="1" customWidth="1"/>
    <col min="4065" max="4065" width="12.42578125" style="121" bestFit="1" customWidth="1"/>
    <col min="4066" max="4066" width="17.42578125" style="121" bestFit="1" customWidth="1"/>
    <col min="4067" max="4067" width="10.85546875" style="121" bestFit="1" customWidth="1"/>
    <col min="4068" max="4068" width="13.7109375" style="121" bestFit="1" customWidth="1"/>
    <col min="4069" max="4069" width="11" style="121" bestFit="1" customWidth="1"/>
    <col min="4070" max="4070" width="14.140625" style="121" bestFit="1" customWidth="1"/>
    <col min="4071" max="4071" width="17.42578125" style="121" bestFit="1" customWidth="1"/>
    <col min="4072" max="4072" width="8.85546875" style="121"/>
    <col min="4073" max="4073" width="10.42578125" style="121" bestFit="1" customWidth="1"/>
    <col min="4074" max="4316" width="8.85546875" style="121"/>
    <col min="4317" max="4317" width="6" style="121" customWidth="1"/>
    <col min="4318" max="4318" width="44.28515625" style="121" customWidth="1"/>
    <col min="4319" max="4319" width="10.7109375" style="121" customWidth="1"/>
    <col min="4320" max="4320" width="11.42578125" style="121" bestFit="1" customWidth="1"/>
    <col min="4321" max="4321" width="12.42578125" style="121" bestFit="1" customWidth="1"/>
    <col min="4322" max="4322" width="17.42578125" style="121" bestFit="1" customWidth="1"/>
    <col min="4323" max="4323" width="10.85546875" style="121" bestFit="1" customWidth="1"/>
    <col min="4324" max="4324" width="13.7109375" style="121" bestFit="1" customWidth="1"/>
    <col min="4325" max="4325" width="11" style="121" bestFit="1" customWidth="1"/>
    <col min="4326" max="4326" width="14.140625" style="121" bestFit="1" customWidth="1"/>
    <col min="4327" max="4327" width="17.42578125" style="121" bestFit="1" customWidth="1"/>
    <col min="4328" max="4328" width="8.85546875" style="121"/>
    <col min="4329" max="4329" width="10.42578125" style="121" bestFit="1" customWidth="1"/>
    <col min="4330" max="4572" width="8.85546875" style="121"/>
    <col min="4573" max="4573" width="6" style="121" customWidth="1"/>
    <col min="4574" max="4574" width="44.28515625" style="121" customWidth="1"/>
    <col min="4575" max="4575" width="10.7109375" style="121" customWidth="1"/>
    <col min="4576" max="4576" width="11.42578125" style="121" bestFit="1" customWidth="1"/>
    <col min="4577" max="4577" width="12.42578125" style="121" bestFit="1" customWidth="1"/>
    <col min="4578" max="4578" width="17.42578125" style="121" bestFit="1" customWidth="1"/>
    <col min="4579" max="4579" width="10.85546875" style="121" bestFit="1" customWidth="1"/>
    <col min="4580" max="4580" width="13.7109375" style="121" bestFit="1" customWidth="1"/>
    <col min="4581" max="4581" width="11" style="121" bestFit="1" customWidth="1"/>
    <col min="4582" max="4582" width="14.140625" style="121" bestFit="1" customWidth="1"/>
    <col min="4583" max="4583" width="17.42578125" style="121" bestFit="1" customWidth="1"/>
    <col min="4584" max="4584" width="8.85546875" style="121"/>
    <col min="4585" max="4585" width="10.42578125" style="121" bestFit="1" customWidth="1"/>
    <col min="4586" max="4828" width="8.85546875" style="121"/>
    <col min="4829" max="4829" width="6" style="121" customWidth="1"/>
    <col min="4830" max="4830" width="44.28515625" style="121" customWidth="1"/>
    <col min="4831" max="4831" width="10.7109375" style="121" customWidth="1"/>
    <col min="4832" max="4832" width="11.42578125" style="121" bestFit="1" customWidth="1"/>
    <col min="4833" max="4833" width="12.42578125" style="121" bestFit="1" customWidth="1"/>
    <col min="4834" max="4834" width="17.42578125" style="121" bestFit="1" customWidth="1"/>
    <col min="4835" max="4835" width="10.85546875" style="121" bestFit="1" customWidth="1"/>
    <col min="4836" max="4836" width="13.7109375" style="121" bestFit="1" customWidth="1"/>
    <col min="4837" max="4837" width="11" style="121" bestFit="1" customWidth="1"/>
    <col min="4838" max="4838" width="14.140625" style="121" bestFit="1" customWidth="1"/>
    <col min="4839" max="4839" width="17.42578125" style="121" bestFit="1" customWidth="1"/>
    <col min="4840" max="4840" width="8.85546875" style="121"/>
    <col min="4841" max="4841" width="10.42578125" style="121" bestFit="1" customWidth="1"/>
    <col min="4842" max="5084" width="8.85546875" style="121"/>
    <col min="5085" max="5085" width="6" style="121" customWidth="1"/>
    <col min="5086" max="5086" width="44.28515625" style="121" customWidth="1"/>
    <col min="5087" max="5087" width="10.7109375" style="121" customWidth="1"/>
    <col min="5088" max="5088" width="11.42578125" style="121" bestFit="1" customWidth="1"/>
    <col min="5089" max="5089" width="12.42578125" style="121" bestFit="1" customWidth="1"/>
    <col min="5090" max="5090" width="17.42578125" style="121" bestFit="1" customWidth="1"/>
    <col min="5091" max="5091" width="10.85546875" style="121" bestFit="1" customWidth="1"/>
    <col min="5092" max="5092" width="13.7109375" style="121" bestFit="1" customWidth="1"/>
    <col min="5093" max="5093" width="11" style="121" bestFit="1" customWidth="1"/>
    <col min="5094" max="5094" width="14.140625" style="121" bestFit="1" customWidth="1"/>
    <col min="5095" max="5095" width="17.42578125" style="121" bestFit="1" customWidth="1"/>
    <col min="5096" max="5096" width="8.85546875" style="121"/>
    <col min="5097" max="5097" width="10.42578125" style="121" bestFit="1" customWidth="1"/>
    <col min="5098" max="5340" width="8.85546875" style="121"/>
    <col min="5341" max="5341" width="6" style="121" customWidth="1"/>
    <col min="5342" max="5342" width="44.28515625" style="121" customWidth="1"/>
    <col min="5343" max="5343" width="10.7109375" style="121" customWidth="1"/>
    <col min="5344" max="5344" width="11.42578125" style="121" bestFit="1" customWidth="1"/>
    <col min="5345" max="5345" width="12.42578125" style="121" bestFit="1" customWidth="1"/>
    <col min="5346" max="5346" width="17.42578125" style="121" bestFit="1" customWidth="1"/>
    <col min="5347" max="5347" width="10.85546875" style="121" bestFit="1" customWidth="1"/>
    <col min="5348" max="5348" width="13.7109375" style="121" bestFit="1" customWidth="1"/>
    <col min="5349" max="5349" width="11" style="121" bestFit="1" customWidth="1"/>
    <col min="5350" max="5350" width="14.140625" style="121" bestFit="1" customWidth="1"/>
    <col min="5351" max="5351" width="17.42578125" style="121" bestFit="1" customWidth="1"/>
    <col min="5352" max="5352" width="8.85546875" style="121"/>
    <col min="5353" max="5353" width="10.42578125" style="121" bestFit="1" customWidth="1"/>
    <col min="5354" max="5596" width="8.85546875" style="121"/>
    <col min="5597" max="5597" width="6" style="121" customWidth="1"/>
    <col min="5598" max="5598" width="44.28515625" style="121" customWidth="1"/>
    <col min="5599" max="5599" width="10.7109375" style="121" customWidth="1"/>
    <col min="5600" max="5600" width="11.42578125" style="121" bestFit="1" customWidth="1"/>
    <col min="5601" max="5601" width="12.42578125" style="121" bestFit="1" customWidth="1"/>
    <col min="5602" max="5602" width="17.42578125" style="121" bestFit="1" customWidth="1"/>
    <col min="5603" max="5603" width="10.85546875" style="121" bestFit="1" customWidth="1"/>
    <col min="5604" max="5604" width="13.7109375" style="121" bestFit="1" customWidth="1"/>
    <col min="5605" max="5605" width="11" style="121" bestFit="1" customWidth="1"/>
    <col min="5606" max="5606" width="14.140625" style="121" bestFit="1" customWidth="1"/>
    <col min="5607" max="5607" width="17.42578125" style="121" bestFit="1" customWidth="1"/>
    <col min="5608" max="5608" width="8.85546875" style="121"/>
    <col min="5609" max="5609" width="10.42578125" style="121" bestFit="1" customWidth="1"/>
    <col min="5610" max="5852" width="8.85546875" style="121"/>
    <col min="5853" max="5853" width="6" style="121" customWidth="1"/>
    <col min="5854" max="5854" width="44.28515625" style="121" customWidth="1"/>
    <col min="5855" max="5855" width="10.7109375" style="121" customWidth="1"/>
    <col min="5856" max="5856" width="11.42578125" style="121" bestFit="1" customWidth="1"/>
    <col min="5857" max="5857" width="12.42578125" style="121" bestFit="1" customWidth="1"/>
    <col min="5858" max="5858" width="17.42578125" style="121" bestFit="1" customWidth="1"/>
    <col min="5859" max="5859" width="10.85546875" style="121" bestFit="1" customWidth="1"/>
    <col min="5860" max="5860" width="13.7109375" style="121" bestFit="1" customWidth="1"/>
    <col min="5861" max="5861" width="11" style="121" bestFit="1" customWidth="1"/>
    <col min="5862" max="5862" width="14.140625" style="121" bestFit="1" customWidth="1"/>
    <col min="5863" max="5863" width="17.42578125" style="121" bestFit="1" customWidth="1"/>
    <col min="5864" max="5864" width="8.85546875" style="121"/>
    <col min="5865" max="5865" width="10.42578125" style="121" bestFit="1" customWidth="1"/>
    <col min="5866" max="6108" width="8.85546875" style="121"/>
    <col min="6109" max="6109" width="6" style="121" customWidth="1"/>
    <col min="6110" max="6110" width="44.28515625" style="121" customWidth="1"/>
    <col min="6111" max="6111" width="10.7109375" style="121" customWidth="1"/>
    <col min="6112" max="6112" width="11.42578125" style="121" bestFit="1" customWidth="1"/>
    <col min="6113" max="6113" width="12.42578125" style="121" bestFit="1" customWidth="1"/>
    <col min="6114" max="6114" width="17.42578125" style="121" bestFit="1" customWidth="1"/>
    <col min="6115" max="6115" width="10.85546875" style="121" bestFit="1" customWidth="1"/>
    <col min="6116" max="6116" width="13.7109375" style="121" bestFit="1" customWidth="1"/>
    <col min="6117" max="6117" width="11" style="121" bestFit="1" customWidth="1"/>
    <col min="6118" max="6118" width="14.140625" style="121" bestFit="1" customWidth="1"/>
    <col min="6119" max="6119" width="17.42578125" style="121" bestFit="1" customWidth="1"/>
    <col min="6120" max="6120" width="8.85546875" style="121"/>
    <col min="6121" max="6121" width="10.42578125" style="121" bestFit="1" customWidth="1"/>
    <col min="6122" max="6364" width="8.85546875" style="121"/>
    <col min="6365" max="6365" width="6" style="121" customWidth="1"/>
    <col min="6366" max="6366" width="44.28515625" style="121" customWidth="1"/>
    <col min="6367" max="6367" width="10.7109375" style="121" customWidth="1"/>
    <col min="6368" max="6368" width="11.42578125" style="121" bestFit="1" customWidth="1"/>
    <col min="6369" max="6369" width="12.42578125" style="121" bestFit="1" customWidth="1"/>
    <col min="6370" max="6370" width="17.42578125" style="121" bestFit="1" customWidth="1"/>
    <col min="6371" max="6371" width="10.85546875" style="121" bestFit="1" customWidth="1"/>
    <col min="6372" max="6372" width="13.7109375" style="121" bestFit="1" customWidth="1"/>
    <col min="6373" max="6373" width="11" style="121" bestFit="1" customWidth="1"/>
    <col min="6374" max="6374" width="14.140625" style="121" bestFit="1" customWidth="1"/>
    <col min="6375" max="6375" width="17.42578125" style="121" bestFit="1" customWidth="1"/>
    <col min="6376" max="6376" width="8.85546875" style="121"/>
    <col min="6377" max="6377" width="10.42578125" style="121" bestFit="1" customWidth="1"/>
    <col min="6378" max="6620" width="8.85546875" style="121"/>
    <col min="6621" max="6621" width="6" style="121" customWidth="1"/>
    <col min="6622" max="6622" width="44.28515625" style="121" customWidth="1"/>
    <col min="6623" max="6623" width="10.7109375" style="121" customWidth="1"/>
    <col min="6624" max="6624" width="11.42578125" style="121" bestFit="1" customWidth="1"/>
    <col min="6625" max="6625" width="12.42578125" style="121" bestFit="1" customWidth="1"/>
    <col min="6626" max="6626" width="17.42578125" style="121" bestFit="1" customWidth="1"/>
    <col min="6627" max="6627" width="10.85546875" style="121" bestFit="1" customWidth="1"/>
    <col min="6628" max="6628" width="13.7109375" style="121" bestFit="1" customWidth="1"/>
    <col min="6629" max="6629" width="11" style="121" bestFit="1" customWidth="1"/>
    <col min="6630" max="6630" width="14.140625" style="121" bestFit="1" customWidth="1"/>
    <col min="6631" max="6631" width="17.42578125" style="121" bestFit="1" customWidth="1"/>
    <col min="6632" max="6632" width="8.85546875" style="121"/>
    <col min="6633" max="6633" width="10.42578125" style="121" bestFit="1" customWidth="1"/>
    <col min="6634" max="6876" width="8.85546875" style="121"/>
    <col min="6877" max="6877" width="6" style="121" customWidth="1"/>
    <col min="6878" max="6878" width="44.28515625" style="121" customWidth="1"/>
    <col min="6879" max="6879" width="10.7109375" style="121" customWidth="1"/>
    <col min="6880" max="6880" width="11.42578125" style="121" bestFit="1" customWidth="1"/>
    <col min="6881" max="6881" width="12.42578125" style="121" bestFit="1" customWidth="1"/>
    <col min="6882" max="6882" width="17.42578125" style="121" bestFit="1" customWidth="1"/>
    <col min="6883" max="6883" width="10.85546875" style="121" bestFit="1" customWidth="1"/>
    <col min="6884" max="6884" width="13.7109375" style="121" bestFit="1" customWidth="1"/>
    <col min="6885" max="6885" width="11" style="121" bestFit="1" customWidth="1"/>
    <col min="6886" max="6886" width="14.140625" style="121" bestFit="1" customWidth="1"/>
    <col min="6887" max="6887" width="17.42578125" style="121" bestFit="1" customWidth="1"/>
    <col min="6888" max="6888" width="8.85546875" style="121"/>
    <col min="6889" max="6889" width="10.42578125" style="121" bestFit="1" customWidth="1"/>
    <col min="6890" max="7132" width="8.85546875" style="121"/>
    <col min="7133" max="7133" width="6" style="121" customWidth="1"/>
    <col min="7134" max="7134" width="44.28515625" style="121" customWidth="1"/>
    <col min="7135" max="7135" width="10.7109375" style="121" customWidth="1"/>
    <col min="7136" max="7136" width="11.42578125" style="121" bestFit="1" customWidth="1"/>
    <col min="7137" max="7137" width="12.42578125" style="121" bestFit="1" customWidth="1"/>
    <col min="7138" max="7138" width="17.42578125" style="121" bestFit="1" customWidth="1"/>
    <col min="7139" max="7139" width="10.85546875" style="121" bestFit="1" customWidth="1"/>
    <col min="7140" max="7140" width="13.7109375" style="121" bestFit="1" customWidth="1"/>
    <col min="7141" max="7141" width="11" style="121" bestFit="1" customWidth="1"/>
    <col min="7142" max="7142" width="14.140625" style="121" bestFit="1" customWidth="1"/>
    <col min="7143" max="7143" width="17.42578125" style="121" bestFit="1" customWidth="1"/>
    <col min="7144" max="7144" width="8.85546875" style="121"/>
    <col min="7145" max="7145" width="10.42578125" style="121" bestFit="1" customWidth="1"/>
    <col min="7146" max="7388" width="8.85546875" style="121"/>
    <col min="7389" max="7389" width="6" style="121" customWidth="1"/>
    <col min="7390" max="7390" width="44.28515625" style="121" customWidth="1"/>
    <col min="7391" max="7391" width="10.7109375" style="121" customWidth="1"/>
    <col min="7392" max="7392" width="11.42578125" style="121" bestFit="1" customWidth="1"/>
    <col min="7393" max="7393" width="12.42578125" style="121" bestFit="1" customWidth="1"/>
    <col min="7394" max="7394" width="17.42578125" style="121" bestFit="1" customWidth="1"/>
    <col min="7395" max="7395" width="10.85546875" style="121" bestFit="1" customWidth="1"/>
    <col min="7396" max="7396" width="13.7109375" style="121" bestFit="1" customWidth="1"/>
    <col min="7397" max="7397" width="11" style="121" bestFit="1" customWidth="1"/>
    <col min="7398" max="7398" width="14.140625" style="121" bestFit="1" customWidth="1"/>
    <col min="7399" max="7399" width="17.42578125" style="121" bestFit="1" customWidth="1"/>
    <col min="7400" max="7400" width="8.85546875" style="121"/>
    <col min="7401" max="7401" width="10.42578125" style="121" bestFit="1" customWidth="1"/>
    <col min="7402" max="7644" width="8.85546875" style="121"/>
    <col min="7645" max="7645" width="6" style="121" customWidth="1"/>
    <col min="7646" max="7646" width="44.28515625" style="121" customWidth="1"/>
    <col min="7647" max="7647" width="10.7109375" style="121" customWidth="1"/>
    <col min="7648" max="7648" width="11.42578125" style="121" bestFit="1" customWidth="1"/>
    <col min="7649" max="7649" width="12.42578125" style="121" bestFit="1" customWidth="1"/>
    <col min="7650" max="7650" width="17.42578125" style="121" bestFit="1" customWidth="1"/>
    <col min="7651" max="7651" width="10.85546875" style="121" bestFit="1" customWidth="1"/>
    <col min="7652" max="7652" width="13.7109375" style="121" bestFit="1" customWidth="1"/>
    <col min="7653" max="7653" width="11" style="121" bestFit="1" customWidth="1"/>
    <col min="7654" max="7654" width="14.140625" style="121" bestFit="1" customWidth="1"/>
    <col min="7655" max="7655" width="17.42578125" style="121" bestFit="1" customWidth="1"/>
    <col min="7656" max="7656" width="8.85546875" style="121"/>
    <col min="7657" max="7657" width="10.42578125" style="121" bestFit="1" customWidth="1"/>
    <col min="7658" max="7900" width="8.85546875" style="121"/>
    <col min="7901" max="7901" width="6" style="121" customWidth="1"/>
    <col min="7902" max="7902" width="44.28515625" style="121" customWidth="1"/>
    <col min="7903" max="7903" width="10.7109375" style="121" customWidth="1"/>
    <col min="7904" max="7904" width="11.42578125" style="121" bestFit="1" customWidth="1"/>
    <col min="7905" max="7905" width="12.42578125" style="121" bestFit="1" customWidth="1"/>
    <col min="7906" max="7906" width="17.42578125" style="121" bestFit="1" customWidth="1"/>
    <col min="7907" max="7907" width="10.85546875" style="121" bestFit="1" customWidth="1"/>
    <col min="7908" max="7908" width="13.7109375" style="121" bestFit="1" customWidth="1"/>
    <col min="7909" max="7909" width="11" style="121" bestFit="1" customWidth="1"/>
    <col min="7910" max="7910" width="14.140625" style="121" bestFit="1" customWidth="1"/>
    <col min="7911" max="7911" width="17.42578125" style="121" bestFit="1" customWidth="1"/>
    <col min="7912" max="7912" width="8.85546875" style="121"/>
    <col min="7913" max="7913" width="10.42578125" style="121" bestFit="1" customWidth="1"/>
    <col min="7914" max="8156" width="8.85546875" style="121"/>
    <col min="8157" max="8157" width="6" style="121" customWidth="1"/>
    <col min="8158" max="8158" width="44.28515625" style="121" customWidth="1"/>
    <col min="8159" max="8159" width="10.7109375" style="121" customWidth="1"/>
    <col min="8160" max="8160" width="11.42578125" style="121" bestFit="1" customWidth="1"/>
    <col min="8161" max="8161" width="12.42578125" style="121" bestFit="1" customWidth="1"/>
    <col min="8162" max="8162" width="17.42578125" style="121" bestFit="1" customWidth="1"/>
    <col min="8163" max="8163" width="10.85546875" style="121" bestFit="1" customWidth="1"/>
    <col min="8164" max="8164" width="13.7109375" style="121" bestFit="1" customWidth="1"/>
    <col min="8165" max="8165" width="11" style="121" bestFit="1" customWidth="1"/>
    <col min="8166" max="8166" width="14.140625" style="121" bestFit="1" customWidth="1"/>
    <col min="8167" max="8167" width="17.42578125" style="121" bestFit="1" customWidth="1"/>
    <col min="8168" max="8168" width="8.85546875" style="121"/>
    <col min="8169" max="8169" width="10.42578125" style="121" bestFit="1" customWidth="1"/>
    <col min="8170" max="8412" width="8.85546875" style="121"/>
    <col min="8413" max="8413" width="6" style="121" customWidth="1"/>
    <col min="8414" max="8414" width="44.28515625" style="121" customWidth="1"/>
    <col min="8415" max="8415" width="10.7109375" style="121" customWidth="1"/>
    <col min="8416" max="8416" width="11.42578125" style="121" bestFit="1" customWidth="1"/>
    <col min="8417" max="8417" width="12.42578125" style="121" bestFit="1" customWidth="1"/>
    <col min="8418" max="8418" width="17.42578125" style="121" bestFit="1" customWidth="1"/>
    <col min="8419" max="8419" width="10.85546875" style="121" bestFit="1" customWidth="1"/>
    <col min="8420" max="8420" width="13.7109375" style="121" bestFit="1" customWidth="1"/>
    <col min="8421" max="8421" width="11" style="121" bestFit="1" customWidth="1"/>
    <col min="8422" max="8422" width="14.140625" style="121" bestFit="1" customWidth="1"/>
    <col min="8423" max="8423" width="17.42578125" style="121" bestFit="1" customWidth="1"/>
    <col min="8424" max="8424" width="8.85546875" style="121"/>
    <col min="8425" max="8425" width="10.42578125" style="121" bestFit="1" customWidth="1"/>
    <col min="8426" max="8668" width="8.85546875" style="121"/>
    <col min="8669" max="8669" width="6" style="121" customWidth="1"/>
    <col min="8670" max="8670" width="44.28515625" style="121" customWidth="1"/>
    <col min="8671" max="8671" width="10.7109375" style="121" customWidth="1"/>
    <col min="8672" max="8672" width="11.42578125" style="121" bestFit="1" customWidth="1"/>
    <col min="8673" max="8673" width="12.42578125" style="121" bestFit="1" customWidth="1"/>
    <col min="8674" max="8674" width="17.42578125" style="121" bestFit="1" customWidth="1"/>
    <col min="8675" max="8675" width="10.85546875" style="121" bestFit="1" customWidth="1"/>
    <col min="8676" max="8676" width="13.7109375" style="121" bestFit="1" customWidth="1"/>
    <col min="8677" max="8677" width="11" style="121" bestFit="1" customWidth="1"/>
    <col min="8678" max="8678" width="14.140625" style="121" bestFit="1" customWidth="1"/>
    <col min="8679" max="8679" width="17.42578125" style="121" bestFit="1" customWidth="1"/>
    <col min="8680" max="8680" width="8.85546875" style="121"/>
    <col min="8681" max="8681" width="10.42578125" style="121" bestFit="1" customWidth="1"/>
    <col min="8682" max="8924" width="8.85546875" style="121"/>
    <col min="8925" max="8925" width="6" style="121" customWidth="1"/>
    <col min="8926" max="8926" width="44.28515625" style="121" customWidth="1"/>
    <col min="8927" max="8927" width="10.7109375" style="121" customWidth="1"/>
    <col min="8928" max="8928" width="11.42578125" style="121" bestFit="1" customWidth="1"/>
    <col min="8929" max="8929" width="12.42578125" style="121" bestFit="1" customWidth="1"/>
    <col min="8930" max="8930" width="17.42578125" style="121" bestFit="1" customWidth="1"/>
    <col min="8931" max="8931" width="10.85546875" style="121" bestFit="1" customWidth="1"/>
    <col min="8932" max="8932" width="13.7109375" style="121" bestFit="1" customWidth="1"/>
    <col min="8933" max="8933" width="11" style="121" bestFit="1" customWidth="1"/>
    <col min="8934" max="8934" width="14.140625" style="121" bestFit="1" customWidth="1"/>
    <col min="8935" max="8935" width="17.42578125" style="121" bestFit="1" customWidth="1"/>
    <col min="8936" max="8936" width="8.85546875" style="121"/>
    <col min="8937" max="8937" width="10.42578125" style="121" bestFit="1" customWidth="1"/>
    <col min="8938" max="9180" width="8.85546875" style="121"/>
    <col min="9181" max="9181" width="6" style="121" customWidth="1"/>
    <col min="9182" max="9182" width="44.28515625" style="121" customWidth="1"/>
    <col min="9183" max="9183" width="10.7109375" style="121" customWidth="1"/>
    <col min="9184" max="9184" width="11.42578125" style="121" bestFit="1" customWidth="1"/>
    <col min="9185" max="9185" width="12.42578125" style="121" bestFit="1" customWidth="1"/>
    <col min="9186" max="9186" width="17.42578125" style="121" bestFit="1" customWidth="1"/>
    <col min="9187" max="9187" width="10.85546875" style="121" bestFit="1" customWidth="1"/>
    <col min="9188" max="9188" width="13.7109375" style="121" bestFit="1" customWidth="1"/>
    <col min="9189" max="9189" width="11" style="121" bestFit="1" customWidth="1"/>
    <col min="9190" max="9190" width="14.140625" style="121" bestFit="1" customWidth="1"/>
    <col min="9191" max="9191" width="17.42578125" style="121" bestFit="1" customWidth="1"/>
    <col min="9192" max="9192" width="8.85546875" style="121"/>
    <col min="9193" max="9193" width="10.42578125" style="121" bestFit="1" customWidth="1"/>
    <col min="9194" max="9436" width="8.85546875" style="121"/>
    <col min="9437" max="9437" width="6" style="121" customWidth="1"/>
    <col min="9438" max="9438" width="44.28515625" style="121" customWidth="1"/>
    <col min="9439" max="9439" width="10.7109375" style="121" customWidth="1"/>
    <col min="9440" max="9440" width="11.42578125" style="121" bestFit="1" customWidth="1"/>
    <col min="9441" max="9441" width="12.42578125" style="121" bestFit="1" customWidth="1"/>
    <col min="9442" max="9442" width="17.42578125" style="121" bestFit="1" customWidth="1"/>
    <col min="9443" max="9443" width="10.85546875" style="121" bestFit="1" customWidth="1"/>
    <col min="9444" max="9444" width="13.7109375" style="121" bestFit="1" customWidth="1"/>
    <col min="9445" max="9445" width="11" style="121" bestFit="1" customWidth="1"/>
    <col min="9446" max="9446" width="14.140625" style="121" bestFit="1" customWidth="1"/>
    <col min="9447" max="9447" width="17.42578125" style="121" bestFit="1" customWidth="1"/>
    <col min="9448" max="9448" width="8.85546875" style="121"/>
    <col min="9449" max="9449" width="10.42578125" style="121" bestFit="1" customWidth="1"/>
    <col min="9450" max="9692" width="8.85546875" style="121"/>
    <col min="9693" max="9693" width="6" style="121" customWidth="1"/>
    <col min="9694" max="9694" width="44.28515625" style="121" customWidth="1"/>
    <col min="9695" max="9695" width="10.7109375" style="121" customWidth="1"/>
    <col min="9696" max="9696" width="11.42578125" style="121" bestFit="1" customWidth="1"/>
    <col min="9697" max="9697" width="12.42578125" style="121" bestFit="1" customWidth="1"/>
    <col min="9698" max="9698" width="17.42578125" style="121" bestFit="1" customWidth="1"/>
    <col min="9699" max="9699" width="10.85546875" style="121" bestFit="1" customWidth="1"/>
    <col min="9700" max="9700" width="13.7109375" style="121" bestFit="1" customWidth="1"/>
    <col min="9701" max="9701" width="11" style="121" bestFit="1" customWidth="1"/>
    <col min="9702" max="9702" width="14.140625" style="121" bestFit="1" customWidth="1"/>
    <col min="9703" max="9703" width="17.42578125" style="121" bestFit="1" customWidth="1"/>
    <col min="9704" max="9704" width="8.85546875" style="121"/>
    <col min="9705" max="9705" width="10.42578125" style="121" bestFit="1" customWidth="1"/>
    <col min="9706" max="9948" width="8.85546875" style="121"/>
    <col min="9949" max="9949" width="6" style="121" customWidth="1"/>
    <col min="9950" max="9950" width="44.28515625" style="121" customWidth="1"/>
    <col min="9951" max="9951" width="10.7109375" style="121" customWidth="1"/>
    <col min="9952" max="9952" width="11.42578125" style="121" bestFit="1" customWidth="1"/>
    <col min="9953" max="9953" width="12.42578125" style="121" bestFit="1" customWidth="1"/>
    <col min="9954" max="9954" width="17.42578125" style="121" bestFit="1" customWidth="1"/>
    <col min="9955" max="9955" width="10.85546875" style="121" bestFit="1" customWidth="1"/>
    <col min="9956" max="9956" width="13.7109375" style="121" bestFit="1" customWidth="1"/>
    <col min="9957" max="9957" width="11" style="121" bestFit="1" customWidth="1"/>
    <col min="9958" max="9958" width="14.140625" style="121" bestFit="1" customWidth="1"/>
    <col min="9959" max="9959" width="17.42578125" style="121" bestFit="1" customWidth="1"/>
    <col min="9960" max="9960" width="8.85546875" style="121"/>
    <col min="9961" max="9961" width="10.42578125" style="121" bestFit="1" customWidth="1"/>
    <col min="9962" max="10204" width="8.85546875" style="121"/>
    <col min="10205" max="10205" width="6" style="121" customWidth="1"/>
    <col min="10206" max="10206" width="44.28515625" style="121" customWidth="1"/>
    <col min="10207" max="10207" width="10.7109375" style="121" customWidth="1"/>
    <col min="10208" max="10208" width="11.42578125" style="121" bestFit="1" customWidth="1"/>
    <col min="10209" max="10209" width="12.42578125" style="121" bestFit="1" customWidth="1"/>
    <col min="10210" max="10210" width="17.42578125" style="121" bestFit="1" customWidth="1"/>
    <col min="10211" max="10211" width="10.85546875" style="121" bestFit="1" customWidth="1"/>
    <col min="10212" max="10212" width="13.7109375" style="121" bestFit="1" customWidth="1"/>
    <col min="10213" max="10213" width="11" style="121" bestFit="1" customWidth="1"/>
    <col min="10214" max="10214" width="14.140625" style="121" bestFit="1" customWidth="1"/>
    <col min="10215" max="10215" width="17.42578125" style="121" bestFit="1" customWidth="1"/>
    <col min="10216" max="10216" width="8.85546875" style="121"/>
    <col min="10217" max="10217" width="10.42578125" style="121" bestFit="1" customWidth="1"/>
    <col min="10218" max="10460" width="8.85546875" style="121"/>
    <col min="10461" max="10461" width="6" style="121" customWidth="1"/>
    <col min="10462" max="10462" width="44.28515625" style="121" customWidth="1"/>
    <col min="10463" max="10463" width="10.7109375" style="121" customWidth="1"/>
    <col min="10464" max="10464" width="11.42578125" style="121" bestFit="1" customWidth="1"/>
    <col min="10465" max="10465" width="12.42578125" style="121" bestFit="1" customWidth="1"/>
    <col min="10466" max="10466" width="17.42578125" style="121" bestFit="1" customWidth="1"/>
    <col min="10467" max="10467" width="10.85546875" style="121" bestFit="1" customWidth="1"/>
    <col min="10468" max="10468" width="13.7109375" style="121" bestFit="1" customWidth="1"/>
    <col min="10469" max="10469" width="11" style="121" bestFit="1" customWidth="1"/>
    <col min="10470" max="10470" width="14.140625" style="121" bestFit="1" customWidth="1"/>
    <col min="10471" max="10471" width="17.42578125" style="121" bestFit="1" customWidth="1"/>
    <col min="10472" max="10472" width="8.85546875" style="121"/>
    <col min="10473" max="10473" width="10.42578125" style="121" bestFit="1" customWidth="1"/>
    <col min="10474" max="10716" width="8.85546875" style="121"/>
    <col min="10717" max="10717" width="6" style="121" customWidth="1"/>
    <col min="10718" max="10718" width="44.28515625" style="121" customWidth="1"/>
    <col min="10719" max="10719" width="10.7109375" style="121" customWidth="1"/>
    <col min="10720" max="10720" width="11.42578125" style="121" bestFit="1" customWidth="1"/>
    <col min="10721" max="10721" width="12.42578125" style="121" bestFit="1" customWidth="1"/>
    <col min="10722" max="10722" width="17.42578125" style="121" bestFit="1" customWidth="1"/>
    <col min="10723" max="10723" width="10.85546875" style="121" bestFit="1" customWidth="1"/>
    <col min="10724" max="10724" width="13.7109375" style="121" bestFit="1" customWidth="1"/>
    <col min="10725" max="10725" width="11" style="121" bestFit="1" customWidth="1"/>
    <col min="10726" max="10726" width="14.140625" style="121" bestFit="1" customWidth="1"/>
    <col min="10727" max="10727" width="17.42578125" style="121" bestFit="1" customWidth="1"/>
    <col min="10728" max="10728" width="8.85546875" style="121"/>
    <col min="10729" max="10729" width="10.42578125" style="121" bestFit="1" customWidth="1"/>
    <col min="10730" max="10972" width="8.85546875" style="121"/>
    <col min="10973" max="10973" width="6" style="121" customWidth="1"/>
    <col min="10974" max="10974" width="44.28515625" style="121" customWidth="1"/>
    <col min="10975" max="10975" width="10.7109375" style="121" customWidth="1"/>
    <col min="10976" max="10976" width="11.42578125" style="121" bestFit="1" customWidth="1"/>
    <col min="10977" max="10977" width="12.42578125" style="121" bestFit="1" customWidth="1"/>
    <col min="10978" max="10978" width="17.42578125" style="121" bestFit="1" customWidth="1"/>
    <col min="10979" max="10979" width="10.85546875" style="121" bestFit="1" customWidth="1"/>
    <col min="10980" max="10980" width="13.7109375" style="121" bestFit="1" customWidth="1"/>
    <col min="10981" max="10981" width="11" style="121" bestFit="1" customWidth="1"/>
    <col min="10982" max="10982" width="14.140625" style="121" bestFit="1" customWidth="1"/>
    <col min="10983" max="10983" width="17.42578125" style="121" bestFit="1" customWidth="1"/>
    <col min="10984" max="10984" width="8.85546875" style="121"/>
    <col min="10985" max="10985" width="10.42578125" style="121" bestFit="1" customWidth="1"/>
    <col min="10986" max="11228" width="8.85546875" style="121"/>
    <col min="11229" max="11229" width="6" style="121" customWidth="1"/>
    <col min="11230" max="11230" width="44.28515625" style="121" customWidth="1"/>
    <col min="11231" max="11231" width="10.7109375" style="121" customWidth="1"/>
    <col min="11232" max="11232" width="11.42578125" style="121" bestFit="1" customWidth="1"/>
    <col min="11233" max="11233" width="12.42578125" style="121" bestFit="1" customWidth="1"/>
    <col min="11234" max="11234" width="17.42578125" style="121" bestFit="1" customWidth="1"/>
    <col min="11235" max="11235" width="10.85546875" style="121" bestFit="1" customWidth="1"/>
    <col min="11236" max="11236" width="13.7109375" style="121" bestFit="1" customWidth="1"/>
    <col min="11237" max="11237" width="11" style="121" bestFit="1" customWidth="1"/>
    <col min="11238" max="11238" width="14.140625" style="121" bestFit="1" customWidth="1"/>
    <col min="11239" max="11239" width="17.42578125" style="121" bestFit="1" customWidth="1"/>
    <col min="11240" max="11240" width="8.85546875" style="121"/>
    <col min="11241" max="11241" width="10.42578125" style="121" bestFit="1" customWidth="1"/>
    <col min="11242" max="11484" width="8.85546875" style="121"/>
    <col min="11485" max="11485" width="6" style="121" customWidth="1"/>
    <col min="11486" max="11486" width="44.28515625" style="121" customWidth="1"/>
    <col min="11487" max="11487" width="10.7109375" style="121" customWidth="1"/>
    <col min="11488" max="11488" width="11.42578125" style="121" bestFit="1" customWidth="1"/>
    <col min="11489" max="11489" width="12.42578125" style="121" bestFit="1" customWidth="1"/>
    <col min="11490" max="11490" width="17.42578125" style="121" bestFit="1" customWidth="1"/>
    <col min="11491" max="11491" width="10.85546875" style="121" bestFit="1" customWidth="1"/>
    <col min="11492" max="11492" width="13.7109375" style="121" bestFit="1" customWidth="1"/>
    <col min="11493" max="11493" width="11" style="121" bestFit="1" customWidth="1"/>
    <col min="11494" max="11494" width="14.140625" style="121" bestFit="1" customWidth="1"/>
    <col min="11495" max="11495" width="17.42578125" style="121" bestFit="1" customWidth="1"/>
    <col min="11496" max="11496" width="8.85546875" style="121"/>
    <col min="11497" max="11497" width="10.42578125" style="121" bestFit="1" customWidth="1"/>
    <col min="11498" max="11740" width="8.85546875" style="121"/>
    <col min="11741" max="11741" width="6" style="121" customWidth="1"/>
    <col min="11742" max="11742" width="44.28515625" style="121" customWidth="1"/>
    <col min="11743" max="11743" width="10.7109375" style="121" customWidth="1"/>
    <col min="11744" max="11744" width="11.42578125" style="121" bestFit="1" customWidth="1"/>
    <col min="11745" max="11745" width="12.42578125" style="121" bestFit="1" customWidth="1"/>
    <col min="11746" max="11746" width="17.42578125" style="121" bestFit="1" customWidth="1"/>
    <col min="11747" max="11747" width="10.85546875" style="121" bestFit="1" customWidth="1"/>
    <col min="11748" max="11748" width="13.7109375" style="121" bestFit="1" customWidth="1"/>
    <col min="11749" max="11749" width="11" style="121" bestFit="1" customWidth="1"/>
    <col min="11750" max="11750" width="14.140625" style="121" bestFit="1" customWidth="1"/>
    <col min="11751" max="11751" width="17.42578125" style="121" bestFit="1" customWidth="1"/>
    <col min="11752" max="11752" width="8.85546875" style="121"/>
    <col min="11753" max="11753" width="10.42578125" style="121" bestFit="1" customWidth="1"/>
    <col min="11754" max="11996" width="8.85546875" style="121"/>
    <col min="11997" max="11997" width="6" style="121" customWidth="1"/>
    <col min="11998" max="11998" width="44.28515625" style="121" customWidth="1"/>
    <col min="11999" max="11999" width="10.7109375" style="121" customWidth="1"/>
    <col min="12000" max="12000" width="11.42578125" style="121" bestFit="1" customWidth="1"/>
    <col min="12001" max="12001" width="12.42578125" style="121" bestFit="1" customWidth="1"/>
    <col min="12002" max="12002" width="17.42578125" style="121" bestFit="1" customWidth="1"/>
    <col min="12003" max="12003" width="10.85546875" style="121" bestFit="1" customWidth="1"/>
    <col min="12004" max="12004" width="13.7109375" style="121" bestFit="1" customWidth="1"/>
    <col min="12005" max="12005" width="11" style="121" bestFit="1" customWidth="1"/>
    <col min="12006" max="12006" width="14.140625" style="121" bestFit="1" customWidth="1"/>
    <col min="12007" max="12007" width="17.42578125" style="121" bestFit="1" customWidth="1"/>
    <col min="12008" max="12008" width="8.85546875" style="121"/>
    <col min="12009" max="12009" width="10.42578125" style="121" bestFit="1" customWidth="1"/>
    <col min="12010" max="12252" width="8.85546875" style="121"/>
    <col min="12253" max="12253" width="6" style="121" customWidth="1"/>
    <col min="12254" max="12254" width="44.28515625" style="121" customWidth="1"/>
    <col min="12255" max="12255" width="10.7109375" style="121" customWidth="1"/>
    <col min="12256" max="12256" width="11.42578125" style="121" bestFit="1" customWidth="1"/>
    <col min="12257" max="12257" width="12.42578125" style="121" bestFit="1" customWidth="1"/>
    <col min="12258" max="12258" width="17.42578125" style="121" bestFit="1" customWidth="1"/>
    <col min="12259" max="12259" width="10.85546875" style="121" bestFit="1" customWidth="1"/>
    <col min="12260" max="12260" width="13.7109375" style="121" bestFit="1" customWidth="1"/>
    <col min="12261" max="12261" width="11" style="121" bestFit="1" customWidth="1"/>
    <col min="12262" max="12262" width="14.140625" style="121" bestFit="1" customWidth="1"/>
    <col min="12263" max="12263" width="17.42578125" style="121" bestFit="1" customWidth="1"/>
    <col min="12264" max="12264" width="8.85546875" style="121"/>
    <col min="12265" max="12265" width="10.42578125" style="121" bestFit="1" customWidth="1"/>
    <col min="12266" max="12508" width="8.85546875" style="121"/>
    <col min="12509" max="12509" width="6" style="121" customWidth="1"/>
    <col min="12510" max="12510" width="44.28515625" style="121" customWidth="1"/>
    <col min="12511" max="12511" width="10.7109375" style="121" customWidth="1"/>
    <col min="12512" max="12512" width="11.42578125" style="121" bestFit="1" customWidth="1"/>
    <col min="12513" max="12513" width="12.42578125" style="121" bestFit="1" customWidth="1"/>
    <col min="12514" max="12514" width="17.42578125" style="121" bestFit="1" customWidth="1"/>
    <col min="12515" max="12515" width="10.85546875" style="121" bestFit="1" customWidth="1"/>
    <col min="12516" max="12516" width="13.7109375" style="121" bestFit="1" customWidth="1"/>
    <col min="12517" max="12517" width="11" style="121" bestFit="1" customWidth="1"/>
    <col min="12518" max="12518" width="14.140625" style="121" bestFit="1" customWidth="1"/>
    <col min="12519" max="12519" width="17.42578125" style="121" bestFit="1" customWidth="1"/>
    <col min="12520" max="12520" width="8.85546875" style="121"/>
    <col min="12521" max="12521" width="10.42578125" style="121" bestFit="1" customWidth="1"/>
    <col min="12522" max="12764" width="8.85546875" style="121"/>
    <col min="12765" max="12765" width="6" style="121" customWidth="1"/>
    <col min="12766" max="12766" width="44.28515625" style="121" customWidth="1"/>
    <col min="12767" max="12767" width="10.7109375" style="121" customWidth="1"/>
    <col min="12768" max="12768" width="11.42578125" style="121" bestFit="1" customWidth="1"/>
    <col min="12769" max="12769" width="12.42578125" style="121" bestFit="1" customWidth="1"/>
    <col min="12770" max="12770" width="17.42578125" style="121" bestFit="1" customWidth="1"/>
    <col min="12771" max="12771" width="10.85546875" style="121" bestFit="1" customWidth="1"/>
    <col min="12772" max="12772" width="13.7109375" style="121" bestFit="1" customWidth="1"/>
    <col min="12773" max="12773" width="11" style="121" bestFit="1" customWidth="1"/>
    <col min="12774" max="12774" width="14.140625" style="121" bestFit="1" customWidth="1"/>
    <col min="12775" max="12775" width="17.42578125" style="121" bestFit="1" customWidth="1"/>
    <col min="12776" max="12776" width="8.85546875" style="121"/>
    <col min="12777" max="12777" width="10.42578125" style="121" bestFit="1" customWidth="1"/>
    <col min="12778" max="13020" width="8.85546875" style="121"/>
    <col min="13021" max="13021" width="6" style="121" customWidth="1"/>
    <col min="13022" max="13022" width="44.28515625" style="121" customWidth="1"/>
    <col min="13023" max="13023" width="10.7109375" style="121" customWidth="1"/>
    <col min="13024" max="13024" width="11.42578125" style="121" bestFit="1" customWidth="1"/>
    <col min="13025" max="13025" width="12.42578125" style="121" bestFit="1" customWidth="1"/>
    <col min="13026" max="13026" width="17.42578125" style="121" bestFit="1" customWidth="1"/>
    <col min="13027" max="13027" width="10.85546875" style="121" bestFit="1" customWidth="1"/>
    <col min="13028" max="13028" width="13.7109375" style="121" bestFit="1" customWidth="1"/>
    <col min="13029" max="13029" width="11" style="121" bestFit="1" customWidth="1"/>
    <col min="13030" max="13030" width="14.140625" style="121" bestFit="1" customWidth="1"/>
    <col min="13031" max="13031" width="17.42578125" style="121" bestFit="1" customWidth="1"/>
    <col min="13032" max="13032" width="8.85546875" style="121"/>
    <col min="13033" max="13033" width="10.42578125" style="121" bestFit="1" customWidth="1"/>
    <col min="13034" max="13276" width="8.85546875" style="121"/>
    <col min="13277" max="13277" width="6" style="121" customWidth="1"/>
    <col min="13278" max="13278" width="44.28515625" style="121" customWidth="1"/>
    <col min="13279" max="13279" width="10.7109375" style="121" customWidth="1"/>
    <col min="13280" max="13280" width="11.42578125" style="121" bestFit="1" customWidth="1"/>
    <col min="13281" max="13281" width="12.42578125" style="121" bestFit="1" customWidth="1"/>
    <col min="13282" max="13282" width="17.42578125" style="121" bestFit="1" customWidth="1"/>
    <col min="13283" max="13283" width="10.85546875" style="121" bestFit="1" customWidth="1"/>
    <col min="13284" max="13284" width="13.7109375" style="121" bestFit="1" customWidth="1"/>
    <col min="13285" max="13285" width="11" style="121" bestFit="1" customWidth="1"/>
    <col min="13286" max="13286" width="14.140625" style="121" bestFit="1" customWidth="1"/>
    <col min="13287" max="13287" width="17.42578125" style="121" bestFit="1" customWidth="1"/>
    <col min="13288" max="13288" width="8.85546875" style="121"/>
    <col min="13289" max="13289" width="10.42578125" style="121" bestFit="1" customWidth="1"/>
    <col min="13290" max="13532" width="8.85546875" style="121"/>
    <col min="13533" max="13533" width="6" style="121" customWidth="1"/>
    <col min="13534" max="13534" width="44.28515625" style="121" customWidth="1"/>
    <col min="13535" max="13535" width="10.7109375" style="121" customWidth="1"/>
    <col min="13536" max="13536" width="11.42578125" style="121" bestFit="1" customWidth="1"/>
    <col min="13537" max="13537" width="12.42578125" style="121" bestFit="1" customWidth="1"/>
    <col min="13538" max="13538" width="17.42578125" style="121" bestFit="1" customWidth="1"/>
    <col min="13539" max="13539" width="10.85546875" style="121" bestFit="1" customWidth="1"/>
    <col min="13540" max="13540" width="13.7109375" style="121" bestFit="1" customWidth="1"/>
    <col min="13541" max="13541" width="11" style="121" bestFit="1" customWidth="1"/>
    <col min="13542" max="13542" width="14.140625" style="121" bestFit="1" customWidth="1"/>
    <col min="13543" max="13543" width="17.42578125" style="121" bestFit="1" customWidth="1"/>
    <col min="13544" max="13544" width="8.85546875" style="121"/>
    <col min="13545" max="13545" width="10.42578125" style="121" bestFit="1" customWidth="1"/>
    <col min="13546" max="13788" width="8.85546875" style="121"/>
    <col min="13789" max="13789" width="6" style="121" customWidth="1"/>
    <col min="13790" max="13790" width="44.28515625" style="121" customWidth="1"/>
    <col min="13791" max="13791" width="10.7109375" style="121" customWidth="1"/>
    <col min="13792" max="13792" width="11.42578125" style="121" bestFit="1" customWidth="1"/>
    <col min="13793" max="13793" width="12.42578125" style="121" bestFit="1" customWidth="1"/>
    <col min="13794" max="13794" width="17.42578125" style="121" bestFit="1" customWidth="1"/>
    <col min="13795" max="13795" width="10.85546875" style="121" bestFit="1" customWidth="1"/>
    <col min="13796" max="13796" width="13.7109375" style="121" bestFit="1" customWidth="1"/>
    <col min="13797" max="13797" width="11" style="121" bestFit="1" customWidth="1"/>
    <col min="13798" max="13798" width="14.140625" style="121" bestFit="1" customWidth="1"/>
    <col min="13799" max="13799" width="17.42578125" style="121" bestFit="1" customWidth="1"/>
    <col min="13800" max="13800" width="8.85546875" style="121"/>
    <col min="13801" max="13801" width="10.42578125" style="121" bestFit="1" customWidth="1"/>
    <col min="13802" max="14044" width="8.85546875" style="121"/>
    <col min="14045" max="14045" width="6" style="121" customWidth="1"/>
    <col min="14046" max="14046" width="44.28515625" style="121" customWidth="1"/>
    <col min="14047" max="14047" width="10.7109375" style="121" customWidth="1"/>
    <col min="14048" max="14048" width="11.42578125" style="121" bestFit="1" customWidth="1"/>
    <col min="14049" max="14049" width="12.42578125" style="121" bestFit="1" customWidth="1"/>
    <col min="14050" max="14050" width="17.42578125" style="121" bestFit="1" customWidth="1"/>
    <col min="14051" max="14051" width="10.85546875" style="121" bestFit="1" customWidth="1"/>
    <col min="14052" max="14052" width="13.7109375" style="121" bestFit="1" customWidth="1"/>
    <col min="14053" max="14053" width="11" style="121" bestFit="1" customWidth="1"/>
    <col min="14054" max="14054" width="14.140625" style="121" bestFit="1" customWidth="1"/>
    <col min="14055" max="14055" width="17.42578125" style="121" bestFit="1" customWidth="1"/>
    <col min="14056" max="14056" width="8.85546875" style="121"/>
    <col min="14057" max="14057" width="10.42578125" style="121" bestFit="1" customWidth="1"/>
    <col min="14058" max="14300" width="8.85546875" style="121"/>
    <col min="14301" max="14301" width="6" style="121" customWidth="1"/>
    <col min="14302" max="14302" width="44.28515625" style="121" customWidth="1"/>
    <col min="14303" max="14303" width="10.7109375" style="121" customWidth="1"/>
    <col min="14304" max="14304" width="11.42578125" style="121" bestFit="1" customWidth="1"/>
    <col min="14305" max="14305" width="12.42578125" style="121" bestFit="1" customWidth="1"/>
    <col min="14306" max="14306" width="17.42578125" style="121" bestFit="1" customWidth="1"/>
    <col min="14307" max="14307" width="10.85546875" style="121" bestFit="1" customWidth="1"/>
    <col min="14308" max="14308" width="13.7109375" style="121" bestFit="1" customWidth="1"/>
    <col min="14309" max="14309" width="11" style="121" bestFit="1" customWidth="1"/>
    <col min="14310" max="14310" width="14.140625" style="121" bestFit="1" customWidth="1"/>
    <col min="14311" max="14311" width="17.42578125" style="121" bestFit="1" customWidth="1"/>
    <col min="14312" max="14312" width="8.85546875" style="121"/>
    <col min="14313" max="14313" width="10.42578125" style="121" bestFit="1" customWidth="1"/>
    <col min="14314" max="14556" width="8.85546875" style="121"/>
    <col min="14557" max="14557" width="6" style="121" customWidth="1"/>
    <col min="14558" max="14558" width="44.28515625" style="121" customWidth="1"/>
    <col min="14559" max="14559" width="10.7109375" style="121" customWidth="1"/>
    <col min="14560" max="14560" width="11.42578125" style="121" bestFit="1" customWidth="1"/>
    <col min="14561" max="14561" width="12.42578125" style="121" bestFit="1" customWidth="1"/>
    <col min="14562" max="14562" width="17.42578125" style="121" bestFit="1" customWidth="1"/>
    <col min="14563" max="14563" width="10.85546875" style="121" bestFit="1" customWidth="1"/>
    <col min="14564" max="14564" width="13.7109375" style="121" bestFit="1" customWidth="1"/>
    <col min="14565" max="14565" width="11" style="121" bestFit="1" customWidth="1"/>
    <col min="14566" max="14566" width="14.140625" style="121" bestFit="1" customWidth="1"/>
    <col min="14567" max="14567" width="17.42578125" style="121" bestFit="1" customWidth="1"/>
    <col min="14568" max="14568" width="8.85546875" style="121"/>
    <col min="14569" max="14569" width="10.42578125" style="121" bestFit="1" customWidth="1"/>
    <col min="14570" max="14812" width="8.85546875" style="121"/>
    <col min="14813" max="14813" width="6" style="121" customWidth="1"/>
    <col min="14814" max="14814" width="44.28515625" style="121" customWidth="1"/>
    <col min="14815" max="14815" width="10.7109375" style="121" customWidth="1"/>
    <col min="14816" max="14816" width="11.42578125" style="121" bestFit="1" customWidth="1"/>
    <col min="14817" max="14817" width="12.42578125" style="121" bestFit="1" customWidth="1"/>
    <col min="14818" max="14818" width="17.42578125" style="121" bestFit="1" customWidth="1"/>
    <col min="14819" max="14819" width="10.85546875" style="121" bestFit="1" customWidth="1"/>
    <col min="14820" max="14820" width="13.7109375" style="121" bestFit="1" customWidth="1"/>
    <col min="14821" max="14821" width="11" style="121" bestFit="1" customWidth="1"/>
    <col min="14822" max="14822" width="14.140625" style="121" bestFit="1" customWidth="1"/>
    <col min="14823" max="14823" width="17.42578125" style="121" bestFit="1" customWidth="1"/>
    <col min="14824" max="14824" width="8.85546875" style="121"/>
    <col min="14825" max="14825" width="10.42578125" style="121" bestFit="1" customWidth="1"/>
    <col min="14826" max="15068" width="8.85546875" style="121"/>
    <col min="15069" max="15069" width="6" style="121" customWidth="1"/>
    <col min="15070" max="15070" width="44.28515625" style="121" customWidth="1"/>
    <col min="15071" max="15071" width="10.7109375" style="121" customWidth="1"/>
    <col min="15072" max="15072" width="11.42578125" style="121" bestFit="1" customWidth="1"/>
    <col min="15073" max="15073" width="12.42578125" style="121" bestFit="1" customWidth="1"/>
    <col min="15074" max="15074" width="17.42578125" style="121" bestFit="1" customWidth="1"/>
    <col min="15075" max="15075" width="10.85546875" style="121" bestFit="1" customWidth="1"/>
    <col min="15076" max="15076" width="13.7109375" style="121" bestFit="1" customWidth="1"/>
    <col min="15077" max="15077" width="11" style="121" bestFit="1" customWidth="1"/>
    <col min="15078" max="15078" width="14.140625" style="121" bestFit="1" customWidth="1"/>
    <col min="15079" max="15079" width="17.42578125" style="121" bestFit="1" customWidth="1"/>
    <col min="15080" max="15080" width="8.85546875" style="121"/>
    <col min="15081" max="15081" width="10.42578125" style="121" bestFit="1" customWidth="1"/>
    <col min="15082" max="15324" width="8.85546875" style="121"/>
    <col min="15325" max="15325" width="6" style="121" customWidth="1"/>
    <col min="15326" max="15326" width="44.28515625" style="121" customWidth="1"/>
    <col min="15327" max="15327" width="10.7109375" style="121" customWidth="1"/>
    <col min="15328" max="15328" width="11.42578125" style="121" bestFit="1" customWidth="1"/>
    <col min="15329" max="15329" width="12.42578125" style="121" bestFit="1" customWidth="1"/>
    <col min="15330" max="15330" width="17.42578125" style="121" bestFit="1" customWidth="1"/>
    <col min="15331" max="15331" width="10.85546875" style="121" bestFit="1" customWidth="1"/>
    <col min="15332" max="15332" width="13.7109375" style="121" bestFit="1" customWidth="1"/>
    <col min="15333" max="15333" width="11" style="121" bestFit="1" customWidth="1"/>
    <col min="15334" max="15334" width="14.140625" style="121" bestFit="1" customWidth="1"/>
    <col min="15335" max="15335" width="17.42578125" style="121" bestFit="1" customWidth="1"/>
    <col min="15336" max="15336" width="8.85546875" style="121"/>
    <col min="15337" max="15337" width="10.42578125" style="121" bestFit="1" customWidth="1"/>
    <col min="15338" max="15580" width="8.85546875" style="121"/>
    <col min="15581" max="15581" width="6" style="121" customWidth="1"/>
    <col min="15582" max="15582" width="44.28515625" style="121" customWidth="1"/>
    <col min="15583" max="15583" width="10.7109375" style="121" customWidth="1"/>
    <col min="15584" max="15584" width="11.42578125" style="121" bestFit="1" customWidth="1"/>
    <col min="15585" max="15585" width="12.42578125" style="121" bestFit="1" customWidth="1"/>
    <col min="15586" max="15586" width="17.42578125" style="121" bestFit="1" customWidth="1"/>
    <col min="15587" max="15587" width="10.85546875" style="121" bestFit="1" customWidth="1"/>
    <col min="15588" max="15588" width="13.7109375" style="121" bestFit="1" customWidth="1"/>
    <col min="15589" max="15589" width="11" style="121" bestFit="1" customWidth="1"/>
    <col min="15590" max="15590" width="14.140625" style="121" bestFit="1" customWidth="1"/>
    <col min="15591" max="15591" width="17.42578125" style="121" bestFit="1" customWidth="1"/>
    <col min="15592" max="15592" width="8.85546875" style="121"/>
    <col min="15593" max="15593" width="10.42578125" style="121" bestFit="1" customWidth="1"/>
    <col min="15594" max="15836" width="8.85546875" style="121"/>
    <col min="15837" max="15837" width="6" style="121" customWidth="1"/>
    <col min="15838" max="15838" width="44.28515625" style="121" customWidth="1"/>
    <col min="15839" max="15839" width="10.7109375" style="121" customWidth="1"/>
    <col min="15840" max="15840" width="11.42578125" style="121" bestFit="1" customWidth="1"/>
    <col min="15841" max="15841" width="12.42578125" style="121" bestFit="1" customWidth="1"/>
    <col min="15842" max="15842" width="17.42578125" style="121" bestFit="1" customWidth="1"/>
    <col min="15843" max="15843" width="10.85546875" style="121" bestFit="1" customWidth="1"/>
    <col min="15844" max="15844" width="13.7109375" style="121" bestFit="1" customWidth="1"/>
    <col min="15845" max="15845" width="11" style="121" bestFit="1" customWidth="1"/>
    <col min="15846" max="15846" width="14.140625" style="121" bestFit="1" customWidth="1"/>
    <col min="15847" max="15847" width="17.42578125" style="121" bestFit="1" customWidth="1"/>
    <col min="15848" max="15848" width="8.85546875" style="121"/>
    <col min="15849" max="15849" width="10.42578125" style="121" bestFit="1" customWidth="1"/>
    <col min="15850" max="16092" width="8.85546875" style="121"/>
    <col min="16093" max="16093" width="6" style="121" customWidth="1"/>
    <col min="16094" max="16094" width="44.28515625" style="121" customWidth="1"/>
    <col min="16095" max="16095" width="10.7109375" style="121" customWidth="1"/>
    <col min="16096" max="16096" width="11.42578125" style="121" bestFit="1" customWidth="1"/>
    <col min="16097" max="16097" width="12.42578125" style="121" bestFit="1" customWidth="1"/>
    <col min="16098" max="16098" width="17.42578125" style="121" bestFit="1" customWidth="1"/>
    <col min="16099" max="16099" width="10.85546875" style="121" bestFit="1" customWidth="1"/>
    <col min="16100" max="16100" width="13.7109375" style="121" bestFit="1" customWidth="1"/>
    <col min="16101" max="16101" width="11" style="121" bestFit="1" customWidth="1"/>
    <col min="16102" max="16102" width="14.140625" style="121" bestFit="1" customWidth="1"/>
    <col min="16103" max="16103" width="17.42578125" style="121" bestFit="1" customWidth="1"/>
    <col min="16104" max="16104" width="8.85546875" style="121"/>
    <col min="16105" max="16105" width="10.42578125" style="121" bestFit="1" customWidth="1"/>
    <col min="16106" max="16384" width="8.85546875" style="121"/>
  </cols>
  <sheetData>
    <row r="1" spans="1:49" s="194" customFormat="1" ht="19.5">
      <c r="B1" s="195"/>
      <c r="C1" s="196"/>
      <c r="D1" s="354"/>
      <c r="E1" s="198"/>
      <c r="F1" s="199"/>
      <c r="G1" s="200" t="s">
        <v>250</v>
      </c>
      <c r="H1" s="200"/>
      <c r="I1" s="201">
        <f>I162</f>
        <v>0</v>
      </c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</row>
    <row r="2" spans="1:49" s="205" customFormat="1">
      <c r="A2" s="203"/>
      <c r="B2" s="356"/>
      <c r="C2" s="196"/>
      <c r="D2" s="354"/>
      <c r="E2" s="198"/>
      <c r="F2" s="199"/>
      <c r="G2" s="199"/>
      <c r="H2" s="199"/>
      <c r="I2" s="357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</row>
    <row r="3" spans="1:49" s="207" customFormat="1" ht="19.5">
      <c r="A3" s="454" t="s">
        <v>79</v>
      </c>
      <c r="B3" s="358"/>
      <c r="C3" s="465" t="s">
        <v>252</v>
      </c>
      <c r="D3" s="471"/>
      <c r="E3" s="469" t="s">
        <v>253</v>
      </c>
      <c r="F3" s="467"/>
      <c r="G3" s="469" t="s">
        <v>254</v>
      </c>
      <c r="H3" s="467"/>
      <c r="I3" s="462" t="s">
        <v>228</v>
      </c>
    </row>
    <row r="4" spans="1:49" s="207" customFormat="1" ht="19.5">
      <c r="A4" s="455"/>
      <c r="B4" s="358" t="s">
        <v>474</v>
      </c>
      <c r="C4" s="465"/>
      <c r="D4" s="463"/>
      <c r="E4" s="470"/>
      <c r="F4" s="468"/>
      <c r="G4" s="470"/>
      <c r="H4" s="468"/>
      <c r="I4" s="462"/>
    </row>
    <row r="5" spans="1:49" s="207" customFormat="1" ht="14.1" customHeight="1">
      <c r="A5" s="455"/>
      <c r="B5" s="359"/>
      <c r="C5" s="465"/>
      <c r="D5" s="458" t="s">
        <v>84</v>
      </c>
      <c r="E5" s="208" t="s">
        <v>26</v>
      </c>
      <c r="F5" s="461" t="s">
        <v>84</v>
      </c>
      <c r="G5" s="308" t="s">
        <v>26</v>
      </c>
      <c r="H5" s="461" t="s">
        <v>84</v>
      </c>
      <c r="I5" s="462"/>
    </row>
    <row r="6" spans="1:49" s="207" customFormat="1" ht="14.1" customHeight="1">
      <c r="A6" s="464"/>
      <c r="B6" s="360"/>
      <c r="C6" s="466"/>
      <c r="D6" s="458"/>
      <c r="E6" s="208" t="s">
        <v>441</v>
      </c>
      <c r="F6" s="463"/>
      <c r="G6" s="362" t="s">
        <v>441</v>
      </c>
      <c r="H6" s="463"/>
      <c r="I6" s="463"/>
    </row>
    <row r="7" spans="1:49" s="216" customFormat="1" ht="18">
      <c r="A7" s="210"/>
      <c r="B7" s="211" t="s">
        <v>255</v>
      </c>
      <c r="C7" s="212"/>
      <c r="D7" s="392"/>
      <c r="E7" s="214"/>
      <c r="F7" s="214"/>
      <c r="G7" s="214"/>
      <c r="H7" s="214"/>
      <c r="I7" s="214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</row>
    <row r="8" spans="1:49" s="216" customFormat="1" ht="18">
      <c r="A8" s="217">
        <v>1</v>
      </c>
      <c r="B8" s="218" t="s">
        <v>256</v>
      </c>
      <c r="C8" s="219" t="s">
        <v>135</v>
      </c>
      <c r="D8" s="220">
        <v>150</v>
      </c>
      <c r="E8" s="221"/>
      <c r="F8" s="221"/>
      <c r="G8" s="221"/>
      <c r="H8" s="221"/>
      <c r="I8" s="221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</row>
    <row r="9" spans="1:49" s="216" customFormat="1" ht="18">
      <c r="A9" s="217">
        <v>2</v>
      </c>
      <c r="B9" s="218" t="s">
        <v>257</v>
      </c>
      <c r="C9" s="219" t="s">
        <v>135</v>
      </c>
      <c r="D9" s="220">
        <v>180</v>
      </c>
      <c r="E9" s="221"/>
      <c r="F9" s="221"/>
      <c r="G9" s="221"/>
      <c r="H9" s="221"/>
      <c r="I9" s="221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</row>
    <row r="10" spans="1:49" s="216" customFormat="1" ht="18">
      <c r="A10" s="217">
        <v>3</v>
      </c>
      <c r="B10" s="218" t="s">
        <v>258</v>
      </c>
      <c r="C10" s="219" t="s">
        <v>135</v>
      </c>
      <c r="D10" s="220">
        <v>20</v>
      </c>
      <c r="E10" s="221"/>
      <c r="F10" s="221"/>
      <c r="G10" s="221"/>
      <c r="H10" s="221"/>
      <c r="I10" s="221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</row>
    <row r="11" spans="1:49" s="216" customFormat="1" ht="18">
      <c r="A11" s="217">
        <v>4</v>
      </c>
      <c r="B11" s="218" t="s">
        <v>259</v>
      </c>
      <c r="C11" s="219" t="s">
        <v>135</v>
      </c>
      <c r="D11" s="220">
        <v>500</v>
      </c>
      <c r="E11" s="221"/>
      <c r="F11" s="221"/>
      <c r="G11" s="221"/>
      <c r="H11" s="221"/>
      <c r="I11" s="221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</row>
    <row r="12" spans="1:49" s="216" customFormat="1" ht="18">
      <c r="A12" s="217">
        <v>5</v>
      </c>
      <c r="B12" s="223" t="s">
        <v>260</v>
      </c>
      <c r="C12" s="224" t="s">
        <v>135</v>
      </c>
      <c r="D12" s="225">
        <v>800</v>
      </c>
      <c r="E12" s="221"/>
      <c r="F12" s="221"/>
      <c r="G12" s="221"/>
      <c r="H12" s="221"/>
      <c r="I12" s="221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</row>
    <row r="13" spans="1:49" s="216" customFormat="1" ht="18">
      <c r="A13" s="217">
        <v>6</v>
      </c>
      <c r="B13" s="218" t="s">
        <v>261</v>
      </c>
      <c r="C13" s="219" t="s">
        <v>135</v>
      </c>
      <c r="D13" s="220">
        <v>2800</v>
      </c>
      <c r="E13" s="221"/>
      <c r="F13" s="221"/>
      <c r="G13" s="221"/>
      <c r="H13" s="221"/>
      <c r="I13" s="221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</row>
    <row r="14" spans="1:49" s="216" customFormat="1" ht="29.25">
      <c r="A14" s="217">
        <v>7</v>
      </c>
      <c r="B14" s="218" t="s">
        <v>262</v>
      </c>
      <c r="C14" s="219" t="s">
        <v>135</v>
      </c>
      <c r="D14" s="220">
        <v>100</v>
      </c>
      <c r="E14" s="221"/>
      <c r="F14" s="221"/>
      <c r="G14" s="221"/>
      <c r="H14" s="221"/>
      <c r="I14" s="221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</row>
    <row r="15" spans="1:49" s="216" customFormat="1" ht="29.25">
      <c r="A15" s="217">
        <v>8</v>
      </c>
      <c r="B15" s="218" t="s">
        <v>263</v>
      </c>
      <c r="C15" s="219" t="s">
        <v>135</v>
      </c>
      <c r="D15" s="220">
        <v>100</v>
      </c>
      <c r="E15" s="221"/>
      <c r="F15" s="221"/>
      <c r="G15" s="221"/>
      <c r="H15" s="221"/>
      <c r="I15" s="221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</row>
    <row r="16" spans="1:49" s="216" customFormat="1" ht="18">
      <c r="A16" s="217">
        <v>9</v>
      </c>
      <c r="B16" s="218" t="s">
        <v>264</v>
      </c>
      <c r="C16" s="219" t="s">
        <v>135</v>
      </c>
      <c r="D16" s="220">
        <v>100</v>
      </c>
      <c r="E16" s="221"/>
      <c r="F16" s="221"/>
      <c r="G16" s="221"/>
      <c r="H16" s="221"/>
      <c r="I16" s="221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</row>
    <row r="17" spans="1:49" s="216" customFormat="1" ht="18">
      <c r="A17" s="217">
        <v>10</v>
      </c>
      <c r="B17" s="218" t="s">
        <v>265</v>
      </c>
      <c r="C17" s="219" t="s">
        <v>135</v>
      </c>
      <c r="D17" s="220">
        <v>70</v>
      </c>
      <c r="E17" s="221"/>
      <c r="F17" s="221"/>
      <c r="G17" s="221"/>
      <c r="H17" s="221"/>
      <c r="I17" s="221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</row>
    <row r="18" spans="1:49" s="216" customFormat="1" ht="18">
      <c r="A18" s="217">
        <v>11</v>
      </c>
      <c r="B18" s="218" t="s">
        <v>266</v>
      </c>
      <c r="C18" s="219" t="s">
        <v>135</v>
      </c>
      <c r="D18" s="220">
        <v>10</v>
      </c>
      <c r="E18" s="221"/>
      <c r="F18" s="221"/>
      <c r="G18" s="221"/>
      <c r="H18" s="221"/>
      <c r="I18" s="221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</row>
    <row r="19" spans="1:49" s="216" customFormat="1" ht="18">
      <c r="A19" s="217">
        <v>12</v>
      </c>
      <c r="B19" s="218" t="s">
        <v>267</v>
      </c>
      <c r="C19" s="219" t="s">
        <v>135</v>
      </c>
      <c r="D19" s="220">
        <v>20</v>
      </c>
      <c r="E19" s="221"/>
      <c r="F19" s="221"/>
      <c r="G19" s="221"/>
      <c r="H19" s="221"/>
      <c r="I19" s="221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</row>
    <row r="20" spans="1:49" s="216" customFormat="1" ht="18">
      <c r="A20" s="217">
        <v>13</v>
      </c>
      <c r="B20" s="218" t="s">
        <v>268</v>
      </c>
      <c r="C20" s="219" t="s">
        <v>135</v>
      </c>
      <c r="D20" s="220"/>
      <c r="E20" s="221"/>
      <c r="F20" s="221"/>
      <c r="G20" s="221"/>
      <c r="H20" s="221"/>
      <c r="I20" s="221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</row>
    <row r="21" spans="1:49" s="216" customFormat="1" ht="18">
      <c r="A21" s="217">
        <v>13</v>
      </c>
      <c r="B21" s="218" t="s">
        <v>269</v>
      </c>
      <c r="C21" s="219" t="s">
        <v>135</v>
      </c>
      <c r="D21" s="220">
        <v>240</v>
      </c>
      <c r="E21" s="221"/>
      <c r="F21" s="221"/>
      <c r="G21" s="221"/>
      <c r="H21" s="221"/>
      <c r="I21" s="221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</row>
    <row r="22" spans="1:49" s="216" customFormat="1" ht="18">
      <c r="A22" s="217">
        <v>14</v>
      </c>
      <c r="B22" s="218" t="s">
        <v>270</v>
      </c>
      <c r="C22" s="219" t="s">
        <v>135</v>
      </c>
      <c r="D22" s="220">
        <v>300</v>
      </c>
      <c r="E22" s="221"/>
      <c r="F22" s="221"/>
      <c r="G22" s="221"/>
      <c r="H22" s="221"/>
      <c r="I22" s="221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</row>
    <row r="23" spans="1:49" s="216" customFormat="1" ht="18">
      <c r="A23" s="217">
        <v>15</v>
      </c>
      <c r="B23" s="223" t="s">
        <v>271</v>
      </c>
      <c r="C23" s="224" t="s">
        <v>135</v>
      </c>
      <c r="D23" s="225">
        <v>650</v>
      </c>
      <c r="E23" s="221"/>
      <c r="F23" s="221"/>
      <c r="G23" s="221"/>
      <c r="H23" s="221"/>
      <c r="I23" s="221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</row>
    <row r="24" spans="1:49" s="216" customFormat="1" ht="18">
      <c r="A24" s="210"/>
      <c r="B24" s="211" t="s">
        <v>272</v>
      </c>
      <c r="C24" s="212"/>
      <c r="D24" s="213"/>
      <c r="E24" s="239"/>
      <c r="F24" s="239"/>
      <c r="G24" s="239"/>
      <c r="H24" s="226"/>
      <c r="I24" s="226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</row>
    <row r="25" spans="1:49" s="216" customFormat="1" ht="18">
      <c r="A25" s="227">
        <v>1</v>
      </c>
      <c r="B25" s="228" t="s">
        <v>273</v>
      </c>
      <c r="C25" s="229" t="s">
        <v>109</v>
      </c>
      <c r="D25" s="230">
        <v>2</v>
      </c>
      <c r="E25" s="221"/>
      <c r="F25" s="231"/>
      <c r="G25" s="221"/>
      <c r="H25" s="231"/>
      <c r="I25" s="231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</row>
    <row r="26" spans="1:49" s="216" customFormat="1" ht="18">
      <c r="A26" s="227">
        <v>2</v>
      </c>
      <c r="B26" s="228" t="s">
        <v>274</v>
      </c>
      <c r="C26" s="229" t="s">
        <v>109</v>
      </c>
      <c r="D26" s="230">
        <v>4</v>
      </c>
      <c r="E26" s="221"/>
      <c r="F26" s="231"/>
      <c r="G26" s="221"/>
      <c r="H26" s="231"/>
      <c r="I26" s="231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</row>
    <row r="27" spans="1:49" s="216" customFormat="1" ht="18">
      <c r="A27" s="227">
        <v>3</v>
      </c>
      <c r="B27" s="228" t="s">
        <v>275</v>
      </c>
      <c r="C27" s="229" t="s">
        <v>109</v>
      </c>
      <c r="D27" s="230">
        <v>118</v>
      </c>
      <c r="E27" s="221"/>
      <c r="F27" s="231"/>
      <c r="G27" s="221"/>
      <c r="H27" s="231"/>
      <c r="I27" s="231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</row>
    <row r="28" spans="1:49" s="216" customFormat="1" ht="18">
      <c r="A28" s="227">
        <v>4</v>
      </c>
      <c r="B28" s="228" t="s">
        <v>276</v>
      </c>
      <c r="C28" s="229" t="s">
        <v>109</v>
      </c>
      <c r="D28" s="230">
        <v>4</v>
      </c>
      <c r="E28" s="221"/>
      <c r="F28" s="231"/>
      <c r="G28" s="221"/>
      <c r="H28" s="231"/>
      <c r="I28" s="231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</row>
    <row r="29" spans="1:49" s="216" customFormat="1" ht="18">
      <c r="A29" s="227">
        <v>5</v>
      </c>
      <c r="B29" s="228" t="s">
        <v>277</v>
      </c>
      <c r="C29" s="229" t="s">
        <v>109</v>
      </c>
      <c r="D29" s="230">
        <v>4</v>
      </c>
      <c r="E29" s="221"/>
      <c r="F29" s="231"/>
      <c r="G29" s="221"/>
      <c r="H29" s="231"/>
      <c r="I29" s="231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</row>
    <row r="30" spans="1:49" s="216" customFormat="1" ht="18">
      <c r="A30" s="227">
        <v>6</v>
      </c>
      <c r="B30" s="232" t="s">
        <v>278</v>
      </c>
      <c r="C30" s="229" t="s">
        <v>279</v>
      </c>
      <c r="D30" s="230">
        <v>2</v>
      </c>
      <c r="E30" s="221"/>
      <c r="F30" s="231"/>
      <c r="G30" s="221"/>
      <c r="H30" s="231"/>
      <c r="I30" s="231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</row>
    <row r="31" spans="1:49" s="216" customFormat="1" ht="18">
      <c r="A31" s="227">
        <v>7</v>
      </c>
      <c r="B31" s="232" t="s">
        <v>280</v>
      </c>
      <c r="C31" s="229" t="s">
        <v>279</v>
      </c>
      <c r="D31" s="230">
        <v>4</v>
      </c>
      <c r="E31" s="221"/>
      <c r="F31" s="231"/>
      <c r="G31" s="221"/>
      <c r="H31" s="231"/>
      <c r="I31" s="231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</row>
    <row r="32" spans="1:49" s="216" customFormat="1" ht="18">
      <c r="A32" s="210"/>
      <c r="B32" s="211" t="s">
        <v>281</v>
      </c>
      <c r="C32" s="212"/>
      <c r="D32" s="213"/>
      <c r="E32" s="239"/>
      <c r="F32" s="239"/>
      <c r="G32" s="239"/>
      <c r="H32" s="226"/>
      <c r="I32" s="226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</row>
    <row r="33" spans="1:49" s="216" customFormat="1" ht="81">
      <c r="A33" s="227">
        <v>1</v>
      </c>
      <c r="B33" s="233" t="s">
        <v>282</v>
      </c>
      <c r="C33" s="234" t="s">
        <v>109</v>
      </c>
      <c r="D33" s="235">
        <v>1</v>
      </c>
      <c r="E33" s="221"/>
      <c r="F33" s="231"/>
      <c r="G33" s="221"/>
      <c r="H33" s="231"/>
      <c r="I33" s="231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</row>
    <row r="34" spans="1:49" s="216" customFormat="1" ht="18">
      <c r="A34" s="210"/>
      <c r="B34" s="211" t="s">
        <v>283</v>
      </c>
      <c r="C34" s="212"/>
      <c r="D34" s="213"/>
      <c r="E34" s="239"/>
      <c r="F34" s="239"/>
      <c r="G34" s="239"/>
      <c r="H34" s="226"/>
      <c r="I34" s="226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</row>
    <row r="35" spans="1:49" s="216" customFormat="1" ht="18">
      <c r="A35" s="217">
        <v>1</v>
      </c>
      <c r="B35" s="236" t="s">
        <v>284</v>
      </c>
      <c r="C35" s="219" t="s">
        <v>109</v>
      </c>
      <c r="D35" s="220">
        <v>1</v>
      </c>
      <c r="E35" s="221"/>
      <c r="F35" s="221"/>
      <c r="G35" s="221"/>
      <c r="H35" s="221"/>
      <c r="I35" s="221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</row>
    <row r="36" spans="1:49" s="216" customFormat="1" ht="18">
      <c r="A36" s="217">
        <v>2</v>
      </c>
      <c r="B36" s="237" t="s">
        <v>285</v>
      </c>
      <c r="C36" s="219" t="s">
        <v>279</v>
      </c>
      <c r="D36" s="220">
        <v>2</v>
      </c>
      <c r="E36" s="221"/>
      <c r="F36" s="221"/>
      <c r="G36" s="221"/>
      <c r="H36" s="221"/>
      <c r="I36" s="221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</row>
    <row r="37" spans="1:49" s="216" customFormat="1" ht="18">
      <c r="A37" s="217">
        <v>3</v>
      </c>
      <c r="B37" s="237" t="s">
        <v>286</v>
      </c>
      <c r="C37" s="219" t="s">
        <v>279</v>
      </c>
      <c r="D37" s="220">
        <v>2</v>
      </c>
      <c r="E37" s="221"/>
      <c r="F37" s="221"/>
      <c r="G37" s="221"/>
      <c r="H37" s="221"/>
      <c r="I37" s="221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</row>
    <row r="38" spans="1:49" s="216" customFormat="1" ht="18">
      <c r="A38" s="217">
        <v>4</v>
      </c>
      <c r="B38" s="237" t="s">
        <v>287</v>
      </c>
      <c r="C38" s="219" t="s">
        <v>279</v>
      </c>
      <c r="D38" s="220">
        <v>2</v>
      </c>
      <c r="E38" s="221"/>
      <c r="F38" s="221"/>
      <c r="G38" s="221"/>
      <c r="H38" s="221"/>
      <c r="I38" s="221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</row>
    <row r="39" spans="1:49" s="216" customFormat="1" ht="18">
      <c r="A39" s="217">
        <v>5</v>
      </c>
      <c r="B39" s="237" t="s">
        <v>288</v>
      </c>
      <c r="C39" s="219" t="s">
        <v>279</v>
      </c>
      <c r="D39" s="220">
        <v>2</v>
      </c>
      <c r="E39" s="221"/>
      <c r="F39" s="221"/>
      <c r="G39" s="221"/>
      <c r="H39" s="221"/>
      <c r="I39" s="221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</row>
    <row r="40" spans="1:49" s="216" customFormat="1" ht="18">
      <c r="A40" s="217">
        <v>5</v>
      </c>
      <c r="B40" s="237" t="s">
        <v>289</v>
      </c>
      <c r="C40" s="219" t="s">
        <v>279</v>
      </c>
      <c r="D40" s="220"/>
      <c r="E40" s="221"/>
      <c r="F40" s="221"/>
      <c r="G40" s="221"/>
      <c r="H40" s="221"/>
      <c r="I40" s="221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</row>
    <row r="41" spans="1:49" s="216" customFormat="1" ht="18">
      <c r="A41" s="217">
        <v>6</v>
      </c>
      <c r="B41" s="237" t="s">
        <v>290</v>
      </c>
      <c r="C41" s="219" t="s">
        <v>279</v>
      </c>
      <c r="D41" s="220">
        <v>4</v>
      </c>
      <c r="E41" s="221"/>
      <c r="F41" s="221"/>
      <c r="G41" s="221"/>
      <c r="H41" s="221"/>
      <c r="I41" s="221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</row>
    <row r="42" spans="1:49" s="216" customFormat="1" ht="18">
      <c r="A42" s="217">
        <v>7</v>
      </c>
      <c r="B42" s="238" t="s">
        <v>291</v>
      </c>
      <c r="C42" s="219" t="s">
        <v>279</v>
      </c>
      <c r="D42" s="220"/>
      <c r="E42" s="221"/>
      <c r="F42" s="221"/>
      <c r="G42" s="221"/>
      <c r="H42" s="221"/>
      <c r="I42" s="221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</row>
    <row r="43" spans="1:49" s="216" customFormat="1" ht="18">
      <c r="A43" s="217">
        <v>7</v>
      </c>
      <c r="B43" s="238" t="s">
        <v>292</v>
      </c>
      <c r="C43" s="219" t="s">
        <v>279</v>
      </c>
      <c r="D43" s="220">
        <v>2</v>
      </c>
      <c r="E43" s="221"/>
      <c r="F43" s="221"/>
      <c r="G43" s="221"/>
      <c r="H43" s="221"/>
      <c r="I43" s="221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</row>
    <row r="44" spans="1:49" s="216" customFormat="1" ht="18">
      <c r="A44" s="217">
        <v>8</v>
      </c>
      <c r="B44" s="238" t="s">
        <v>293</v>
      </c>
      <c r="C44" s="219" t="s">
        <v>279</v>
      </c>
      <c r="D44" s="220">
        <v>4</v>
      </c>
      <c r="E44" s="221"/>
      <c r="F44" s="221"/>
      <c r="G44" s="221"/>
      <c r="H44" s="221"/>
      <c r="I44" s="221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</row>
    <row r="45" spans="1:49" s="216" customFormat="1" ht="18">
      <c r="A45" s="217">
        <v>9</v>
      </c>
      <c r="B45" s="238" t="s">
        <v>294</v>
      </c>
      <c r="C45" s="219" t="s">
        <v>279</v>
      </c>
      <c r="D45" s="220"/>
      <c r="E45" s="221"/>
      <c r="F45" s="221"/>
      <c r="G45" s="221"/>
      <c r="H45" s="221"/>
      <c r="I45" s="221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</row>
    <row r="46" spans="1:49" s="216" customFormat="1" ht="18">
      <c r="A46" s="217">
        <v>9</v>
      </c>
      <c r="B46" s="238" t="s">
        <v>295</v>
      </c>
      <c r="C46" s="219" t="s">
        <v>279</v>
      </c>
      <c r="D46" s="220">
        <v>4</v>
      </c>
      <c r="E46" s="221"/>
      <c r="F46" s="221"/>
      <c r="G46" s="221"/>
      <c r="H46" s="221"/>
      <c r="I46" s="221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</row>
    <row r="47" spans="1:49" s="216" customFormat="1" ht="18">
      <c r="A47" s="217">
        <v>10</v>
      </c>
      <c r="B47" s="238" t="s">
        <v>296</v>
      </c>
      <c r="C47" s="219" t="s">
        <v>279</v>
      </c>
      <c r="D47" s="220">
        <v>5</v>
      </c>
      <c r="E47" s="221"/>
      <c r="F47" s="221"/>
      <c r="G47" s="221"/>
      <c r="H47" s="221"/>
      <c r="I47" s="221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</row>
    <row r="48" spans="1:49" s="216" customFormat="1" ht="18">
      <c r="A48" s="217">
        <v>11</v>
      </c>
      <c r="B48" s="238" t="s">
        <v>297</v>
      </c>
      <c r="C48" s="219" t="s">
        <v>279</v>
      </c>
      <c r="D48" s="220">
        <v>5</v>
      </c>
      <c r="E48" s="221"/>
      <c r="F48" s="221"/>
      <c r="G48" s="221"/>
      <c r="H48" s="221"/>
      <c r="I48" s="221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</row>
    <row r="49" spans="1:49" s="216" customFormat="1" ht="18">
      <c r="A49" s="217">
        <v>13</v>
      </c>
      <c r="B49" s="238" t="s">
        <v>298</v>
      </c>
      <c r="C49" s="219" t="s">
        <v>279</v>
      </c>
      <c r="D49" s="220"/>
      <c r="E49" s="221"/>
      <c r="F49" s="221"/>
      <c r="G49" s="221"/>
      <c r="H49" s="221"/>
      <c r="I49" s="221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</row>
    <row r="50" spans="1:49" s="216" customFormat="1" ht="18">
      <c r="A50" s="217">
        <v>12</v>
      </c>
      <c r="B50" s="238" t="s">
        <v>299</v>
      </c>
      <c r="C50" s="219" t="s">
        <v>279</v>
      </c>
      <c r="D50" s="220">
        <v>2</v>
      </c>
      <c r="E50" s="221"/>
      <c r="F50" s="221"/>
      <c r="G50" s="221"/>
      <c r="H50" s="221"/>
      <c r="I50" s="221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</row>
    <row r="51" spans="1:49" s="216" customFormat="1" ht="18">
      <c r="A51" s="217">
        <v>13</v>
      </c>
      <c r="B51" s="238" t="s">
        <v>300</v>
      </c>
      <c r="C51" s="219" t="s">
        <v>279</v>
      </c>
      <c r="D51" s="220">
        <v>4</v>
      </c>
      <c r="E51" s="221"/>
      <c r="F51" s="221"/>
      <c r="G51" s="221"/>
      <c r="H51" s="221"/>
      <c r="I51" s="221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</row>
    <row r="52" spans="1:49" s="216" customFormat="1" ht="18">
      <c r="A52" s="217">
        <v>15</v>
      </c>
      <c r="B52" s="238" t="s">
        <v>301</v>
      </c>
      <c r="C52" s="219" t="s">
        <v>279</v>
      </c>
      <c r="D52" s="220"/>
      <c r="E52" s="221"/>
      <c r="F52" s="221"/>
      <c r="G52" s="221"/>
      <c r="H52" s="221"/>
      <c r="I52" s="221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</row>
    <row r="53" spans="1:49" s="216" customFormat="1" ht="18">
      <c r="A53" s="217">
        <v>14</v>
      </c>
      <c r="B53" s="238" t="s">
        <v>302</v>
      </c>
      <c r="C53" s="219" t="s">
        <v>279</v>
      </c>
      <c r="D53" s="220">
        <v>4</v>
      </c>
      <c r="E53" s="221"/>
      <c r="F53" s="221"/>
      <c r="G53" s="221"/>
      <c r="H53" s="221"/>
      <c r="I53" s="221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</row>
    <row r="54" spans="1:49" s="216" customFormat="1" ht="18">
      <c r="A54" s="210"/>
      <c r="B54" s="211" t="s">
        <v>303</v>
      </c>
      <c r="C54" s="212"/>
      <c r="D54" s="213"/>
      <c r="E54" s="239"/>
      <c r="F54" s="239"/>
      <c r="G54" s="239"/>
      <c r="H54" s="226"/>
      <c r="I54" s="226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</row>
    <row r="55" spans="1:49" s="216" customFormat="1" ht="18">
      <c r="A55" s="217">
        <v>1</v>
      </c>
      <c r="B55" s="240" t="s">
        <v>304</v>
      </c>
      <c r="C55" s="219" t="s">
        <v>109</v>
      </c>
      <c r="D55" s="220">
        <v>1</v>
      </c>
      <c r="E55" s="221"/>
      <c r="F55" s="221"/>
      <c r="G55" s="221"/>
      <c r="H55" s="221"/>
      <c r="I55" s="221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</row>
    <row r="56" spans="1:49" s="216" customFormat="1" ht="18">
      <c r="A56" s="217">
        <v>2</v>
      </c>
      <c r="B56" s="218" t="s">
        <v>305</v>
      </c>
      <c r="C56" s="219" t="s">
        <v>135</v>
      </c>
      <c r="D56" s="220">
        <v>3</v>
      </c>
      <c r="E56" s="221"/>
      <c r="F56" s="221"/>
      <c r="G56" s="221"/>
      <c r="H56" s="221"/>
      <c r="I56" s="221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</row>
    <row r="57" spans="1:49" s="216" customFormat="1" ht="18">
      <c r="A57" s="217">
        <v>3</v>
      </c>
      <c r="B57" s="218" t="s">
        <v>306</v>
      </c>
      <c r="C57" s="219" t="s">
        <v>307</v>
      </c>
      <c r="D57" s="220">
        <v>6</v>
      </c>
      <c r="E57" s="221"/>
      <c r="F57" s="221"/>
      <c r="G57" s="221"/>
      <c r="H57" s="221"/>
      <c r="I57" s="221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</row>
    <row r="58" spans="1:49" s="216" customFormat="1" ht="18">
      <c r="A58" s="217">
        <v>4</v>
      </c>
      <c r="B58" s="237" t="s">
        <v>308</v>
      </c>
      <c r="C58" s="219" t="s">
        <v>279</v>
      </c>
      <c r="D58" s="220">
        <v>2</v>
      </c>
      <c r="E58" s="221"/>
      <c r="F58" s="221"/>
      <c r="G58" s="221"/>
      <c r="H58" s="221"/>
      <c r="I58" s="221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</row>
    <row r="59" spans="1:49" s="216" customFormat="1" ht="18">
      <c r="A59" s="217">
        <v>5</v>
      </c>
      <c r="B59" s="237" t="s">
        <v>309</v>
      </c>
      <c r="C59" s="219" t="s">
        <v>279</v>
      </c>
      <c r="D59" s="220">
        <v>1</v>
      </c>
      <c r="E59" s="221"/>
      <c r="F59" s="221"/>
      <c r="G59" s="221"/>
      <c r="H59" s="221"/>
      <c r="I59" s="221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</row>
    <row r="60" spans="1:49" s="216" customFormat="1" ht="18">
      <c r="A60" s="210"/>
      <c r="B60" s="211" t="s">
        <v>310</v>
      </c>
      <c r="C60" s="212"/>
      <c r="D60" s="213"/>
      <c r="E60" s="239"/>
      <c r="F60" s="239"/>
      <c r="G60" s="239"/>
      <c r="H60" s="226"/>
      <c r="I60" s="226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</row>
    <row r="61" spans="1:49" s="216" customFormat="1" ht="18">
      <c r="A61" s="217">
        <v>1</v>
      </c>
      <c r="B61" s="236" t="s">
        <v>311</v>
      </c>
      <c r="C61" s="219" t="s">
        <v>109</v>
      </c>
      <c r="D61" s="220">
        <v>1</v>
      </c>
      <c r="E61" s="221"/>
      <c r="F61" s="221"/>
      <c r="G61" s="221"/>
      <c r="H61" s="221"/>
      <c r="I61" s="221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</row>
    <row r="62" spans="1:49" s="216" customFormat="1" ht="18">
      <c r="A62" s="217">
        <v>1</v>
      </c>
      <c r="B62" s="236" t="s">
        <v>312</v>
      </c>
      <c r="C62" s="219" t="s">
        <v>109</v>
      </c>
      <c r="D62" s="220"/>
      <c r="E62" s="221"/>
      <c r="F62" s="221"/>
      <c r="G62" s="221"/>
      <c r="H62" s="221"/>
      <c r="I62" s="221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</row>
    <row r="63" spans="1:49" s="216" customFormat="1" ht="18">
      <c r="A63" s="217">
        <v>2</v>
      </c>
      <c r="B63" s="241" t="s">
        <v>313</v>
      </c>
      <c r="C63" s="219" t="s">
        <v>279</v>
      </c>
      <c r="D63" s="220">
        <v>4</v>
      </c>
      <c r="E63" s="221"/>
      <c r="F63" s="221"/>
      <c r="G63" s="221"/>
      <c r="H63" s="221"/>
      <c r="I63" s="221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</row>
    <row r="64" spans="1:49" s="216" customFormat="1" ht="18">
      <c r="A64" s="217">
        <v>3</v>
      </c>
      <c r="B64" s="241" t="s">
        <v>314</v>
      </c>
      <c r="C64" s="219" t="s">
        <v>279</v>
      </c>
      <c r="D64" s="220">
        <v>4</v>
      </c>
      <c r="E64" s="221"/>
      <c r="F64" s="221"/>
      <c r="G64" s="221"/>
      <c r="H64" s="221"/>
      <c r="I64" s="221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</row>
    <row r="65" spans="1:49" s="216" customFormat="1" ht="18">
      <c r="A65" s="217">
        <v>4</v>
      </c>
      <c r="B65" s="241" t="s">
        <v>315</v>
      </c>
      <c r="C65" s="219" t="s">
        <v>279</v>
      </c>
      <c r="D65" s="220">
        <v>4</v>
      </c>
      <c r="E65" s="221"/>
      <c r="F65" s="221"/>
      <c r="G65" s="221"/>
      <c r="H65" s="221"/>
      <c r="I65" s="221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</row>
    <row r="66" spans="1:49" s="216" customFormat="1" ht="18">
      <c r="A66" s="217">
        <v>5</v>
      </c>
      <c r="B66" s="241" t="s">
        <v>316</v>
      </c>
      <c r="C66" s="219" t="s">
        <v>279</v>
      </c>
      <c r="D66" s="220">
        <v>4</v>
      </c>
      <c r="E66" s="221"/>
      <c r="F66" s="221"/>
      <c r="G66" s="221"/>
      <c r="H66" s="221"/>
      <c r="I66" s="221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</row>
    <row r="67" spans="1:49" s="216" customFormat="1" ht="18">
      <c r="A67" s="217">
        <v>6</v>
      </c>
      <c r="B67" s="237" t="s">
        <v>317</v>
      </c>
      <c r="C67" s="219" t="s">
        <v>279</v>
      </c>
      <c r="D67" s="220">
        <v>4</v>
      </c>
      <c r="E67" s="221"/>
      <c r="F67" s="221"/>
      <c r="G67" s="221"/>
      <c r="H67" s="221"/>
      <c r="I67" s="221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</row>
    <row r="68" spans="1:49" s="216" customFormat="1" ht="18">
      <c r="A68" s="217">
        <v>7</v>
      </c>
      <c r="B68" s="241" t="s">
        <v>296</v>
      </c>
      <c r="C68" s="219" t="s">
        <v>279</v>
      </c>
      <c r="D68" s="220">
        <v>1</v>
      </c>
      <c r="E68" s="221"/>
      <c r="F68" s="221"/>
      <c r="G68" s="221"/>
      <c r="H68" s="221"/>
      <c r="I68" s="221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</row>
    <row r="69" spans="1:49" s="216" customFormat="1" ht="18">
      <c r="A69" s="217">
        <v>8</v>
      </c>
      <c r="B69" s="241" t="s">
        <v>318</v>
      </c>
      <c r="C69" s="219" t="s">
        <v>279</v>
      </c>
      <c r="D69" s="220">
        <v>1</v>
      </c>
      <c r="E69" s="221"/>
      <c r="F69" s="221"/>
      <c r="G69" s="221"/>
      <c r="H69" s="221"/>
      <c r="I69" s="221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</row>
    <row r="70" spans="1:49" s="216" customFormat="1" ht="18">
      <c r="A70" s="217">
        <v>9</v>
      </c>
      <c r="B70" s="218" t="s">
        <v>319</v>
      </c>
      <c r="C70" s="219" t="s">
        <v>279</v>
      </c>
      <c r="D70" s="220">
        <v>12</v>
      </c>
      <c r="E70" s="221"/>
      <c r="F70" s="221"/>
      <c r="G70" s="221"/>
      <c r="H70" s="221"/>
      <c r="I70" s="221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5"/>
      <c r="AW70" s="215"/>
    </row>
    <row r="71" spans="1:49" s="216" customFormat="1" ht="18">
      <c r="A71" s="217">
        <v>10</v>
      </c>
      <c r="B71" s="218" t="s">
        <v>320</v>
      </c>
      <c r="C71" s="219" t="s">
        <v>279</v>
      </c>
      <c r="D71" s="220">
        <v>4</v>
      </c>
      <c r="E71" s="221"/>
      <c r="F71" s="221"/>
      <c r="G71" s="221"/>
      <c r="H71" s="221"/>
      <c r="I71" s="221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</row>
    <row r="72" spans="1:49" s="216" customFormat="1" ht="18">
      <c r="A72" s="217">
        <v>11</v>
      </c>
      <c r="B72" s="238" t="s">
        <v>321</v>
      </c>
      <c r="C72" s="219" t="s">
        <v>279</v>
      </c>
      <c r="D72" s="220">
        <v>2</v>
      </c>
      <c r="E72" s="221"/>
      <c r="F72" s="221"/>
      <c r="G72" s="221"/>
      <c r="H72" s="221"/>
      <c r="I72" s="221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  <c r="AU72" s="215"/>
      <c r="AV72" s="215"/>
      <c r="AW72" s="215"/>
    </row>
    <row r="73" spans="1:49" s="216" customFormat="1" ht="18">
      <c r="A73" s="217">
        <v>12</v>
      </c>
      <c r="B73" s="238" t="s">
        <v>322</v>
      </c>
      <c r="C73" s="219" t="s">
        <v>279</v>
      </c>
      <c r="D73" s="220">
        <v>2</v>
      </c>
      <c r="E73" s="221"/>
      <c r="F73" s="221"/>
      <c r="G73" s="221"/>
      <c r="H73" s="221"/>
      <c r="I73" s="221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  <c r="AU73" s="215"/>
      <c r="AV73" s="215"/>
      <c r="AW73" s="215"/>
    </row>
    <row r="74" spans="1:49" s="216" customFormat="1" ht="18">
      <c r="A74" s="217">
        <v>13</v>
      </c>
      <c r="B74" s="238" t="s">
        <v>323</v>
      </c>
      <c r="C74" s="219" t="s">
        <v>279</v>
      </c>
      <c r="D74" s="220">
        <v>4</v>
      </c>
      <c r="E74" s="221"/>
      <c r="F74" s="221"/>
      <c r="G74" s="221"/>
      <c r="H74" s="221"/>
      <c r="I74" s="221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5"/>
      <c r="AU74" s="215"/>
      <c r="AV74" s="215"/>
      <c r="AW74" s="215"/>
    </row>
    <row r="75" spans="1:49" s="216" customFormat="1" ht="18">
      <c r="A75" s="217">
        <v>14</v>
      </c>
      <c r="B75" s="242" t="s">
        <v>324</v>
      </c>
      <c r="C75" s="243" t="s">
        <v>279</v>
      </c>
      <c r="D75" s="220">
        <v>2</v>
      </c>
      <c r="E75" s="221"/>
      <c r="F75" s="221"/>
      <c r="G75" s="221"/>
      <c r="H75" s="221"/>
      <c r="I75" s="221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  <c r="AU75" s="215"/>
      <c r="AV75" s="215"/>
      <c r="AW75" s="215"/>
    </row>
    <row r="76" spans="1:49" s="216" customFormat="1" ht="18">
      <c r="A76" s="217">
        <v>15</v>
      </c>
      <c r="B76" s="242" t="s">
        <v>325</v>
      </c>
      <c r="C76" s="243" t="s">
        <v>279</v>
      </c>
      <c r="D76" s="220">
        <v>2</v>
      </c>
      <c r="E76" s="221"/>
      <c r="F76" s="221"/>
      <c r="G76" s="221"/>
      <c r="H76" s="221"/>
      <c r="I76" s="221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  <c r="AQ76" s="215"/>
      <c r="AR76" s="215"/>
      <c r="AS76" s="215"/>
      <c r="AT76" s="215"/>
      <c r="AU76" s="215"/>
      <c r="AV76" s="215"/>
      <c r="AW76" s="215"/>
    </row>
    <row r="77" spans="1:49" s="216" customFormat="1" ht="18">
      <c r="A77" s="217">
        <v>16</v>
      </c>
      <c r="B77" s="237" t="s">
        <v>326</v>
      </c>
      <c r="C77" s="219" t="s">
        <v>279</v>
      </c>
      <c r="D77" s="220">
        <v>1</v>
      </c>
      <c r="E77" s="221"/>
      <c r="F77" s="221"/>
      <c r="G77" s="221"/>
      <c r="H77" s="221"/>
      <c r="I77" s="221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  <c r="AU77" s="215"/>
      <c r="AV77" s="215"/>
      <c r="AW77" s="215"/>
    </row>
    <row r="78" spans="1:49" s="216" customFormat="1" ht="18">
      <c r="A78" s="217">
        <v>17</v>
      </c>
      <c r="B78" s="237" t="s">
        <v>327</v>
      </c>
      <c r="C78" s="219" t="s">
        <v>279</v>
      </c>
      <c r="D78" s="220">
        <v>1</v>
      </c>
      <c r="E78" s="221"/>
      <c r="F78" s="221"/>
      <c r="G78" s="221"/>
      <c r="H78" s="221"/>
      <c r="I78" s="221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</row>
    <row r="79" spans="1:49" s="216" customFormat="1" ht="18">
      <c r="A79" s="217">
        <v>16</v>
      </c>
      <c r="B79" s="237" t="s">
        <v>328</v>
      </c>
      <c r="C79" s="219" t="s">
        <v>279</v>
      </c>
      <c r="D79" s="220"/>
      <c r="E79" s="221"/>
      <c r="F79" s="221"/>
      <c r="G79" s="221"/>
      <c r="H79" s="221"/>
      <c r="I79" s="221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</row>
    <row r="80" spans="1:49" s="216" customFormat="1" ht="18">
      <c r="A80" s="217">
        <v>18</v>
      </c>
      <c r="B80" s="237" t="s">
        <v>329</v>
      </c>
      <c r="C80" s="219" t="s">
        <v>279</v>
      </c>
      <c r="D80" s="220">
        <v>1</v>
      </c>
      <c r="E80" s="221"/>
      <c r="F80" s="221"/>
      <c r="G80" s="221"/>
      <c r="H80" s="221"/>
      <c r="I80" s="221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215"/>
      <c r="AW80" s="215"/>
    </row>
    <row r="81" spans="1:49" s="216" customFormat="1" ht="27">
      <c r="A81" s="217">
        <v>19</v>
      </c>
      <c r="B81" s="244" t="s">
        <v>330</v>
      </c>
      <c r="C81" s="219" t="s">
        <v>109</v>
      </c>
      <c r="D81" s="245">
        <v>1</v>
      </c>
      <c r="E81" s="221"/>
      <c r="F81" s="221"/>
      <c r="G81" s="221"/>
      <c r="H81" s="221"/>
      <c r="I81" s="221"/>
      <c r="J81" s="215"/>
      <c r="K81" s="215"/>
      <c r="L81" s="215"/>
      <c r="M81" s="215"/>
      <c r="N81" s="215"/>
      <c r="O81" s="215"/>
      <c r="P81" s="215"/>
      <c r="Q81" s="215"/>
      <c r="R81" s="215"/>
      <c r="S81" s="215"/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  <c r="AU81" s="215"/>
      <c r="AV81" s="215"/>
      <c r="AW81" s="215"/>
    </row>
    <row r="82" spans="1:49" s="216" customFormat="1" ht="18">
      <c r="A82" s="210"/>
      <c r="B82" s="211" t="s">
        <v>331</v>
      </c>
      <c r="C82" s="212"/>
      <c r="D82" s="213"/>
      <c r="E82" s="239"/>
      <c r="F82" s="239"/>
      <c r="G82" s="239"/>
      <c r="H82" s="226"/>
      <c r="I82" s="226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215"/>
      <c r="AT82" s="215"/>
      <c r="AU82" s="215"/>
      <c r="AV82" s="215"/>
      <c r="AW82" s="215"/>
    </row>
    <row r="83" spans="1:49" s="216" customFormat="1" ht="18">
      <c r="A83" s="217">
        <v>1</v>
      </c>
      <c r="B83" s="236" t="s">
        <v>332</v>
      </c>
      <c r="C83" s="219" t="s">
        <v>109</v>
      </c>
      <c r="D83" s="220">
        <v>1</v>
      </c>
      <c r="E83" s="221"/>
      <c r="F83" s="221"/>
      <c r="G83" s="221"/>
      <c r="H83" s="221"/>
      <c r="I83" s="221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215"/>
      <c r="AK83" s="215"/>
      <c r="AL83" s="215"/>
      <c r="AM83" s="215"/>
      <c r="AN83" s="215"/>
      <c r="AO83" s="215"/>
      <c r="AP83" s="215"/>
      <c r="AQ83" s="215"/>
      <c r="AR83" s="215"/>
      <c r="AS83" s="215"/>
      <c r="AT83" s="215"/>
      <c r="AU83" s="215"/>
      <c r="AV83" s="215"/>
      <c r="AW83" s="215"/>
    </row>
    <row r="84" spans="1:49" s="216" customFormat="1" ht="18">
      <c r="A84" s="217">
        <v>1</v>
      </c>
      <c r="B84" s="236" t="s">
        <v>333</v>
      </c>
      <c r="C84" s="219" t="s">
        <v>109</v>
      </c>
      <c r="D84" s="220"/>
      <c r="E84" s="221"/>
      <c r="F84" s="221"/>
      <c r="G84" s="221"/>
      <c r="H84" s="221"/>
      <c r="I84" s="221"/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  <c r="AU84" s="215"/>
      <c r="AV84" s="215"/>
      <c r="AW84" s="215"/>
    </row>
    <row r="85" spans="1:49" s="216" customFormat="1" ht="18">
      <c r="A85" s="217">
        <v>2</v>
      </c>
      <c r="B85" s="241" t="s">
        <v>313</v>
      </c>
      <c r="C85" s="219" t="s">
        <v>279</v>
      </c>
      <c r="D85" s="220">
        <v>4</v>
      </c>
      <c r="E85" s="221"/>
      <c r="F85" s="221"/>
      <c r="G85" s="221"/>
      <c r="H85" s="221"/>
      <c r="I85" s="221"/>
      <c r="J85" s="215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15"/>
      <c r="AT85" s="215"/>
      <c r="AU85" s="215"/>
      <c r="AV85" s="215"/>
      <c r="AW85" s="215"/>
    </row>
    <row r="86" spans="1:49" s="216" customFormat="1" ht="18">
      <c r="A86" s="217">
        <v>3</v>
      </c>
      <c r="B86" s="241" t="s">
        <v>314</v>
      </c>
      <c r="C86" s="219" t="s">
        <v>279</v>
      </c>
      <c r="D86" s="220">
        <v>4</v>
      </c>
      <c r="E86" s="221"/>
      <c r="F86" s="221"/>
      <c r="G86" s="221"/>
      <c r="H86" s="221"/>
      <c r="I86" s="221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  <c r="AV86" s="215"/>
      <c r="AW86" s="215"/>
    </row>
    <row r="87" spans="1:49" s="216" customFormat="1" ht="18">
      <c r="A87" s="217">
        <v>4</v>
      </c>
      <c r="B87" s="241" t="s">
        <v>315</v>
      </c>
      <c r="C87" s="219" t="s">
        <v>279</v>
      </c>
      <c r="D87" s="220">
        <v>4</v>
      </c>
      <c r="E87" s="221"/>
      <c r="F87" s="221"/>
      <c r="G87" s="221"/>
      <c r="H87" s="221"/>
      <c r="I87" s="221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  <c r="AI87" s="215"/>
      <c r="AJ87" s="215"/>
      <c r="AK87" s="215"/>
      <c r="AL87" s="215"/>
      <c r="AM87" s="215"/>
      <c r="AN87" s="215"/>
      <c r="AO87" s="215"/>
      <c r="AP87" s="215"/>
      <c r="AQ87" s="215"/>
      <c r="AR87" s="215"/>
      <c r="AS87" s="215"/>
      <c r="AT87" s="215"/>
      <c r="AU87" s="215"/>
      <c r="AV87" s="215"/>
      <c r="AW87" s="215"/>
    </row>
    <row r="88" spans="1:49" s="216" customFormat="1" ht="18">
      <c r="A88" s="217">
        <v>5</v>
      </c>
      <c r="B88" s="241" t="s">
        <v>316</v>
      </c>
      <c r="C88" s="219" t="s">
        <v>279</v>
      </c>
      <c r="D88" s="220">
        <v>4</v>
      </c>
      <c r="E88" s="221"/>
      <c r="F88" s="221"/>
      <c r="G88" s="221"/>
      <c r="H88" s="221"/>
      <c r="I88" s="221"/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  <c r="AS88" s="215"/>
      <c r="AT88" s="215"/>
      <c r="AU88" s="215"/>
      <c r="AV88" s="215"/>
      <c r="AW88" s="215"/>
    </row>
    <row r="89" spans="1:49" s="216" customFormat="1" ht="18">
      <c r="A89" s="217">
        <v>6</v>
      </c>
      <c r="B89" s="237" t="s">
        <v>317</v>
      </c>
      <c r="C89" s="219" t="s">
        <v>279</v>
      </c>
      <c r="D89" s="220">
        <v>4</v>
      </c>
      <c r="E89" s="221"/>
      <c r="F89" s="221"/>
      <c r="G89" s="221"/>
      <c r="H89" s="221"/>
      <c r="I89" s="221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5"/>
      <c r="AV89" s="215"/>
      <c r="AW89" s="215"/>
    </row>
    <row r="90" spans="1:49" s="216" customFormat="1" ht="18">
      <c r="A90" s="217">
        <v>7</v>
      </c>
      <c r="B90" s="241" t="s">
        <v>296</v>
      </c>
      <c r="C90" s="219" t="s">
        <v>279</v>
      </c>
      <c r="D90" s="220">
        <v>1</v>
      </c>
      <c r="E90" s="221"/>
      <c r="F90" s="221"/>
      <c r="G90" s="221"/>
      <c r="H90" s="221"/>
      <c r="I90" s="221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</row>
    <row r="91" spans="1:49" s="216" customFormat="1" ht="18">
      <c r="A91" s="217">
        <v>8</v>
      </c>
      <c r="B91" s="241" t="s">
        <v>334</v>
      </c>
      <c r="C91" s="219" t="s">
        <v>279</v>
      </c>
      <c r="D91" s="220">
        <v>1</v>
      </c>
      <c r="E91" s="221"/>
      <c r="F91" s="221"/>
      <c r="G91" s="221"/>
      <c r="H91" s="221"/>
      <c r="I91" s="221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  <c r="AI91" s="215"/>
      <c r="AJ91" s="215"/>
      <c r="AK91" s="215"/>
      <c r="AL91" s="215"/>
      <c r="AM91" s="215"/>
      <c r="AN91" s="215"/>
      <c r="AO91" s="215"/>
      <c r="AP91" s="215"/>
      <c r="AQ91" s="215"/>
      <c r="AR91" s="215"/>
      <c r="AS91" s="215"/>
      <c r="AT91" s="215"/>
      <c r="AU91" s="215"/>
      <c r="AV91" s="215"/>
      <c r="AW91" s="215"/>
    </row>
    <row r="92" spans="1:49" s="216" customFormat="1" ht="18">
      <c r="A92" s="217">
        <v>9</v>
      </c>
      <c r="B92" s="241" t="s">
        <v>318</v>
      </c>
      <c r="C92" s="219" t="s">
        <v>279</v>
      </c>
      <c r="D92" s="220">
        <v>1</v>
      </c>
      <c r="E92" s="221"/>
      <c r="F92" s="221"/>
      <c r="G92" s="221"/>
      <c r="H92" s="221"/>
      <c r="I92" s="221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  <c r="AI92" s="215"/>
      <c r="AJ92" s="215"/>
      <c r="AK92" s="215"/>
      <c r="AL92" s="215"/>
      <c r="AM92" s="215"/>
      <c r="AN92" s="215"/>
      <c r="AO92" s="215"/>
      <c r="AP92" s="215"/>
      <c r="AQ92" s="215"/>
      <c r="AR92" s="215"/>
      <c r="AS92" s="215"/>
      <c r="AT92" s="215"/>
      <c r="AU92" s="215"/>
      <c r="AV92" s="215"/>
      <c r="AW92" s="215"/>
    </row>
    <row r="93" spans="1:49" s="216" customFormat="1" ht="18">
      <c r="A93" s="217">
        <v>10</v>
      </c>
      <c r="B93" s="218" t="s">
        <v>335</v>
      </c>
      <c r="C93" s="219" t="s">
        <v>279</v>
      </c>
      <c r="D93" s="220">
        <v>10</v>
      </c>
      <c r="E93" s="221"/>
      <c r="F93" s="221"/>
      <c r="G93" s="221"/>
      <c r="H93" s="221"/>
      <c r="I93" s="221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5"/>
      <c r="AI93" s="215"/>
      <c r="AJ93" s="215"/>
      <c r="AK93" s="215"/>
      <c r="AL93" s="215"/>
      <c r="AM93" s="215"/>
      <c r="AN93" s="215"/>
      <c r="AO93" s="215"/>
      <c r="AP93" s="215"/>
      <c r="AQ93" s="215"/>
      <c r="AR93" s="215"/>
      <c r="AS93" s="215"/>
      <c r="AT93" s="215"/>
      <c r="AU93" s="215"/>
      <c r="AV93" s="215"/>
      <c r="AW93" s="215"/>
    </row>
    <row r="94" spans="1:49" s="216" customFormat="1" ht="18">
      <c r="A94" s="217">
        <v>11</v>
      </c>
      <c r="B94" s="218" t="s">
        <v>336</v>
      </c>
      <c r="C94" s="219" t="s">
        <v>279</v>
      </c>
      <c r="D94" s="220">
        <v>6</v>
      </c>
      <c r="E94" s="221"/>
      <c r="F94" s="221"/>
      <c r="G94" s="221"/>
      <c r="H94" s="221"/>
      <c r="I94" s="221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215"/>
      <c r="AD94" s="215"/>
      <c r="AE94" s="215"/>
      <c r="AF94" s="215"/>
      <c r="AG94" s="215"/>
      <c r="AH94" s="215"/>
      <c r="AI94" s="215"/>
      <c r="AJ94" s="215"/>
      <c r="AK94" s="215"/>
      <c r="AL94" s="215"/>
      <c r="AM94" s="215"/>
      <c r="AN94" s="215"/>
      <c r="AO94" s="215"/>
      <c r="AP94" s="215"/>
      <c r="AQ94" s="215"/>
      <c r="AR94" s="215"/>
      <c r="AS94" s="215"/>
      <c r="AT94" s="215"/>
      <c r="AU94" s="215"/>
      <c r="AV94" s="215"/>
      <c r="AW94" s="215"/>
    </row>
    <row r="95" spans="1:49" s="216" customFormat="1" ht="18">
      <c r="A95" s="217">
        <v>12</v>
      </c>
      <c r="B95" s="218" t="s">
        <v>337</v>
      </c>
      <c r="C95" s="219" t="s">
        <v>279</v>
      </c>
      <c r="D95" s="220">
        <v>3</v>
      </c>
      <c r="E95" s="221"/>
      <c r="F95" s="221"/>
      <c r="G95" s="221"/>
      <c r="H95" s="221"/>
      <c r="I95" s="221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  <c r="AG95" s="215"/>
      <c r="AH95" s="215"/>
      <c r="AI95" s="215"/>
      <c r="AJ95" s="215"/>
      <c r="AK95" s="215"/>
      <c r="AL95" s="215"/>
      <c r="AM95" s="215"/>
      <c r="AN95" s="215"/>
      <c r="AO95" s="215"/>
      <c r="AP95" s="215"/>
      <c r="AQ95" s="215"/>
      <c r="AR95" s="215"/>
      <c r="AS95" s="215"/>
      <c r="AT95" s="215"/>
      <c r="AU95" s="215"/>
      <c r="AV95" s="215"/>
      <c r="AW95" s="215"/>
    </row>
    <row r="96" spans="1:49" s="216" customFormat="1" ht="18">
      <c r="A96" s="217">
        <v>13</v>
      </c>
      <c r="B96" s="218" t="s">
        <v>338</v>
      </c>
      <c r="C96" s="219" t="s">
        <v>279</v>
      </c>
      <c r="D96" s="220">
        <v>6</v>
      </c>
      <c r="E96" s="221"/>
      <c r="F96" s="221"/>
      <c r="G96" s="221"/>
      <c r="H96" s="221"/>
      <c r="I96" s="221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215"/>
      <c r="AG96" s="215"/>
      <c r="AH96" s="215"/>
      <c r="AI96" s="215"/>
      <c r="AJ96" s="215"/>
      <c r="AK96" s="215"/>
      <c r="AL96" s="215"/>
      <c r="AM96" s="215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</row>
    <row r="97" spans="1:49" s="216" customFormat="1" ht="18">
      <c r="A97" s="217">
        <v>14</v>
      </c>
      <c r="B97" s="218" t="s">
        <v>339</v>
      </c>
      <c r="C97" s="219" t="s">
        <v>279</v>
      </c>
      <c r="D97" s="220">
        <v>2</v>
      </c>
      <c r="E97" s="221"/>
      <c r="F97" s="221"/>
      <c r="G97" s="221"/>
      <c r="H97" s="221"/>
      <c r="I97" s="221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5"/>
      <c r="AC97" s="215"/>
      <c r="AD97" s="215"/>
      <c r="AE97" s="215"/>
      <c r="AF97" s="215"/>
      <c r="AG97" s="215"/>
      <c r="AH97" s="215"/>
      <c r="AI97" s="215"/>
      <c r="AJ97" s="215"/>
      <c r="AK97" s="215"/>
      <c r="AL97" s="215"/>
      <c r="AM97" s="215"/>
      <c r="AN97" s="215"/>
      <c r="AO97" s="215"/>
      <c r="AP97" s="215"/>
      <c r="AQ97" s="215"/>
      <c r="AR97" s="215"/>
      <c r="AS97" s="215"/>
      <c r="AT97" s="215"/>
      <c r="AU97" s="215"/>
      <c r="AV97" s="215"/>
      <c r="AW97" s="215"/>
    </row>
    <row r="98" spans="1:49" s="216" customFormat="1" ht="18">
      <c r="A98" s="217">
        <v>15</v>
      </c>
      <c r="B98" s="238" t="s">
        <v>295</v>
      </c>
      <c r="C98" s="219" t="s">
        <v>279</v>
      </c>
      <c r="D98" s="220">
        <v>2</v>
      </c>
      <c r="E98" s="221"/>
      <c r="F98" s="221"/>
      <c r="G98" s="221"/>
      <c r="H98" s="221"/>
      <c r="I98" s="221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215"/>
      <c r="AG98" s="215"/>
      <c r="AH98" s="215"/>
      <c r="AI98" s="215"/>
      <c r="AJ98" s="215"/>
      <c r="AK98" s="215"/>
      <c r="AL98" s="215"/>
      <c r="AM98" s="215"/>
      <c r="AN98" s="215"/>
      <c r="AO98" s="215"/>
      <c r="AP98" s="215"/>
      <c r="AQ98" s="215"/>
      <c r="AR98" s="215"/>
      <c r="AS98" s="215"/>
      <c r="AT98" s="215"/>
      <c r="AU98" s="215"/>
      <c r="AV98" s="215"/>
      <c r="AW98" s="215"/>
    </row>
    <row r="99" spans="1:49" s="216" customFormat="1" ht="18">
      <c r="A99" s="217">
        <v>16</v>
      </c>
      <c r="B99" s="238" t="s">
        <v>321</v>
      </c>
      <c r="C99" s="219" t="s">
        <v>279</v>
      </c>
      <c r="D99" s="220">
        <v>2</v>
      </c>
      <c r="E99" s="221"/>
      <c r="F99" s="221"/>
      <c r="G99" s="221"/>
      <c r="H99" s="221"/>
      <c r="I99" s="221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5"/>
      <c r="AC99" s="215"/>
      <c r="AD99" s="215"/>
      <c r="AE99" s="215"/>
      <c r="AF99" s="215"/>
      <c r="AG99" s="215"/>
      <c r="AH99" s="215"/>
      <c r="AI99" s="215"/>
      <c r="AJ99" s="215"/>
      <c r="AK99" s="215"/>
      <c r="AL99" s="215"/>
      <c r="AM99" s="215"/>
      <c r="AN99" s="215"/>
      <c r="AO99" s="215"/>
      <c r="AP99" s="215"/>
      <c r="AQ99" s="215"/>
      <c r="AR99" s="215"/>
      <c r="AS99" s="215"/>
      <c r="AT99" s="215"/>
      <c r="AU99" s="215"/>
      <c r="AV99" s="215"/>
      <c r="AW99" s="215"/>
    </row>
    <row r="100" spans="1:49" s="216" customFormat="1" ht="18">
      <c r="A100" s="217">
        <v>17</v>
      </c>
      <c r="B100" s="238" t="s">
        <v>322</v>
      </c>
      <c r="C100" s="219" t="s">
        <v>279</v>
      </c>
      <c r="D100" s="220">
        <v>2</v>
      </c>
      <c r="E100" s="221"/>
      <c r="F100" s="221"/>
      <c r="G100" s="221"/>
      <c r="H100" s="221"/>
      <c r="I100" s="221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15"/>
      <c r="U100" s="215"/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5"/>
      <c r="AG100" s="215"/>
      <c r="AH100" s="215"/>
      <c r="AI100" s="215"/>
      <c r="AJ100" s="215"/>
      <c r="AK100" s="215"/>
      <c r="AL100" s="215"/>
      <c r="AM100" s="215"/>
      <c r="AN100" s="215"/>
      <c r="AO100" s="215"/>
      <c r="AP100" s="215"/>
      <c r="AQ100" s="215"/>
      <c r="AR100" s="215"/>
      <c r="AS100" s="215"/>
      <c r="AT100" s="215"/>
      <c r="AU100" s="215"/>
      <c r="AV100" s="215"/>
      <c r="AW100" s="215"/>
    </row>
    <row r="101" spans="1:49" s="216" customFormat="1" ht="18">
      <c r="A101" s="217">
        <v>18</v>
      </c>
      <c r="B101" s="238" t="s">
        <v>294</v>
      </c>
      <c r="C101" s="219" t="s">
        <v>279</v>
      </c>
      <c r="D101" s="220">
        <v>2</v>
      </c>
      <c r="E101" s="221"/>
      <c r="F101" s="221"/>
      <c r="G101" s="221"/>
      <c r="H101" s="221"/>
      <c r="I101" s="221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15"/>
      <c r="U101" s="215"/>
      <c r="V101" s="215"/>
      <c r="W101" s="215"/>
      <c r="X101" s="215"/>
      <c r="Y101" s="215"/>
      <c r="Z101" s="215"/>
      <c r="AA101" s="215"/>
      <c r="AB101" s="215"/>
      <c r="AC101" s="215"/>
      <c r="AD101" s="215"/>
      <c r="AE101" s="215"/>
      <c r="AF101" s="215"/>
      <c r="AG101" s="215"/>
      <c r="AH101" s="215"/>
      <c r="AI101" s="215"/>
      <c r="AJ101" s="215"/>
      <c r="AK101" s="215"/>
      <c r="AL101" s="215"/>
      <c r="AM101" s="215"/>
      <c r="AN101" s="215"/>
      <c r="AO101" s="215"/>
      <c r="AP101" s="215"/>
      <c r="AQ101" s="215"/>
      <c r="AR101" s="215"/>
      <c r="AS101" s="215"/>
      <c r="AT101" s="215"/>
      <c r="AU101" s="215"/>
      <c r="AV101" s="215"/>
      <c r="AW101" s="215"/>
    </row>
    <row r="102" spans="1:49" s="216" customFormat="1" ht="18">
      <c r="A102" s="217">
        <v>17</v>
      </c>
      <c r="B102" s="238" t="s">
        <v>340</v>
      </c>
      <c r="C102" s="219" t="s">
        <v>279</v>
      </c>
      <c r="D102" s="220"/>
      <c r="E102" s="221"/>
      <c r="F102" s="221"/>
      <c r="G102" s="221"/>
      <c r="H102" s="221"/>
      <c r="I102" s="221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5"/>
      <c r="AK102" s="215"/>
      <c r="AL102" s="215"/>
      <c r="AM102" s="215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</row>
    <row r="103" spans="1:49" s="216" customFormat="1" ht="18">
      <c r="A103" s="217">
        <v>19</v>
      </c>
      <c r="B103" s="238" t="s">
        <v>323</v>
      </c>
      <c r="C103" s="219" t="s">
        <v>279</v>
      </c>
      <c r="D103" s="220">
        <v>4</v>
      </c>
      <c r="E103" s="221"/>
      <c r="F103" s="221"/>
      <c r="G103" s="221"/>
      <c r="H103" s="221"/>
      <c r="I103" s="221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  <c r="AD103" s="215"/>
      <c r="AE103" s="215"/>
      <c r="AF103" s="215"/>
      <c r="AG103" s="215"/>
      <c r="AH103" s="215"/>
      <c r="AI103" s="215"/>
      <c r="AJ103" s="215"/>
      <c r="AK103" s="215"/>
      <c r="AL103" s="215"/>
      <c r="AM103" s="215"/>
      <c r="AN103" s="215"/>
      <c r="AO103" s="215"/>
      <c r="AP103" s="215"/>
      <c r="AQ103" s="215"/>
      <c r="AR103" s="215"/>
      <c r="AS103" s="215"/>
      <c r="AT103" s="215"/>
      <c r="AU103" s="215"/>
      <c r="AV103" s="215"/>
      <c r="AW103" s="215"/>
    </row>
    <row r="104" spans="1:49" s="216" customFormat="1" ht="18">
      <c r="A104" s="217">
        <v>20</v>
      </c>
      <c r="B104" s="242" t="s">
        <v>341</v>
      </c>
      <c r="C104" s="243" t="s">
        <v>279</v>
      </c>
      <c r="D104" s="220">
        <v>2</v>
      </c>
      <c r="E104" s="221"/>
      <c r="F104" s="221"/>
      <c r="G104" s="221"/>
      <c r="H104" s="221"/>
      <c r="I104" s="221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5"/>
      <c r="W104" s="215"/>
      <c r="X104" s="215"/>
      <c r="Y104" s="215"/>
      <c r="Z104" s="215"/>
      <c r="AA104" s="215"/>
      <c r="AB104" s="215"/>
      <c r="AC104" s="215"/>
      <c r="AD104" s="215"/>
      <c r="AE104" s="215"/>
      <c r="AF104" s="215"/>
      <c r="AG104" s="215"/>
      <c r="AH104" s="215"/>
      <c r="AI104" s="215"/>
      <c r="AJ104" s="215"/>
      <c r="AK104" s="215"/>
      <c r="AL104" s="215"/>
      <c r="AM104" s="215"/>
      <c r="AN104" s="215"/>
      <c r="AO104" s="215"/>
      <c r="AP104" s="215"/>
      <c r="AQ104" s="215"/>
      <c r="AR104" s="215"/>
      <c r="AS104" s="215"/>
      <c r="AT104" s="215"/>
      <c r="AU104" s="215"/>
      <c r="AV104" s="215"/>
      <c r="AW104" s="215"/>
    </row>
    <row r="105" spans="1:49" s="216" customFormat="1" ht="18">
      <c r="A105" s="217">
        <v>21</v>
      </c>
      <c r="B105" s="242" t="s">
        <v>324</v>
      </c>
      <c r="C105" s="243" t="s">
        <v>279</v>
      </c>
      <c r="D105" s="220">
        <v>2</v>
      </c>
      <c r="E105" s="221"/>
      <c r="F105" s="221"/>
      <c r="G105" s="221"/>
      <c r="H105" s="221"/>
      <c r="I105" s="221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5"/>
      <c r="AG105" s="215"/>
      <c r="AH105" s="215"/>
      <c r="AI105" s="215"/>
      <c r="AJ105" s="215"/>
      <c r="AK105" s="215"/>
      <c r="AL105" s="215"/>
      <c r="AM105" s="215"/>
      <c r="AN105" s="215"/>
      <c r="AO105" s="215"/>
      <c r="AP105" s="215"/>
      <c r="AQ105" s="215"/>
      <c r="AR105" s="215"/>
      <c r="AS105" s="215"/>
      <c r="AT105" s="215"/>
      <c r="AU105" s="215"/>
      <c r="AV105" s="215"/>
      <c r="AW105" s="215"/>
    </row>
    <row r="106" spans="1:49" s="216" customFormat="1" ht="18">
      <c r="A106" s="217">
        <v>22</v>
      </c>
      <c r="B106" s="242" t="s">
        <v>325</v>
      </c>
      <c r="C106" s="243" t="s">
        <v>279</v>
      </c>
      <c r="D106" s="220">
        <v>2</v>
      </c>
      <c r="E106" s="221"/>
      <c r="F106" s="221"/>
      <c r="G106" s="221"/>
      <c r="H106" s="221"/>
      <c r="I106" s="221"/>
      <c r="J106" s="215"/>
      <c r="K106" s="215"/>
      <c r="L106" s="215"/>
      <c r="M106" s="215"/>
      <c r="N106" s="215"/>
      <c r="O106" s="215"/>
      <c r="P106" s="215"/>
      <c r="Q106" s="215"/>
      <c r="R106" s="215"/>
      <c r="S106" s="215"/>
      <c r="T106" s="215"/>
      <c r="U106" s="215"/>
      <c r="V106" s="215"/>
      <c r="W106" s="215"/>
      <c r="X106" s="215"/>
      <c r="Y106" s="215"/>
      <c r="Z106" s="215"/>
      <c r="AA106" s="215"/>
      <c r="AB106" s="215"/>
      <c r="AC106" s="215"/>
      <c r="AD106" s="215"/>
      <c r="AE106" s="215"/>
      <c r="AF106" s="215"/>
      <c r="AG106" s="215"/>
      <c r="AH106" s="215"/>
      <c r="AI106" s="215"/>
      <c r="AJ106" s="215"/>
      <c r="AK106" s="215"/>
      <c r="AL106" s="215"/>
      <c r="AM106" s="215"/>
      <c r="AN106" s="215"/>
      <c r="AO106" s="215"/>
      <c r="AP106" s="215"/>
      <c r="AQ106" s="215"/>
      <c r="AR106" s="215"/>
      <c r="AS106" s="215"/>
      <c r="AT106" s="215"/>
      <c r="AU106" s="215"/>
      <c r="AV106" s="215"/>
      <c r="AW106" s="215"/>
    </row>
    <row r="107" spans="1:49" s="216" customFormat="1" ht="18">
      <c r="A107" s="217">
        <v>23</v>
      </c>
      <c r="B107" s="242" t="s">
        <v>342</v>
      </c>
      <c r="C107" s="243" t="s">
        <v>279</v>
      </c>
      <c r="D107" s="220">
        <v>2</v>
      </c>
      <c r="E107" s="221"/>
      <c r="F107" s="221"/>
      <c r="G107" s="221"/>
      <c r="H107" s="221"/>
      <c r="I107" s="221"/>
      <c r="J107" s="215"/>
      <c r="K107" s="215"/>
      <c r="L107" s="215"/>
      <c r="M107" s="215"/>
      <c r="N107" s="215"/>
      <c r="O107" s="215"/>
      <c r="P107" s="215"/>
      <c r="Q107" s="215"/>
      <c r="R107" s="215"/>
      <c r="S107" s="215"/>
      <c r="T107" s="215"/>
      <c r="U107" s="215"/>
      <c r="V107" s="215"/>
      <c r="W107" s="215"/>
      <c r="X107" s="215"/>
      <c r="Y107" s="215"/>
      <c r="Z107" s="215"/>
      <c r="AA107" s="215"/>
      <c r="AB107" s="215"/>
      <c r="AC107" s="215"/>
      <c r="AD107" s="215"/>
      <c r="AE107" s="215"/>
      <c r="AF107" s="215"/>
      <c r="AG107" s="215"/>
      <c r="AH107" s="215"/>
      <c r="AI107" s="215"/>
      <c r="AJ107" s="215"/>
      <c r="AK107" s="215"/>
      <c r="AL107" s="215"/>
      <c r="AM107" s="215"/>
      <c r="AN107" s="215"/>
      <c r="AO107" s="215"/>
      <c r="AP107" s="215"/>
      <c r="AQ107" s="215"/>
      <c r="AR107" s="215"/>
      <c r="AS107" s="215"/>
      <c r="AT107" s="215"/>
      <c r="AU107" s="215"/>
      <c r="AV107" s="215"/>
      <c r="AW107" s="215"/>
    </row>
    <row r="108" spans="1:49" s="216" customFormat="1" ht="18">
      <c r="A108" s="217">
        <v>24</v>
      </c>
      <c r="B108" s="237" t="s">
        <v>286</v>
      </c>
      <c r="C108" s="219" t="s">
        <v>279</v>
      </c>
      <c r="D108" s="220">
        <v>1</v>
      </c>
      <c r="E108" s="221"/>
      <c r="F108" s="221"/>
      <c r="G108" s="221"/>
      <c r="H108" s="221"/>
      <c r="I108" s="221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15"/>
      <c r="U108" s="215"/>
      <c r="V108" s="215"/>
      <c r="W108" s="215"/>
      <c r="X108" s="215"/>
      <c r="Y108" s="215"/>
      <c r="Z108" s="215"/>
      <c r="AA108" s="215"/>
      <c r="AB108" s="215"/>
      <c r="AC108" s="215"/>
      <c r="AD108" s="215"/>
      <c r="AE108" s="215"/>
      <c r="AF108" s="215"/>
      <c r="AG108" s="215"/>
      <c r="AH108" s="215"/>
      <c r="AI108" s="215"/>
      <c r="AJ108" s="215"/>
      <c r="AK108" s="215"/>
      <c r="AL108" s="215"/>
      <c r="AM108" s="215"/>
      <c r="AN108" s="215"/>
      <c r="AO108" s="215"/>
      <c r="AP108" s="215"/>
      <c r="AQ108" s="215"/>
      <c r="AR108" s="215"/>
      <c r="AS108" s="215"/>
      <c r="AT108" s="215"/>
      <c r="AU108" s="215"/>
      <c r="AV108" s="215"/>
      <c r="AW108" s="215"/>
    </row>
    <row r="109" spans="1:49" s="216" customFormat="1" ht="27">
      <c r="A109" s="217">
        <v>25</v>
      </c>
      <c r="B109" s="244" t="s">
        <v>330</v>
      </c>
      <c r="C109" s="219" t="s">
        <v>109</v>
      </c>
      <c r="D109" s="245">
        <v>1</v>
      </c>
      <c r="E109" s="221"/>
      <c r="F109" s="221"/>
      <c r="G109" s="221"/>
      <c r="H109" s="221"/>
      <c r="I109" s="221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  <c r="Y109" s="215"/>
      <c r="Z109" s="215"/>
      <c r="AA109" s="215"/>
      <c r="AB109" s="215"/>
      <c r="AC109" s="215"/>
      <c r="AD109" s="215"/>
      <c r="AE109" s="215"/>
      <c r="AF109" s="215"/>
      <c r="AG109" s="215"/>
      <c r="AH109" s="215"/>
      <c r="AI109" s="215"/>
      <c r="AJ109" s="215"/>
      <c r="AK109" s="215"/>
      <c r="AL109" s="215"/>
      <c r="AM109" s="215"/>
      <c r="AN109" s="215"/>
      <c r="AO109" s="215"/>
      <c r="AP109" s="215"/>
      <c r="AQ109" s="215"/>
      <c r="AR109" s="215"/>
      <c r="AS109" s="215"/>
      <c r="AT109" s="215"/>
      <c r="AU109" s="215"/>
      <c r="AV109" s="215"/>
      <c r="AW109" s="215"/>
    </row>
    <row r="110" spans="1:49" s="216" customFormat="1" ht="18">
      <c r="A110" s="210"/>
      <c r="B110" s="211" t="s">
        <v>343</v>
      </c>
      <c r="C110" s="212"/>
      <c r="D110" s="213"/>
      <c r="E110" s="239"/>
      <c r="F110" s="239"/>
      <c r="G110" s="239"/>
      <c r="H110" s="226"/>
      <c r="I110" s="226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15"/>
      <c r="U110" s="215"/>
      <c r="V110" s="215"/>
      <c r="W110" s="215"/>
      <c r="X110" s="215"/>
      <c r="Y110" s="215"/>
      <c r="Z110" s="215"/>
      <c r="AA110" s="215"/>
      <c r="AB110" s="215"/>
      <c r="AC110" s="215"/>
      <c r="AD110" s="215"/>
      <c r="AE110" s="215"/>
      <c r="AF110" s="215"/>
      <c r="AG110" s="215"/>
      <c r="AH110" s="215"/>
      <c r="AI110" s="215"/>
      <c r="AJ110" s="215"/>
      <c r="AK110" s="215"/>
      <c r="AL110" s="215"/>
    </row>
    <row r="111" spans="1:49" s="216" customFormat="1" ht="18">
      <c r="A111" s="217">
        <v>1</v>
      </c>
      <c r="B111" s="246" t="s">
        <v>344</v>
      </c>
      <c r="C111" s="247" t="s">
        <v>279</v>
      </c>
      <c r="D111" s="225">
        <v>18</v>
      </c>
      <c r="E111" s="221"/>
      <c r="F111" s="221"/>
      <c r="G111" s="221"/>
      <c r="H111" s="221"/>
      <c r="I111" s="221"/>
      <c r="J111" s="215"/>
      <c r="K111" s="215"/>
      <c r="L111" s="215"/>
      <c r="M111" s="215"/>
      <c r="N111" s="215"/>
      <c r="O111" s="215"/>
      <c r="P111" s="215"/>
      <c r="Q111" s="215"/>
      <c r="R111" s="215"/>
      <c r="S111" s="215"/>
      <c r="T111" s="215"/>
      <c r="U111" s="215"/>
      <c r="V111" s="215"/>
      <c r="W111" s="215"/>
      <c r="X111" s="215"/>
      <c r="Y111" s="215"/>
      <c r="Z111" s="215"/>
      <c r="AA111" s="215"/>
      <c r="AB111" s="215"/>
      <c r="AC111" s="215"/>
      <c r="AD111" s="215"/>
      <c r="AE111" s="215"/>
      <c r="AF111" s="215"/>
      <c r="AG111" s="215"/>
      <c r="AH111" s="215"/>
      <c r="AI111" s="215"/>
      <c r="AJ111" s="215"/>
      <c r="AK111" s="215"/>
      <c r="AL111" s="215"/>
      <c r="AM111" s="215"/>
      <c r="AN111" s="215"/>
      <c r="AO111" s="215"/>
      <c r="AP111" s="215"/>
      <c r="AQ111" s="215"/>
      <c r="AR111" s="215"/>
      <c r="AS111" s="215"/>
      <c r="AT111" s="215"/>
      <c r="AU111" s="215"/>
      <c r="AV111" s="215"/>
      <c r="AW111" s="215"/>
    </row>
    <row r="112" spans="1:49" s="216" customFormat="1" ht="18">
      <c r="A112" s="217">
        <v>2</v>
      </c>
      <c r="B112" s="246" t="s">
        <v>345</v>
      </c>
      <c r="C112" s="247" t="s">
        <v>279</v>
      </c>
      <c r="D112" s="225">
        <v>4</v>
      </c>
      <c r="E112" s="221"/>
      <c r="F112" s="221"/>
      <c r="G112" s="221"/>
      <c r="H112" s="221"/>
      <c r="I112" s="221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15"/>
      <c r="Z112" s="215"/>
      <c r="AA112" s="215"/>
      <c r="AB112" s="215"/>
      <c r="AC112" s="215"/>
      <c r="AD112" s="215"/>
      <c r="AE112" s="215"/>
      <c r="AF112" s="215"/>
      <c r="AG112" s="215"/>
      <c r="AH112" s="215"/>
      <c r="AI112" s="215"/>
      <c r="AJ112" s="215"/>
      <c r="AK112" s="215"/>
      <c r="AL112" s="215"/>
      <c r="AM112" s="215"/>
      <c r="AN112" s="215"/>
      <c r="AO112" s="215"/>
      <c r="AP112" s="215"/>
      <c r="AQ112" s="215"/>
      <c r="AR112" s="215"/>
      <c r="AS112" s="215"/>
      <c r="AT112" s="215"/>
      <c r="AU112" s="215"/>
      <c r="AV112" s="215"/>
      <c r="AW112" s="215"/>
    </row>
    <row r="113" spans="1:49" s="216" customFormat="1" ht="18">
      <c r="A113" s="217">
        <v>3</v>
      </c>
      <c r="B113" s="246" t="s">
        <v>346</v>
      </c>
      <c r="C113" s="247" t="s">
        <v>279</v>
      </c>
      <c r="D113" s="225">
        <v>72</v>
      </c>
      <c r="E113" s="221"/>
      <c r="F113" s="221"/>
      <c r="G113" s="221"/>
      <c r="H113" s="221"/>
      <c r="I113" s="221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15"/>
      <c r="U113" s="215"/>
      <c r="V113" s="215"/>
      <c r="W113" s="215"/>
      <c r="X113" s="215"/>
      <c r="Y113" s="215"/>
      <c r="Z113" s="215"/>
      <c r="AA113" s="215"/>
      <c r="AB113" s="215"/>
      <c r="AC113" s="215"/>
      <c r="AD113" s="215"/>
      <c r="AE113" s="215"/>
      <c r="AF113" s="215"/>
      <c r="AG113" s="215"/>
      <c r="AH113" s="215"/>
      <c r="AI113" s="215"/>
      <c r="AJ113" s="215"/>
      <c r="AK113" s="215"/>
      <c r="AL113" s="215"/>
      <c r="AM113" s="215"/>
      <c r="AN113" s="215"/>
      <c r="AO113" s="215"/>
      <c r="AP113" s="215"/>
      <c r="AQ113" s="215"/>
      <c r="AR113" s="215"/>
      <c r="AS113" s="215"/>
      <c r="AT113" s="215"/>
      <c r="AU113" s="215"/>
      <c r="AV113" s="215"/>
      <c r="AW113" s="215"/>
    </row>
    <row r="114" spans="1:49" s="216" customFormat="1" ht="18">
      <c r="A114" s="217">
        <v>4</v>
      </c>
      <c r="B114" s="246" t="s">
        <v>347</v>
      </c>
      <c r="C114" s="247" t="s">
        <v>279</v>
      </c>
      <c r="D114" s="225">
        <v>118</v>
      </c>
      <c r="E114" s="221"/>
      <c r="F114" s="221"/>
      <c r="G114" s="221"/>
      <c r="H114" s="221"/>
      <c r="I114" s="221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  <c r="Y114" s="215"/>
      <c r="Z114" s="215"/>
      <c r="AA114" s="215"/>
      <c r="AB114" s="215"/>
      <c r="AC114" s="215"/>
      <c r="AD114" s="215"/>
      <c r="AE114" s="215"/>
      <c r="AF114" s="215"/>
      <c r="AG114" s="215"/>
      <c r="AH114" s="215"/>
      <c r="AI114" s="215"/>
      <c r="AJ114" s="215"/>
      <c r="AK114" s="215"/>
      <c r="AL114" s="215"/>
      <c r="AM114" s="215"/>
      <c r="AN114" s="215"/>
      <c r="AO114" s="215"/>
      <c r="AP114" s="215"/>
      <c r="AQ114" s="215"/>
      <c r="AR114" s="215"/>
      <c r="AS114" s="215"/>
      <c r="AT114" s="215"/>
      <c r="AU114" s="215"/>
      <c r="AV114" s="215"/>
      <c r="AW114" s="215"/>
    </row>
    <row r="115" spans="1:49" s="216" customFormat="1" ht="27">
      <c r="A115" s="217">
        <v>5</v>
      </c>
      <c r="B115" s="246" t="s">
        <v>348</v>
      </c>
      <c r="C115" s="247" t="s">
        <v>279</v>
      </c>
      <c r="D115" s="225">
        <v>24</v>
      </c>
      <c r="E115" s="221"/>
      <c r="F115" s="221"/>
      <c r="G115" s="221"/>
      <c r="H115" s="221"/>
      <c r="I115" s="221"/>
      <c r="J115" s="215"/>
      <c r="K115" s="215"/>
      <c r="L115" s="215"/>
      <c r="M115" s="215"/>
      <c r="N115" s="215"/>
      <c r="O115" s="215"/>
      <c r="P115" s="215"/>
      <c r="Q115" s="215"/>
      <c r="R115" s="215"/>
      <c r="S115" s="215"/>
      <c r="T115" s="215"/>
      <c r="U115" s="215"/>
      <c r="V115" s="215"/>
      <c r="W115" s="215"/>
      <c r="X115" s="215"/>
      <c r="Y115" s="215"/>
      <c r="Z115" s="215"/>
      <c r="AA115" s="215"/>
      <c r="AB115" s="215"/>
      <c r="AC115" s="215"/>
      <c r="AD115" s="215"/>
      <c r="AE115" s="215"/>
      <c r="AF115" s="215"/>
      <c r="AG115" s="215"/>
      <c r="AH115" s="215"/>
      <c r="AI115" s="215"/>
      <c r="AJ115" s="215"/>
      <c r="AK115" s="215"/>
      <c r="AL115" s="215"/>
      <c r="AM115" s="215"/>
      <c r="AN115" s="215"/>
      <c r="AO115" s="215"/>
      <c r="AP115" s="215"/>
      <c r="AQ115" s="215"/>
      <c r="AR115" s="215"/>
      <c r="AS115" s="215"/>
      <c r="AT115" s="215"/>
      <c r="AU115" s="215"/>
      <c r="AV115" s="215"/>
      <c r="AW115" s="215"/>
    </row>
    <row r="116" spans="1:49" s="216" customFormat="1" ht="18">
      <c r="A116" s="210"/>
      <c r="B116" s="211" t="s">
        <v>349</v>
      </c>
      <c r="C116" s="212"/>
      <c r="D116" s="213"/>
      <c r="E116" s="239"/>
      <c r="F116" s="239"/>
      <c r="G116" s="239"/>
      <c r="H116" s="226"/>
      <c r="I116" s="226"/>
      <c r="J116" s="215"/>
      <c r="K116" s="215"/>
      <c r="L116" s="215"/>
      <c r="M116" s="215"/>
      <c r="N116" s="215"/>
      <c r="O116" s="215"/>
      <c r="P116" s="215"/>
      <c r="Q116" s="215"/>
      <c r="R116" s="215"/>
      <c r="S116" s="215"/>
      <c r="T116" s="215"/>
      <c r="U116" s="215"/>
      <c r="V116" s="215"/>
      <c r="W116" s="215"/>
      <c r="X116" s="215"/>
      <c r="Y116" s="215"/>
      <c r="Z116" s="215"/>
      <c r="AA116" s="215"/>
      <c r="AB116" s="215"/>
      <c r="AC116" s="215"/>
      <c r="AD116" s="215"/>
      <c r="AE116" s="215"/>
      <c r="AF116" s="215"/>
      <c r="AG116" s="215"/>
      <c r="AH116" s="215"/>
      <c r="AI116" s="215"/>
      <c r="AJ116" s="215"/>
      <c r="AK116" s="215"/>
      <c r="AL116" s="215"/>
    </row>
    <row r="117" spans="1:49" s="216" customFormat="1" ht="18">
      <c r="A117" s="217">
        <v>1</v>
      </c>
      <c r="B117" s="237" t="s">
        <v>350</v>
      </c>
      <c r="C117" s="219" t="s">
        <v>279</v>
      </c>
      <c r="D117" s="220">
        <v>2</v>
      </c>
      <c r="E117" s="221"/>
      <c r="F117" s="221"/>
      <c r="G117" s="221"/>
      <c r="H117" s="221"/>
      <c r="I117" s="221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15"/>
      <c r="U117" s="215"/>
      <c r="V117" s="215"/>
      <c r="W117" s="215"/>
      <c r="X117" s="215"/>
      <c r="Y117" s="215"/>
      <c r="Z117" s="215"/>
      <c r="AA117" s="215"/>
      <c r="AB117" s="215"/>
      <c r="AC117" s="215"/>
      <c r="AD117" s="215"/>
      <c r="AE117" s="215"/>
      <c r="AF117" s="215"/>
      <c r="AG117" s="215"/>
      <c r="AH117" s="215"/>
      <c r="AI117" s="215"/>
      <c r="AJ117" s="215"/>
      <c r="AK117" s="215"/>
      <c r="AL117" s="215"/>
      <c r="AM117" s="215"/>
      <c r="AN117" s="215"/>
      <c r="AO117" s="215"/>
      <c r="AP117" s="215"/>
      <c r="AQ117" s="215"/>
      <c r="AR117" s="215"/>
      <c r="AS117" s="215"/>
      <c r="AT117" s="215"/>
      <c r="AU117" s="215"/>
      <c r="AV117" s="215"/>
      <c r="AW117" s="215"/>
    </row>
    <row r="118" spans="1:49" s="216" customFormat="1" ht="18">
      <c r="A118" s="217">
        <v>2</v>
      </c>
      <c r="B118" s="248" t="s">
        <v>351</v>
      </c>
      <c r="C118" s="224" t="s">
        <v>279</v>
      </c>
      <c r="D118" s="225">
        <v>12</v>
      </c>
      <c r="E118" s="221"/>
      <c r="F118" s="221"/>
      <c r="G118" s="221"/>
      <c r="H118" s="221"/>
      <c r="I118" s="221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15"/>
      <c r="U118" s="215"/>
      <c r="V118" s="215"/>
      <c r="W118" s="215"/>
      <c r="X118" s="215"/>
      <c r="Y118" s="215"/>
      <c r="Z118" s="215"/>
      <c r="AA118" s="215"/>
      <c r="AB118" s="215"/>
      <c r="AC118" s="215"/>
      <c r="AD118" s="215"/>
      <c r="AE118" s="215"/>
      <c r="AF118" s="215"/>
      <c r="AG118" s="215"/>
      <c r="AH118" s="215"/>
      <c r="AI118" s="215"/>
      <c r="AJ118" s="215"/>
      <c r="AK118" s="215"/>
      <c r="AL118" s="215"/>
      <c r="AM118" s="215"/>
      <c r="AN118" s="215"/>
      <c r="AO118" s="215"/>
      <c r="AP118" s="215"/>
      <c r="AQ118" s="215"/>
      <c r="AR118" s="215"/>
      <c r="AS118" s="215"/>
      <c r="AT118" s="215"/>
      <c r="AU118" s="215"/>
      <c r="AV118" s="215"/>
      <c r="AW118" s="215"/>
    </row>
    <row r="119" spans="1:49" s="216" customFormat="1" ht="18">
      <c r="A119" s="217">
        <v>3</v>
      </c>
      <c r="B119" s="248" t="s">
        <v>352</v>
      </c>
      <c r="C119" s="224" t="s">
        <v>279</v>
      </c>
      <c r="D119" s="225">
        <v>114</v>
      </c>
      <c r="E119" s="221"/>
      <c r="F119" s="221"/>
      <c r="G119" s="221"/>
      <c r="H119" s="221"/>
      <c r="I119" s="221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5"/>
      <c r="AT119" s="215"/>
      <c r="AU119" s="215"/>
      <c r="AV119" s="215"/>
      <c r="AW119" s="215"/>
    </row>
    <row r="120" spans="1:49" s="216" customFormat="1" ht="18">
      <c r="A120" s="210"/>
      <c r="B120" s="211" t="s">
        <v>353</v>
      </c>
      <c r="C120" s="212"/>
      <c r="D120" s="213"/>
      <c r="E120" s="239"/>
      <c r="F120" s="239"/>
      <c r="G120" s="239"/>
      <c r="H120" s="226"/>
      <c r="I120" s="226"/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215"/>
      <c r="U120" s="215"/>
      <c r="V120" s="215"/>
      <c r="W120" s="215"/>
      <c r="X120" s="215"/>
      <c r="Y120" s="215"/>
      <c r="Z120" s="215"/>
      <c r="AA120" s="215"/>
      <c r="AB120" s="215"/>
      <c r="AC120" s="215"/>
      <c r="AD120" s="215"/>
      <c r="AE120" s="215"/>
      <c r="AF120" s="215"/>
      <c r="AG120" s="215"/>
      <c r="AH120" s="215"/>
      <c r="AI120" s="215"/>
      <c r="AJ120" s="215"/>
      <c r="AK120" s="215"/>
      <c r="AL120" s="215"/>
      <c r="AM120" s="215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</row>
    <row r="121" spans="1:49" s="216" customFormat="1" ht="18">
      <c r="A121" s="217">
        <v>1</v>
      </c>
      <c r="B121" s="237" t="s">
        <v>354</v>
      </c>
      <c r="C121" s="249" t="s">
        <v>279</v>
      </c>
      <c r="D121" s="250">
        <v>14</v>
      </c>
      <c r="E121" s="221"/>
      <c r="F121" s="221"/>
      <c r="G121" s="221"/>
      <c r="H121" s="221"/>
      <c r="I121" s="221"/>
      <c r="J121" s="215"/>
      <c r="K121" s="215"/>
      <c r="L121" s="215"/>
      <c r="M121" s="215"/>
      <c r="N121" s="215"/>
      <c r="O121" s="215"/>
      <c r="P121" s="215"/>
      <c r="Q121" s="215"/>
      <c r="R121" s="215"/>
      <c r="S121" s="215"/>
      <c r="T121" s="215"/>
      <c r="U121" s="215"/>
      <c r="V121" s="215"/>
      <c r="W121" s="215"/>
      <c r="X121" s="215"/>
      <c r="Y121" s="215"/>
      <c r="Z121" s="215"/>
      <c r="AA121" s="215"/>
      <c r="AB121" s="215"/>
      <c r="AC121" s="215"/>
      <c r="AD121" s="215"/>
      <c r="AE121" s="215"/>
      <c r="AF121" s="215"/>
      <c r="AG121" s="215"/>
      <c r="AH121" s="215"/>
      <c r="AI121" s="215"/>
      <c r="AJ121" s="215"/>
      <c r="AK121" s="215"/>
      <c r="AL121" s="215"/>
      <c r="AM121" s="215"/>
      <c r="AN121" s="215"/>
      <c r="AO121" s="215"/>
      <c r="AP121" s="215"/>
      <c r="AQ121" s="215"/>
      <c r="AR121" s="215"/>
      <c r="AS121" s="215"/>
      <c r="AT121" s="215"/>
      <c r="AU121" s="215"/>
      <c r="AV121" s="215"/>
      <c r="AW121" s="215"/>
    </row>
    <row r="122" spans="1:49" s="216" customFormat="1" ht="18">
      <c r="A122" s="217">
        <v>2</v>
      </c>
      <c r="B122" s="237" t="s">
        <v>355</v>
      </c>
      <c r="C122" s="249" t="s">
        <v>279</v>
      </c>
      <c r="D122" s="250">
        <v>10</v>
      </c>
      <c r="E122" s="221"/>
      <c r="F122" s="221"/>
      <c r="G122" s="221"/>
      <c r="H122" s="221"/>
      <c r="I122" s="221"/>
      <c r="J122" s="215"/>
      <c r="K122" s="215"/>
      <c r="L122" s="215"/>
      <c r="M122" s="215"/>
      <c r="N122" s="215"/>
      <c r="O122" s="215"/>
      <c r="P122" s="215"/>
      <c r="Q122" s="215"/>
      <c r="R122" s="215"/>
      <c r="S122" s="215"/>
      <c r="T122" s="215"/>
      <c r="U122" s="215"/>
      <c r="V122" s="215"/>
      <c r="W122" s="215"/>
      <c r="X122" s="215"/>
      <c r="Y122" s="215"/>
      <c r="Z122" s="215"/>
      <c r="AA122" s="215"/>
      <c r="AB122" s="215"/>
      <c r="AC122" s="215"/>
      <c r="AD122" s="215"/>
      <c r="AE122" s="215"/>
      <c r="AF122" s="215"/>
      <c r="AG122" s="215"/>
      <c r="AH122" s="215"/>
      <c r="AI122" s="215"/>
      <c r="AJ122" s="215"/>
      <c r="AK122" s="215"/>
      <c r="AL122" s="215"/>
      <c r="AM122" s="215"/>
      <c r="AN122" s="215"/>
      <c r="AO122" s="215"/>
      <c r="AP122" s="215"/>
      <c r="AQ122" s="215"/>
      <c r="AR122" s="215"/>
      <c r="AS122" s="215"/>
      <c r="AT122" s="215"/>
      <c r="AU122" s="215"/>
      <c r="AV122" s="215"/>
      <c r="AW122" s="215"/>
    </row>
    <row r="123" spans="1:49" s="216" customFormat="1" ht="18">
      <c r="A123" s="217">
        <v>3</v>
      </c>
      <c r="B123" s="218" t="s">
        <v>356</v>
      </c>
      <c r="C123" s="249" t="s">
        <v>135</v>
      </c>
      <c r="D123" s="250">
        <v>700</v>
      </c>
      <c r="E123" s="221"/>
      <c r="F123" s="221"/>
      <c r="G123" s="221"/>
      <c r="H123" s="221"/>
      <c r="I123" s="221"/>
      <c r="J123" s="215"/>
      <c r="K123" s="215"/>
      <c r="L123" s="215"/>
      <c r="M123" s="215"/>
      <c r="N123" s="215"/>
      <c r="O123" s="215"/>
      <c r="P123" s="215"/>
      <c r="Q123" s="215"/>
      <c r="R123" s="215"/>
      <c r="S123" s="215"/>
      <c r="T123" s="215"/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  <c r="AF123" s="215"/>
      <c r="AG123" s="215"/>
      <c r="AH123" s="215"/>
      <c r="AI123" s="215"/>
      <c r="AJ123" s="215"/>
      <c r="AK123" s="215"/>
      <c r="AL123" s="215"/>
      <c r="AM123" s="215"/>
      <c r="AN123" s="215"/>
      <c r="AO123" s="215"/>
      <c r="AP123" s="215"/>
      <c r="AQ123" s="215"/>
      <c r="AR123" s="215"/>
      <c r="AS123" s="215"/>
      <c r="AT123" s="215"/>
      <c r="AU123" s="215"/>
      <c r="AV123" s="215"/>
      <c r="AW123" s="215"/>
    </row>
    <row r="124" spans="1:49" s="216" customFormat="1" ht="18">
      <c r="A124" s="217">
        <v>4</v>
      </c>
      <c r="B124" s="218" t="s">
        <v>357</v>
      </c>
      <c r="C124" s="249" t="s">
        <v>135</v>
      </c>
      <c r="D124" s="250">
        <v>800</v>
      </c>
      <c r="E124" s="221"/>
      <c r="F124" s="221"/>
      <c r="G124" s="221"/>
      <c r="H124" s="221"/>
      <c r="I124" s="221"/>
      <c r="J124" s="215"/>
      <c r="K124" s="215"/>
      <c r="L124" s="215"/>
      <c r="M124" s="215"/>
      <c r="N124" s="215"/>
      <c r="O124" s="215"/>
      <c r="P124" s="215"/>
      <c r="Q124" s="215"/>
      <c r="R124" s="215"/>
      <c r="S124" s="215"/>
      <c r="T124" s="215"/>
      <c r="U124" s="215"/>
      <c r="V124" s="215"/>
      <c r="W124" s="215"/>
      <c r="X124" s="215"/>
      <c r="Y124" s="215"/>
      <c r="Z124" s="215"/>
      <c r="AA124" s="215"/>
      <c r="AB124" s="215"/>
      <c r="AC124" s="215"/>
      <c r="AD124" s="215"/>
      <c r="AE124" s="215"/>
      <c r="AF124" s="215"/>
      <c r="AG124" s="215"/>
      <c r="AH124" s="215"/>
      <c r="AI124" s="215"/>
      <c r="AJ124" s="215"/>
      <c r="AK124" s="215"/>
      <c r="AL124" s="215"/>
      <c r="AM124" s="215"/>
      <c r="AN124" s="215"/>
      <c r="AO124" s="215"/>
      <c r="AP124" s="215"/>
      <c r="AQ124" s="215"/>
      <c r="AR124" s="215"/>
      <c r="AS124" s="215"/>
      <c r="AT124" s="215"/>
      <c r="AU124" s="215"/>
      <c r="AV124" s="215"/>
      <c r="AW124" s="215"/>
    </row>
    <row r="125" spans="1:49" s="216" customFormat="1" ht="18">
      <c r="A125" s="217">
        <v>5</v>
      </c>
      <c r="B125" s="218" t="s">
        <v>358</v>
      </c>
      <c r="C125" s="249" t="s">
        <v>135</v>
      </c>
      <c r="D125" s="250">
        <v>500</v>
      </c>
      <c r="E125" s="221"/>
      <c r="F125" s="221"/>
      <c r="G125" s="221"/>
      <c r="H125" s="221"/>
      <c r="I125" s="221"/>
      <c r="J125" s="215"/>
      <c r="K125" s="215"/>
      <c r="L125" s="215"/>
      <c r="M125" s="215"/>
      <c r="N125" s="215"/>
      <c r="O125" s="215"/>
      <c r="P125" s="215"/>
      <c r="Q125" s="215"/>
      <c r="R125" s="215"/>
      <c r="S125" s="215"/>
      <c r="T125" s="215"/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  <c r="AF125" s="215"/>
      <c r="AG125" s="215"/>
      <c r="AH125" s="215"/>
      <c r="AI125" s="215"/>
      <c r="AJ125" s="215"/>
      <c r="AK125" s="215"/>
      <c r="AL125" s="215"/>
      <c r="AM125" s="215"/>
      <c r="AN125" s="215"/>
      <c r="AO125" s="215"/>
      <c r="AP125" s="215"/>
      <c r="AQ125" s="215"/>
      <c r="AR125" s="215"/>
      <c r="AS125" s="215"/>
      <c r="AT125" s="215"/>
      <c r="AU125" s="215"/>
      <c r="AV125" s="215"/>
      <c r="AW125" s="215"/>
    </row>
    <row r="126" spans="1:49" s="216" customFormat="1" ht="18">
      <c r="A126" s="217">
        <v>6</v>
      </c>
      <c r="B126" s="218" t="s">
        <v>359</v>
      </c>
      <c r="C126" s="249" t="s">
        <v>135</v>
      </c>
      <c r="D126" s="250">
        <v>200</v>
      </c>
      <c r="E126" s="221"/>
      <c r="F126" s="221"/>
      <c r="G126" s="221"/>
      <c r="H126" s="221"/>
      <c r="I126" s="221"/>
      <c r="J126" s="215"/>
      <c r="K126" s="215"/>
      <c r="L126" s="215"/>
      <c r="M126" s="215"/>
      <c r="N126" s="215"/>
      <c r="O126" s="215"/>
      <c r="P126" s="215"/>
      <c r="Q126" s="215"/>
      <c r="R126" s="215"/>
      <c r="S126" s="215"/>
      <c r="T126" s="215"/>
      <c r="U126" s="215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  <c r="AI126" s="215"/>
      <c r="AJ126" s="215"/>
      <c r="AK126" s="215"/>
      <c r="AL126" s="215"/>
      <c r="AM126" s="215"/>
      <c r="AN126" s="215"/>
      <c r="AO126" s="215"/>
      <c r="AP126" s="215"/>
      <c r="AQ126" s="215"/>
      <c r="AR126" s="215"/>
      <c r="AS126" s="215"/>
      <c r="AT126" s="215"/>
      <c r="AU126" s="215"/>
      <c r="AV126" s="215"/>
      <c r="AW126" s="215"/>
    </row>
    <row r="127" spans="1:49" s="216" customFormat="1" ht="18">
      <c r="A127" s="217">
        <v>7</v>
      </c>
      <c r="B127" s="244" t="s">
        <v>360</v>
      </c>
      <c r="C127" s="249" t="s">
        <v>135</v>
      </c>
      <c r="D127" s="251">
        <v>320</v>
      </c>
      <c r="E127" s="221"/>
      <c r="F127" s="221"/>
      <c r="G127" s="221"/>
      <c r="H127" s="221"/>
      <c r="I127" s="221"/>
      <c r="J127" s="215"/>
      <c r="K127" s="215"/>
      <c r="L127" s="215"/>
      <c r="M127" s="215"/>
      <c r="N127" s="215"/>
      <c r="O127" s="215"/>
      <c r="P127" s="215"/>
      <c r="Q127" s="215"/>
      <c r="R127" s="215"/>
      <c r="S127" s="215"/>
      <c r="T127" s="215"/>
      <c r="U127" s="215"/>
      <c r="V127" s="215"/>
      <c r="W127" s="215"/>
      <c r="X127" s="215"/>
      <c r="Y127" s="215"/>
      <c r="Z127" s="215"/>
      <c r="AA127" s="215"/>
      <c r="AB127" s="215"/>
      <c r="AC127" s="215"/>
      <c r="AD127" s="215"/>
      <c r="AE127" s="215"/>
      <c r="AF127" s="215"/>
      <c r="AG127" s="215"/>
      <c r="AH127" s="215"/>
      <c r="AI127" s="215"/>
      <c r="AJ127" s="215"/>
      <c r="AK127" s="215"/>
      <c r="AL127" s="215"/>
      <c r="AM127" s="215"/>
      <c r="AN127" s="215"/>
      <c r="AO127" s="215"/>
      <c r="AP127" s="215"/>
      <c r="AQ127" s="215"/>
      <c r="AR127" s="215"/>
      <c r="AS127" s="215"/>
      <c r="AT127" s="215"/>
      <c r="AU127" s="215"/>
      <c r="AV127" s="215"/>
      <c r="AW127" s="215"/>
    </row>
    <row r="128" spans="1:49" s="216" customFormat="1" ht="18">
      <c r="A128" s="217">
        <v>8</v>
      </c>
      <c r="B128" s="244" t="s">
        <v>361</v>
      </c>
      <c r="C128" s="249" t="s">
        <v>135</v>
      </c>
      <c r="D128" s="251">
        <v>50</v>
      </c>
      <c r="E128" s="221"/>
      <c r="F128" s="221"/>
      <c r="G128" s="221"/>
      <c r="H128" s="221"/>
      <c r="I128" s="221"/>
      <c r="J128" s="215"/>
      <c r="K128" s="215"/>
      <c r="L128" s="215"/>
      <c r="M128" s="215"/>
      <c r="N128" s="215"/>
      <c r="O128" s="215"/>
      <c r="P128" s="215"/>
      <c r="Q128" s="215"/>
      <c r="R128" s="215"/>
      <c r="S128" s="215"/>
      <c r="T128" s="215"/>
      <c r="U128" s="215"/>
      <c r="V128" s="215"/>
      <c r="W128" s="215"/>
      <c r="X128" s="215"/>
      <c r="Y128" s="215"/>
      <c r="Z128" s="215"/>
      <c r="AA128" s="215"/>
      <c r="AB128" s="215"/>
      <c r="AC128" s="215"/>
      <c r="AD128" s="215"/>
      <c r="AE128" s="215"/>
      <c r="AF128" s="215"/>
      <c r="AG128" s="215"/>
      <c r="AH128" s="215"/>
      <c r="AI128" s="215"/>
      <c r="AJ128" s="215"/>
      <c r="AK128" s="215"/>
      <c r="AL128" s="215"/>
      <c r="AM128" s="215"/>
      <c r="AN128" s="215"/>
      <c r="AO128" s="215"/>
      <c r="AP128" s="215"/>
      <c r="AQ128" s="215"/>
      <c r="AR128" s="215"/>
      <c r="AS128" s="215"/>
      <c r="AT128" s="215"/>
      <c r="AU128" s="215"/>
      <c r="AV128" s="215"/>
      <c r="AW128" s="215"/>
    </row>
    <row r="129" spans="1:49" s="216" customFormat="1" ht="18">
      <c r="A129" s="217">
        <v>9</v>
      </c>
      <c r="B129" s="244" t="s">
        <v>362</v>
      </c>
      <c r="C129" s="249" t="s">
        <v>135</v>
      </c>
      <c r="D129" s="251">
        <v>110</v>
      </c>
      <c r="E129" s="221"/>
      <c r="F129" s="221"/>
      <c r="G129" s="221"/>
      <c r="H129" s="221"/>
      <c r="I129" s="221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215"/>
      <c r="AD129" s="215"/>
      <c r="AE129" s="215"/>
      <c r="AF129" s="215"/>
      <c r="AG129" s="215"/>
      <c r="AH129" s="215"/>
      <c r="AI129" s="215"/>
      <c r="AJ129" s="215"/>
      <c r="AK129" s="215"/>
      <c r="AL129" s="215"/>
      <c r="AM129" s="215"/>
      <c r="AN129" s="215"/>
      <c r="AO129" s="215"/>
      <c r="AP129" s="215"/>
      <c r="AQ129" s="215"/>
      <c r="AR129" s="215"/>
      <c r="AS129" s="215"/>
      <c r="AT129" s="215"/>
      <c r="AU129" s="215"/>
      <c r="AV129" s="215"/>
      <c r="AW129" s="215"/>
    </row>
    <row r="130" spans="1:49" s="216" customFormat="1" ht="27">
      <c r="A130" s="217">
        <v>10</v>
      </c>
      <c r="B130" s="244" t="s">
        <v>363</v>
      </c>
      <c r="C130" s="219" t="s">
        <v>109</v>
      </c>
      <c r="D130" s="245">
        <v>10</v>
      </c>
      <c r="E130" s="221"/>
      <c r="F130" s="221"/>
      <c r="G130" s="221"/>
      <c r="H130" s="221"/>
      <c r="I130" s="221"/>
      <c r="J130" s="215"/>
      <c r="K130" s="215"/>
      <c r="L130" s="215"/>
      <c r="M130" s="215"/>
      <c r="N130" s="215"/>
      <c r="O130" s="215"/>
      <c r="P130" s="215"/>
      <c r="Q130" s="215"/>
      <c r="R130" s="215"/>
      <c r="S130" s="215"/>
      <c r="T130" s="215"/>
      <c r="U130" s="215"/>
      <c r="V130" s="215"/>
      <c r="W130" s="215"/>
      <c r="X130" s="215"/>
      <c r="Y130" s="215"/>
      <c r="Z130" s="215"/>
      <c r="AA130" s="215"/>
      <c r="AB130" s="215"/>
      <c r="AC130" s="215"/>
      <c r="AD130" s="215"/>
      <c r="AE130" s="215"/>
      <c r="AF130" s="215"/>
      <c r="AG130" s="215"/>
      <c r="AH130" s="215"/>
      <c r="AI130" s="215"/>
      <c r="AJ130" s="215"/>
      <c r="AK130" s="215"/>
      <c r="AL130" s="215"/>
      <c r="AM130" s="215"/>
      <c r="AN130" s="215"/>
      <c r="AO130" s="215"/>
      <c r="AP130" s="215"/>
      <c r="AQ130" s="215"/>
      <c r="AR130" s="215"/>
      <c r="AS130" s="215"/>
      <c r="AT130" s="215"/>
      <c r="AU130" s="215"/>
      <c r="AV130" s="215"/>
      <c r="AW130" s="215"/>
    </row>
    <row r="131" spans="1:49" s="216" customFormat="1" ht="18">
      <c r="A131" s="210"/>
      <c r="B131" s="211" t="s">
        <v>364</v>
      </c>
      <c r="C131" s="212"/>
      <c r="D131" s="213"/>
      <c r="E131" s="239"/>
      <c r="F131" s="239"/>
      <c r="G131" s="239"/>
      <c r="H131" s="226"/>
      <c r="I131" s="226"/>
      <c r="J131" s="215"/>
      <c r="K131" s="215"/>
      <c r="L131" s="215"/>
      <c r="M131" s="215"/>
      <c r="N131" s="215"/>
      <c r="O131" s="215"/>
      <c r="P131" s="215"/>
      <c r="Q131" s="215"/>
      <c r="R131" s="215"/>
      <c r="S131" s="215"/>
      <c r="T131" s="215"/>
      <c r="U131" s="215"/>
      <c r="V131" s="215"/>
      <c r="W131" s="215"/>
      <c r="X131" s="215"/>
      <c r="Y131" s="215"/>
      <c r="Z131" s="215"/>
      <c r="AA131" s="215"/>
      <c r="AB131" s="215"/>
      <c r="AC131" s="215"/>
      <c r="AD131" s="215"/>
      <c r="AE131" s="215"/>
      <c r="AF131" s="215"/>
      <c r="AG131" s="215"/>
      <c r="AH131" s="215"/>
      <c r="AI131" s="215"/>
      <c r="AJ131" s="215"/>
      <c r="AK131" s="215"/>
      <c r="AL131" s="215"/>
      <c r="AM131" s="215"/>
      <c r="AN131" s="215"/>
      <c r="AO131" s="215"/>
      <c r="AP131" s="215"/>
      <c r="AQ131" s="215"/>
      <c r="AR131" s="215"/>
      <c r="AS131" s="215"/>
      <c r="AT131" s="215"/>
      <c r="AU131" s="215"/>
      <c r="AV131" s="215"/>
      <c r="AW131" s="215"/>
    </row>
    <row r="132" spans="1:49" s="216" customFormat="1" ht="18">
      <c r="A132" s="217">
        <v>1</v>
      </c>
      <c r="B132" s="252" t="s">
        <v>365</v>
      </c>
      <c r="C132" s="253" t="s">
        <v>135</v>
      </c>
      <c r="D132" s="220">
        <v>70</v>
      </c>
      <c r="E132" s="221"/>
      <c r="F132" s="221"/>
      <c r="G132" s="221"/>
      <c r="H132" s="221"/>
      <c r="I132" s="221"/>
      <c r="J132" s="215"/>
      <c r="K132" s="215"/>
      <c r="L132" s="215"/>
      <c r="M132" s="215"/>
      <c r="N132" s="215"/>
      <c r="O132" s="215"/>
      <c r="P132" s="215"/>
      <c r="Q132" s="215"/>
      <c r="R132" s="215"/>
      <c r="S132" s="215"/>
      <c r="T132" s="215"/>
      <c r="U132" s="215"/>
      <c r="V132" s="215"/>
      <c r="W132" s="215"/>
      <c r="X132" s="215"/>
      <c r="Y132" s="215"/>
      <c r="Z132" s="215"/>
      <c r="AA132" s="215"/>
      <c r="AB132" s="215"/>
      <c r="AC132" s="215"/>
      <c r="AD132" s="215"/>
      <c r="AE132" s="215"/>
      <c r="AF132" s="215"/>
      <c r="AG132" s="215"/>
      <c r="AH132" s="215"/>
      <c r="AI132" s="215"/>
      <c r="AJ132" s="215"/>
      <c r="AK132" s="215"/>
      <c r="AL132" s="215"/>
      <c r="AM132" s="215"/>
      <c r="AN132" s="215"/>
      <c r="AO132" s="215"/>
      <c r="AP132" s="215"/>
      <c r="AQ132" s="215"/>
      <c r="AR132" s="215"/>
      <c r="AS132" s="215"/>
      <c r="AT132" s="215"/>
      <c r="AU132" s="215"/>
      <c r="AV132" s="215"/>
      <c r="AW132" s="215"/>
    </row>
    <row r="133" spans="1:49" s="216" customFormat="1" ht="18">
      <c r="A133" s="217">
        <v>2</v>
      </c>
      <c r="B133" s="240" t="s">
        <v>366</v>
      </c>
      <c r="C133" s="243" t="s">
        <v>279</v>
      </c>
      <c r="D133" s="220">
        <v>6</v>
      </c>
      <c r="E133" s="221"/>
      <c r="F133" s="221"/>
      <c r="G133" s="221"/>
      <c r="H133" s="221"/>
      <c r="I133" s="221"/>
      <c r="J133" s="215"/>
      <c r="K133" s="215"/>
      <c r="L133" s="215"/>
      <c r="M133" s="215"/>
      <c r="N133" s="215"/>
      <c r="O133" s="215"/>
      <c r="P133" s="215"/>
      <c r="Q133" s="215"/>
      <c r="R133" s="215"/>
      <c r="S133" s="215"/>
      <c r="T133" s="215"/>
      <c r="U133" s="215"/>
      <c r="V133" s="215"/>
      <c r="W133" s="215"/>
      <c r="X133" s="215"/>
      <c r="Y133" s="215"/>
      <c r="Z133" s="215"/>
      <c r="AA133" s="215"/>
      <c r="AB133" s="215"/>
      <c r="AC133" s="215"/>
      <c r="AD133" s="215"/>
      <c r="AE133" s="215"/>
      <c r="AF133" s="215"/>
      <c r="AG133" s="215"/>
      <c r="AH133" s="215"/>
      <c r="AI133" s="215"/>
      <c r="AJ133" s="215"/>
      <c r="AK133" s="215"/>
      <c r="AL133" s="215"/>
      <c r="AM133" s="215"/>
      <c r="AN133" s="215"/>
      <c r="AO133" s="215"/>
      <c r="AP133" s="215"/>
      <c r="AQ133" s="215"/>
      <c r="AR133" s="215"/>
      <c r="AS133" s="215"/>
      <c r="AT133" s="215"/>
      <c r="AU133" s="215"/>
      <c r="AV133" s="215"/>
      <c r="AW133" s="215"/>
    </row>
    <row r="134" spans="1:49" s="216" customFormat="1" ht="18">
      <c r="A134" s="217">
        <v>3</v>
      </c>
      <c r="B134" s="252" t="s">
        <v>367</v>
      </c>
      <c r="C134" s="243" t="s">
        <v>279</v>
      </c>
      <c r="D134" s="220">
        <v>5</v>
      </c>
      <c r="E134" s="221"/>
      <c r="F134" s="221"/>
      <c r="G134" s="221"/>
      <c r="H134" s="221"/>
      <c r="I134" s="221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5"/>
      <c r="U134" s="215"/>
      <c r="V134" s="215"/>
      <c r="W134" s="215"/>
      <c r="X134" s="215"/>
      <c r="Y134" s="215"/>
      <c r="Z134" s="215"/>
      <c r="AA134" s="215"/>
      <c r="AB134" s="215"/>
      <c r="AC134" s="215"/>
      <c r="AD134" s="215"/>
      <c r="AE134" s="215"/>
      <c r="AF134" s="215"/>
      <c r="AG134" s="215"/>
      <c r="AH134" s="215"/>
      <c r="AI134" s="215"/>
      <c r="AJ134" s="215"/>
      <c r="AK134" s="215"/>
      <c r="AL134" s="215"/>
      <c r="AM134" s="215"/>
      <c r="AN134" s="215"/>
      <c r="AO134" s="215"/>
      <c r="AP134" s="215"/>
      <c r="AQ134" s="215"/>
      <c r="AR134" s="215"/>
      <c r="AS134" s="215"/>
      <c r="AT134" s="215"/>
      <c r="AU134" s="215"/>
      <c r="AV134" s="215"/>
      <c r="AW134" s="215"/>
    </row>
    <row r="135" spans="1:49" s="216" customFormat="1" ht="18">
      <c r="A135" s="217">
        <v>4</v>
      </c>
      <c r="B135" s="252" t="s">
        <v>368</v>
      </c>
      <c r="C135" s="243" t="s">
        <v>279</v>
      </c>
      <c r="D135" s="220">
        <v>1</v>
      </c>
      <c r="E135" s="221"/>
      <c r="F135" s="221"/>
      <c r="G135" s="221"/>
      <c r="H135" s="221"/>
      <c r="I135" s="221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5"/>
      <c r="U135" s="215"/>
      <c r="V135" s="215"/>
      <c r="W135" s="215"/>
      <c r="X135" s="215"/>
      <c r="Y135" s="215"/>
      <c r="Z135" s="215"/>
      <c r="AA135" s="215"/>
      <c r="AB135" s="215"/>
      <c r="AC135" s="215"/>
      <c r="AD135" s="215"/>
      <c r="AE135" s="215"/>
      <c r="AF135" s="215"/>
      <c r="AG135" s="215"/>
      <c r="AH135" s="215"/>
      <c r="AI135" s="215"/>
      <c r="AJ135" s="215"/>
      <c r="AK135" s="215"/>
      <c r="AL135" s="215"/>
      <c r="AM135" s="215"/>
      <c r="AN135" s="215"/>
      <c r="AO135" s="215"/>
      <c r="AP135" s="215"/>
      <c r="AQ135" s="215"/>
      <c r="AR135" s="215"/>
      <c r="AS135" s="215"/>
      <c r="AT135" s="215"/>
      <c r="AU135" s="215"/>
      <c r="AV135" s="215"/>
      <c r="AW135" s="215"/>
    </row>
    <row r="136" spans="1:49" s="216" customFormat="1" ht="18">
      <c r="A136" s="210"/>
      <c r="B136" s="211" t="s">
        <v>369</v>
      </c>
      <c r="C136" s="212"/>
      <c r="D136" s="213"/>
      <c r="E136" s="239"/>
      <c r="F136" s="239"/>
      <c r="G136" s="239"/>
      <c r="H136" s="226"/>
      <c r="I136" s="226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5"/>
      <c r="U136" s="215"/>
      <c r="V136" s="215"/>
      <c r="W136" s="215"/>
      <c r="X136" s="215"/>
      <c r="Y136" s="215"/>
      <c r="Z136" s="215"/>
      <c r="AA136" s="215"/>
      <c r="AB136" s="215"/>
      <c r="AC136" s="215"/>
      <c r="AD136" s="215"/>
      <c r="AE136" s="215"/>
      <c r="AF136" s="215"/>
      <c r="AG136" s="215"/>
      <c r="AH136" s="215"/>
      <c r="AI136" s="215"/>
      <c r="AJ136" s="215"/>
      <c r="AK136" s="215"/>
      <c r="AL136" s="215"/>
      <c r="AM136" s="215"/>
      <c r="AN136" s="215"/>
      <c r="AO136" s="215"/>
      <c r="AP136" s="215"/>
      <c r="AQ136" s="215"/>
      <c r="AR136" s="215"/>
      <c r="AS136" s="215"/>
      <c r="AT136" s="215"/>
      <c r="AU136" s="215"/>
      <c r="AV136" s="215"/>
      <c r="AW136" s="215"/>
    </row>
    <row r="137" spans="1:49" s="216" customFormat="1" ht="18">
      <c r="A137" s="217">
        <v>1</v>
      </c>
      <c r="B137" s="254" t="s">
        <v>370</v>
      </c>
      <c r="C137" s="243" t="s">
        <v>279</v>
      </c>
      <c r="D137" s="250">
        <v>1</v>
      </c>
      <c r="E137" s="221"/>
      <c r="F137" s="221"/>
      <c r="G137" s="221"/>
      <c r="H137" s="221"/>
      <c r="I137" s="221"/>
      <c r="J137" s="215"/>
      <c r="K137" s="215"/>
      <c r="L137" s="215"/>
      <c r="M137" s="215"/>
      <c r="N137" s="215"/>
      <c r="O137" s="215"/>
      <c r="P137" s="215"/>
      <c r="Q137" s="215"/>
      <c r="R137" s="215"/>
      <c r="S137" s="215"/>
      <c r="T137" s="215"/>
      <c r="U137" s="215"/>
      <c r="V137" s="215"/>
      <c r="W137" s="215"/>
      <c r="X137" s="215"/>
      <c r="Y137" s="215"/>
      <c r="Z137" s="215"/>
      <c r="AA137" s="215"/>
      <c r="AB137" s="215"/>
      <c r="AC137" s="215"/>
      <c r="AD137" s="215"/>
      <c r="AE137" s="215"/>
      <c r="AF137" s="215"/>
      <c r="AG137" s="215"/>
      <c r="AH137" s="215"/>
      <c r="AI137" s="215"/>
      <c r="AJ137" s="215"/>
      <c r="AK137" s="215"/>
      <c r="AL137" s="215"/>
      <c r="AM137" s="215"/>
      <c r="AN137" s="215"/>
      <c r="AO137" s="215"/>
      <c r="AP137" s="215"/>
      <c r="AQ137" s="215"/>
      <c r="AR137" s="215"/>
      <c r="AS137" s="215"/>
      <c r="AT137" s="215"/>
      <c r="AU137" s="215"/>
      <c r="AV137" s="215"/>
      <c r="AW137" s="215"/>
    </row>
    <row r="138" spans="1:49" s="216" customFormat="1" ht="18">
      <c r="A138" s="217">
        <v>2</v>
      </c>
      <c r="B138" s="254" t="s">
        <v>371</v>
      </c>
      <c r="C138" s="243" t="s">
        <v>135</v>
      </c>
      <c r="D138" s="250">
        <v>6</v>
      </c>
      <c r="E138" s="221"/>
      <c r="F138" s="221"/>
      <c r="G138" s="221"/>
      <c r="H138" s="221"/>
      <c r="I138" s="221"/>
      <c r="J138" s="215"/>
      <c r="K138" s="215"/>
      <c r="L138" s="215"/>
      <c r="M138" s="215"/>
      <c r="N138" s="215"/>
      <c r="O138" s="215"/>
      <c r="P138" s="215"/>
      <c r="Q138" s="215"/>
      <c r="R138" s="215"/>
      <c r="S138" s="215"/>
      <c r="T138" s="215"/>
      <c r="U138" s="215"/>
      <c r="V138" s="215"/>
      <c r="W138" s="215"/>
      <c r="X138" s="215"/>
      <c r="Y138" s="215"/>
      <c r="Z138" s="215"/>
      <c r="AA138" s="215"/>
      <c r="AB138" s="215"/>
      <c r="AC138" s="215"/>
      <c r="AD138" s="215"/>
      <c r="AE138" s="215"/>
      <c r="AF138" s="215"/>
      <c r="AG138" s="215"/>
      <c r="AH138" s="215"/>
      <c r="AI138" s="215"/>
      <c r="AJ138" s="215"/>
      <c r="AK138" s="215"/>
      <c r="AL138" s="215"/>
      <c r="AM138" s="215"/>
      <c r="AN138" s="215"/>
      <c r="AO138" s="215"/>
      <c r="AP138" s="215"/>
      <c r="AQ138" s="215"/>
      <c r="AR138" s="215"/>
      <c r="AS138" s="215"/>
      <c r="AT138" s="215"/>
      <c r="AU138" s="215"/>
      <c r="AV138" s="215"/>
      <c r="AW138" s="215"/>
    </row>
    <row r="139" spans="1:49" s="216" customFormat="1" ht="18">
      <c r="A139" s="217">
        <v>3</v>
      </c>
      <c r="B139" s="254" t="s">
        <v>372</v>
      </c>
      <c r="C139" s="243" t="s">
        <v>279</v>
      </c>
      <c r="D139" s="250">
        <v>1</v>
      </c>
      <c r="E139" s="221"/>
      <c r="F139" s="221"/>
      <c r="G139" s="221"/>
      <c r="H139" s="221"/>
      <c r="I139" s="221"/>
      <c r="J139" s="215"/>
      <c r="K139" s="215"/>
      <c r="L139" s="215"/>
      <c r="M139" s="215"/>
      <c r="N139" s="215"/>
      <c r="O139" s="215"/>
      <c r="P139" s="215"/>
      <c r="Q139" s="215"/>
      <c r="R139" s="215"/>
      <c r="S139" s="215"/>
      <c r="T139" s="215"/>
      <c r="U139" s="215"/>
      <c r="V139" s="215"/>
      <c r="W139" s="215"/>
      <c r="X139" s="215"/>
      <c r="Y139" s="215"/>
      <c r="Z139" s="215"/>
      <c r="AA139" s="215"/>
      <c r="AB139" s="215"/>
      <c r="AC139" s="215"/>
      <c r="AD139" s="215"/>
      <c r="AE139" s="215"/>
      <c r="AF139" s="215"/>
      <c r="AG139" s="215"/>
      <c r="AH139" s="215"/>
      <c r="AI139" s="215"/>
      <c r="AJ139" s="215"/>
      <c r="AK139" s="215"/>
      <c r="AL139" s="215"/>
      <c r="AM139" s="215"/>
      <c r="AN139" s="215"/>
      <c r="AO139" s="215"/>
      <c r="AP139" s="215"/>
      <c r="AQ139" s="215"/>
      <c r="AR139" s="215"/>
      <c r="AS139" s="215"/>
      <c r="AT139" s="215"/>
      <c r="AU139" s="215"/>
      <c r="AV139" s="215"/>
      <c r="AW139" s="215"/>
    </row>
    <row r="140" spans="1:49" s="216" customFormat="1" ht="18">
      <c r="A140" s="217">
        <v>4</v>
      </c>
      <c r="B140" s="254" t="s">
        <v>373</v>
      </c>
      <c r="C140" s="243" t="s">
        <v>279</v>
      </c>
      <c r="D140" s="250">
        <v>4</v>
      </c>
      <c r="E140" s="221"/>
      <c r="F140" s="221"/>
      <c r="G140" s="221"/>
      <c r="H140" s="221"/>
      <c r="I140" s="221"/>
      <c r="J140" s="215"/>
      <c r="K140" s="215"/>
      <c r="L140" s="215"/>
      <c r="M140" s="215"/>
      <c r="N140" s="215"/>
      <c r="O140" s="215"/>
      <c r="P140" s="215"/>
      <c r="Q140" s="215"/>
      <c r="R140" s="215"/>
      <c r="S140" s="215"/>
      <c r="T140" s="215"/>
      <c r="U140" s="215"/>
      <c r="V140" s="215"/>
      <c r="W140" s="215"/>
      <c r="X140" s="215"/>
      <c r="Y140" s="215"/>
      <c r="Z140" s="215"/>
      <c r="AA140" s="215"/>
      <c r="AB140" s="215"/>
      <c r="AC140" s="215"/>
      <c r="AD140" s="215"/>
      <c r="AE140" s="215"/>
      <c r="AF140" s="215"/>
      <c r="AG140" s="215"/>
      <c r="AH140" s="215"/>
      <c r="AI140" s="215"/>
      <c r="AJ140" s="215"/>
      <c r="AK140" s="215"/>
      <c r="AL140" s="215"/>
      <c r="AM140" s="215"/>
      <c r="AN140" s="215"/>
      <c r="AO140" s="215"/>
      <c r="AP140" s="215"/>
      <c r="AQ140" s="215"/>
      <c r="AR140" s="215"/>
      <c r="AS140" s="215"/>
      <c r="AT140" s="215"/>
      <c r="AU140" s="215"/>
      <c r="AV140" s="215"/>
      <c r="AW140" s="215"/>
    </row>
    <row r="141" spans="1:49" s="216" customFormat="1" ht="18">
      <c r="A141" s="217">
        <v>5</v>
      </c>
      <c r="B141" s="254" t="s">
        <v>374</v>
      </c>
      <c r="C141" s="243" t="s">
        <v>135</v>
      </c>
      <c r="D141" s="250">
        <v>100</v>
      </c>
      <c r="E141" s="221"/>
      <c r="F141" s="221"/>
      <c r="G141" s="221"/>
      <c r="H141" s="221"/>
      <c r="I141" s="221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5"/>
      <c r="AB141" s="215"/>
      <c r="AC141" s="215"/>
      <c r="AD141" s="215"/>
      <c r="AE141" s="215"/>
      <c r="AF141" s="215"/>
      <c r="AG141" s="215"/>
      <c r="AH141" s="215"/>
      <c r="AI141" s="215"/>
      <c r="AJ141" s="215"/>
      <c r="AK141" s="215"/>
      <c r="AL141" s="215"/>
      <c r="AM141" s="215"/>
      <c r="AN141" s="215"/>
      <c r="AO141" s="215"/>
      <c r="AP141" s="215"/>
      <c r="AQ141" s="215"/>
      <c r="AR141" s="215"/>
      <c r="AS141" s="215"/>
      <c r="AT141" s="215"/>
      <c r="AU141" s="215"/>
      <c r="AV141" s="215"/>
      <c r="AW141" s="215"/>
    </row>
    <row r="142" spans="1:49" s="216" customFormat="1" ht="18">
      <c r="A142" s="217">
        <v>6</v>
      </c>
      <c r="B142" s="254" t="s">
        <v>375</v>
      </c>
      <c r="C142" s="243" t="s">
        <v>279</v>
      </c>
      <c r="D142" s="250">
        <v>15</v>
      </c>
      <c r="E142" s="221"/>
      <c r="F142" s="221"/>
      <c r="G142" s="221"/>
      <c r="H142" s="221"/>
      <c r="I142" s="221"/>
      <c r="J142" s="215"/>
      <c r="K142" s="215"/>
      <c r="L142" s="215"/>
      <c r="M142" s="215"/>
      <c r="N142" s="215"/>
      <c r="O142" s="215"/>
      <c r="P142" s="215"/>
      <c r="Q142" s="215"/>
      <c r="R142" s="215"/>
      <c r="S142" s="215"/>
      <c r="T142" s="215"/>
      <c r="U142" s="215"/>
      <c r="V142" s="215"/>
      <c r="W142" s="215"/>
      <c r="X142" s="215"/>
      <c r="Y142" s="215"/>
      <c r="Z142" s="215"/>
      <c r="AA142" s="215"/>
      <c r="AB142" s="215"/>
      <c r="AC142" s="215"/>
      <c r="AD142" s="215"/>
      <c r="AE142" s="215"/>
      <c r="AF142" s="215"/>
      <c r="AG142" s="215"/>
      <c r="AH142" s="215"/>
      <c r="AI142" s="215"/>
      <c r="AJ142" s="215"/>
      <c r="AK142" s="215"/>
      <c r="AL142" s="215"/>
      <c r="AM142" s="215"/>
      <c r="AN142" s="215"/>
      <c r="AO142" s="215"/>
      <c r="AP142" s="215"/>
      <c r="AQ142" s="215"/>
      <c r="AR142" s="215"/>
      <c r="AS142" s="215"/>
      <c r="AT142" s="215"/>
      <c r="AU142" s="215"/>
      <c r="AV142" s="215"/>
      <c r="AW142" s="215"/>
    </row>
    <row r="143" spans="1:49" s="216" customFormat="1" ht="18">
      <c r="A143" s="217">
        <v>7</v>
      </c>
      <c r="B143" s="254" t="s">
        <v>376</v>
      </c>
      <c r="C143" s="243" t="s">
        <v>279</v>
      </c>
      <c r="D143" s="250">
        <v>6</v>
      </c>
      <c r="E143" s="221"/>
      <c r="F143" s="221"/>
      <c r="G143" s="221"/>
      <c r="H143" s="221"/>
      <c r="I143" s="221"/>
      <c r="J143" s="215"/>
      <c r="K143" s="215"/>
      <c r="L143" s="215"/>
      <c r="M143" s="215"/>
      <c r="N143" s="215"/>
      <c r="O143" s="215"/>
      <c r="P143" s="215"/>
      <c r="Q143" s="215"/>
      <c r="R143" s="215"/>
      <c r="S143" s="215"/>
      <c r="T143" s="215"/>
      <c r="U143" s="215"/>
      <c r="V143" s="215"/>
      <c r="W143" s="215"/>
      <c r="X143" s="215"/>
      <c r="Y143" s="215"/>
      <c r="Z143" s="215"/>
      <c r="AA143" s="215"/>
      <c r="AB143" s="215"/>
      <c r="AC143" s="215"/>
      <c r="AD143" s="215"/>
      <c r="AE143" s="215"/>
      <c r="AF143" s="215"/>
      <c r="AG143" s="215"/>
      <c r="AH143" s="215"/>
      <c r="AI143" s="215"/>
      <c r="AJ143" s="215"/>
      <c r="AK143" s="215"/>
      <c r="AL143" s="215"/>
      <c r="AM143" s="215"/>
      <c r="AN143" s="215"/>
      <c r="AO143" s="215"/>
      <c r="AP143" s="215"/>
      <c r="AQ143" s="215"/>
      <c r="AR143" s="215"/>
      <c r="AS143" s="215"/>
      <c r="AT143" s="215"/>
      <c r="AU143" s="215"/>
      <c r="AV143" s="215"/>
      <c r="AW143" s="215"/>
    </row>
    <row r="144" spans="1:49" s="216" customFormat="1" ht="18">
      <c r="A144" s="217">
        <v>8</v>
      </c>
      <c r="B144" s="254" t="s">
        <v>377</v>
      </c>
      <c r="C144" s="243" t="s">
        <v>135</v>
      </c>
      <c r="D144" s="250">
        <v>50</v>
      </c>
      <c r="E144" s="221"/>
      <c r="F144" s="221"/>
      <c r="G144" s="221"/>
      <c r="H144" s="221"/>
      <c r="I144" s="221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15"/>
      <c r="U144" s="215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5"/>
      <c r="AK144" s="215"/>
      <c r="AL144" s="215"/>
      <c r="AM144" s="215"/>
      <c r="AN144" s="215"/>
      <c r="AO144" s="215"/>
      <c r="AP144" s="215"/>
      <c r="AQ144" s="215"/>
      <c r="AR144" s="215"/>
      <c r="AS144" s="215"/>
      <c r="AT144" s="215"/>
      <c r="AU144" s="215"/>
      <c r="AV144" s="215"/>
      <c r="AW144" s="215"/>
    </row>
    <row r="145" spans="1:49" s="216" customFormat="1" ht="18">
      <c r="A145" s="217">
        <v>9</v>
      </c>
      <c r="B145" s="254" t="s">
        <v>378</v>
      </c>
      <c r="C145" s="243" t="s">
        <v>279</v>
      </c>
      <c r="D145" s="250">
        <v>25</v>
      </c>
      <c r="E145" s="221"/>
      <c r="F145" s="221"/>
      <c r="G145" s="221"/>
      <c r="H145" s="221"/>
      <c r="I145" s="221"/>
      <c r="J145" s="215"/>
      <c r="K145" s="215"/>
      <c r="L145" s="215"/>
      <c r="M145" s="215"/>
      <c r="N145" s="215"/>
      <c r="O145" s="215"/>
      <c r="P145" s="215"/>
      <c r="Q145" s="215"/>
      <c r="R145" s="215"/>
      <c r="S145" s="215"/>
      <c r="T145" s="215"/>
      <c r="U145" s="215"/>
      <c r="V145" s="215"/>
      <c r="W145" s="215"/>
      <c r="X145" s="215"/>
      <c r="Y145" s="215"/>
      <c r="Z145" s="215"/>
      <c r="AA145" s="215"/>
      <c r="AB145" s="215"/>
      <c r="AC145" s="215"/>
      <c r="AD145" s="215"/>
      <c r="AE145" s="215"/>
      <c r="AF145" s="215"/>
      <c r="AG145" s="215"/>
      <c r="AH145" s="215"/>
      <c r="AI145" s="215"/>
      <c r="AJ145" s="215"/>
      <c r="AK145" s="215"/>
      <c r="AL145" s="215"/>
      <c r="AM145" s="215"/>
      <c r="AN145" s="215"/>
      <c r="AO145" s="215"/>
      <c r="AP145" s="215"/>
      <c r="AQ145" s="215"/>
      <c r="AR145" s="215"/>
      <c r="AS145" s="215"/>
      <c r="AT145" s="215"/>
      <c r="AU145" s="215"/>
      <c r="AV145" s="215"/>
      <c r="AW145" s="215"/>
    </row>
    <row r="146" spans="1:49" s="216" customFormat="1" ht="18">
      <c r="A146" s="217">
        <v>10</v>
      </c>
      <c r="B146" s="254" t="s">
        <v>379</v>
      </c>
      <c r="C146" s="243" t="s">
        <v>279</v>
      </c>
      <c r="D146" s="250">
        <v>6</v>
      </c>
      <c r="E146" s="221"/>
      <c r="F146" s="221"/>
      <c r="G146" s="221"/>
      <c r="H146" s="221"/>
      <c r="I146" s="221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15"/>
      <c r="U146" s="215"/>
      <c r="V146" s="215"/>
      <c r="W146" s="215"/>
      <c r="X146" s="215"/>
      <c r="Y146" s="215"/>
      <c r="Z146" s="215"/>
      <c r="AA146" s="215"/>
      <c r="AB146" s="215"/>
      <c r="AC146" s="215"/>
      <c r="AD146" s="215"/>
      <c r="AE146" s="215"/>
      <c r="AF146" s="215"/>
      <c r="AG146" s="215"/>
      <c r="AH146" s="215"/>
      <c r="AI146" s="215"/>
      <c r="AJ146" s="215"/>
      <c r="AK146" s="215"/>
      <c r="AL146" s="215"/>
      <c r="AM146" s="215"/>
      <c r="AN146" s="215"/>
      <c r="AO146" s="215"/>
      <c r="AP146" s="215"/>
      <c r="AQ146" s="215"/>
      <c r="AR146" s="215"/>
      <c r="AS146" s="215"/>
      <c r="AT146" s="215"/>
      <c r="AU146" s="215"/>
      <c r="AV146" s="215"/>
      <c r="AW146" s="215"/>
    </row>
    <row r="147" spans="1:49" s="216" customFormat="1" ht="18">
      <c r="A147" s="217">
        <v>11</v>
      </c>
      <c r="B147" s="254" t="s">
        <v>380</v>
      </c>
      <c r="C147" s="243" t="s">
        <v>279</v>
      </c>
      <c r="D147" s="250">
        <v>6</v>
      </c>
      <c r="E147" s="221"/>
      <c r="F147" s="221"/>
      <c r="G147" s="221"/>
      <c r="H147" s="221"/>
      <c r="I147" s="221"/>
      <c r="J147" s="215"/>
      <c r="K147" s="215"/>
      <c r="L147" s="215"/>
      <c r="M147" s="215"/>
      <c r="N147" s="215"/>
      <c r="O147" s="215"/>
      <c r="P147" s="215"/>
      <c r="Q147" s="215"/>
      <c r="R147" s="215"/>
      <c r="S147" s="215"/>
      <c r="T147" s="215"/>
      <c r="U147" s="215"/>
      <c r="V147" s="215"/>
      <c r="W147" s="215"/>
      <c r="X147" s="215"/>
      <c r="Y147" s="215"/>
      <c r="Z147" s="215"/>
      <c r="AA147" s="215"/>
      <c r="AB147" s="215"/>
      <c r="AC147" s="215"/>
      <c r="AD147" s="215"/>
      <c r="AE147" s="215"/>
      <c r="AF147" s="215"/>
      <c r="AG147" s="215"/>
      <c r="AH147" s="215"/>
      <c r="AI147" s="215"/>
      <c r="AJ147" s="215"/>
      <c r="AK147" s="215"/>
      <c r="AL147" s="215"/>
      <c r="AM147" s="215"/>
      <c r="AN147" s="215"/>
      <c r="AO147" s="215"/>
      <c r="AP147" s="215"/>
      <c r="AQ147" s="215"/>
      <c r="AR147" s="215"/>
      <c r="AS147" s="215"/>
      <c r="AT147" s="215"/>
      <c r="AU147" s="215"/>
      <c r="AV147" s="215"/>
      <c r="AW147" s="215"/>
    </row>
    <row r="148" spans="1:49" s="216" customFormat="1" ht="18">
      <c r="A148" s="217">
        <v>12</v>
      </c>
      <c r="B148" s="254" t="s">
        <v>381</v>
      </c>
      <c r="C148" s="243" t="s">
        <v>279</v>
      </c>
      <c r="D148" s="250">
        <v>4</v>
      </c>
      <c r="E148" s="221"/>
      <c r="F148" s="221"/>
      <c r="G148" s="221"/>
      <c r="H148" s="221"/>
      <c r="I148" s="221"/>
      <c r="J148" s="215"/>
      <c r="K148" s="215"/>
      <c r="L148" s="215"/>
      <c r="M148" s="215"/>
      <c r="N148" s="215"/>
      <c r="O148" s="215"/>
      <c r="P148" s="215"/>
      <c r="Q148" s="215"/>
      <c r="R148" s="215"/>
      <c r="S148" s="215"/>
      <c r="T148" s="215"/>
      <c r="U148" s="215"/>
      <c r="V148" s="215"/>
      <c r="W148" s="215"/>
      <c r="X148" s="215"/>
      <c r="Y148" s="215"/>
      <c r="Z148" s="215"/>
      <c r="AA148" s="215"/>
      <c r="AB148" s="215"/>
      <c r="AC148" s="215"/>
      <c r="AD148" s="215"/>
      <c r="AE148" s="215"/>
      <c r="AF148" s="215"/>
      <c r="AG148" s="215"/>
      <c r="AH148" s="215"/>
      <c r="AI148" s="215"/>
      <c r="AJ148" s="215"/>
      <c r="AK148" s="215"/>
      <c r="AL148" s="215"/>
      <c r="AM148" s="215"/>
      <c r="AN148" s="215"/>
      <c r="AO148" s="215"/>
      <c r="AP148" s="215"/>
      <c r="AQ148" s="215"/>
      <c r="AR148" s="215"/>
      <c r="AS148" s="215"/>
      <c r="AT148" s="215"/>
      <c r="AU148" s="215"/>
      <c r="AV148" s="215"/>
      <c r="AW148" s="215"/>
    </row>
    <row r="149" spans="1:49" s="216" customFormat="1" ht="18">
      <c r="A149" s="217">
        <v>13</v>
      </c>
      <c r="B149" s="254" t="s">
        <v>382</v>
      </c>
      <c r="C149" s="243" t="s">
        <v>279</v>
      </c>
      <c r="D149" s="250">
        <v>6</v>
      </c>
      <c r="E149" s="221"/>
      <c r="F149" s="221"/>
      <c r="G149" s="221"/>
      <c r="H149" s="221"/>
      <c r="I149" s="221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15"/>
      <c r="U149" s="215"/>
      <c r="V149" s="215"/>
      <c r="W149" s="215"/>
      <c r="X149" s="215"/>
      <c r="Y149" s="215"/>
      <c r="Z149" s="215"/>
      <c r="AA149" s="215"/>
      <c r="AB149" s="215"/>
      <c r="AC149" s="215"/>
      <c r="AD149" s="215"/>
      <c r="AE149" s="215"/>
      <c r="AF149" s="215"/>
      <c r="AG149" s="215"/>
      <c r="AH149" s="215"/>
      <c r="AI149" s="215"/>
      <c r="AJ149" s="215"/>
      <c r="AK149" s="215"/>
      <c r="AL149" s="215"/>
      <c r="AM149" s="215"/>
      <c r="AN149" s="215"/>
      <c r="AO149" s="215"/>
      <c r="AP149" s="215"/>
      <c r="AQ149" s="215"/>
      <c r="AR149" s="215"/>
      <c r="AS149" s="215"/>
      <c r="AT149" s="215"/>
      <c r="AU149" s="215"/>
      <c r="AV149" s="215"/>
      <c r="AW149" s="215"/>
    </row>
    <row r="150" spans="1:49" s="216" customFormat="1" ht="18">
      <c r="A150" s="217">
        <v>14</v>
      </c>
      <c r="B150" s="254" t="s">
        <v>383</v>
      </c>
      <c r="C150" s="243" t="s">
        <v>279</v>
      </c>
      <c r="D150" s="250">
        <v>6</v>
      </c>
      <c r="E150" s="221"/>
      <c r="F150" s="221"/>
      <c r="G150" s="221"/>
      <c r="H150" s="221"/>
      <c r="I150" s="221"/>
      <c r="J150" s="215"/>
      <c r="K150" s="215"/>
      <c r="L150" s="215"/>
      <c r="M150" s="215"/>
      <c r="N150" s="215"/>
      <c r="O150" s="215"/>
      <c r="P150" s="215"/>
      <c r="Q150" s="215"/>
      <c r="R150" s="215"/>
      <c r="S150" s="215"/>
      <c r="T150" s="215"/>
      <c r="U150" s="215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5"/>
      <c r="AK150" s="215"/>
      <c r="AL150" s="215"/>
      <c r="AM150" s="215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</row>
    <row r="151" spans="1:49" s="215" customFormat="1" ht="18">
      <c r="A151" s="217"/>
      <c r="B151" s="255"/>
      <c r="C151" s="256"/>
      <c r="D151" s="256"/>
      <c r="E151" s="221"/>
      <c r="F151" s="221"/>
      <c r="G151" s="221"/>
      <c r="H151" s="221"/>
      <c r="I151" s="221"/>
    </row>
    <row r="152" spans="1:49" s="264" customFormat="1" ht="18">
      <c r="A152" s="258"/>
      <c r="B152" s="259" t="s">
        <v>228</v>
      </c>
      <c r="C152" s="268"/>
      <c r="D152" s="260"/>
      <c r="E152" s="262"/>
      <c r="F152" s="263"/>
      <c r="G152" s="262"/>
      <c r="H152" s="263"/>
      <c r="I152" s="263"/>
    </row>
    <row r="153" spans="1:49" s="216" customFormat="1" ht="18">
      <c r="A153" s="217"/>
      <c r="B153" s="265" t="s">
        <v>384</v>
      </c>
      <c r="C153" s="266"/>
      <c r="D153" s="383"/>
      <c r="E153" s="262"/>
      <c r="F153" s="221"/>
      <c r="G153" s="221"/>
      <c r="H153" s="221"/>
      <c r="I153" s="263"/>
      <c r="J153" s="215"/>
      <c r="K153" s="215"/>
      <c r="L153" s="215"/>
      <c r="M153" s="215"/>
      <c r="N153" s="215"/>
      <c r="O153" s="215"/>
      <c r="P153" s="215"/>
      <c r="Q153" s="215"/>
      <c r="R153" s="215"/>
      <c r="S153" s="215"/>
      <c r="T153" s="215"/>
      <c r="U153" s="215"/>
      <c r="V153" s="215"/>
      <c r="W153" s="215"/>
      <c r="X153" s="215"/>
      <c r="Y153" s="215"/>
      <c r="Z153" s="215"/>
      <c r="AA153" s="215"/>
      <c r="AB153" s="215"/>
      <c r="AC153" s="215"/>
      <c r="AD153" s="215"/>
      <c r="AE153" s="215"/>
      <c r="AF153" s="215"/>
      <c r="AG153" s="215"/>
      <c r="AH153" s="215"/>
      <c r="AI153" s="215"/>
      <c r="AJ153" s="215"/>
      <c r="AK153" s="215"/>
      <c r="AL153" s="215"/>
      <c r="AM153" s="215"/>
      <c r="AN153" s="215"/>
      <c r="AO153" s="215"/>
      <c r="AP153" s="215"/>
      <c r="AQ153" s="215"/>
      <c r="AR153" s="215"/>
      <c r="AS153" s="215"/>
      <c r="AT153" s="215"/>
      <c r="AU153" s="215"/>
      <c r="AV153" s="215"/>
      <c r="AW153" s="215"/>
    </row>
    <row r="154" spans="1:49" s="264" customFormat="1" ht="18">
      <c r="A154" s="258"/>
      <c r="B154" s="259" t="s">
        <v>228</v>
      </c>
      <c r="C154" s="268"/>
      <c r="D154" s="260"/>
      <c r="E154" s="262"/>
      <c r="F154" s="263"/>
      <c r="G154" s="262"/>
      <c r="H154" s="263"/>
      <c r="I154" s="263"/>
    </row>
    <row r="155" spans="1:49" s="272" customFormat="1" ht="15" customHeight="1">
      <c r="A155" s="270"/>
      <c r="B155" s="259" t="s">
        <v>385</v>
      </c>
      <c r="C155" s="266"/>
      <c r="D155" s="260"/>
      <c r="E155" s="262"/>
      <c r="F155" s="271"/>
      <c r="G155" s="262"/>
      <c r="H155" s="262"/>
      <c r="I155" s="263"/>
    </row>
    <row r="156" spans="1:49" s="272" customFormat="1" ht="15" customHeight="1">
      <c r="A156" s="270"/>
      <c r="B156" s="259" t="s">
        <v>228</v>
      </c>
      <c r="C156" s="266"/>
      <c r="D156" s="260"/>
      <c r="E156" s="262"/>
      <c r="F156" s="262"/>
      <c r="G156" s="262"/>
      <c r="H156" s="262"/>
      <c r="I156" s="263"/>
    </row>
    <row r="157" spans="1:49" s="272" customFormat="1" ht="15" customHeight="1">
      <c r="A157" s="270"/>
      <c r="B157" s="265" t="s">
        <v>13</v>
      </c>
      <c r="C157" s="266"/>
      <c r="D157" s="260"/>
      <c r="E157" s="262"/>
      <c r="F157" s="262"/>
      <c r="G157" s="262"/>
      <c r="H157" s="262"/>
      <c r="I157" s="263"/>
    </row>
    <row r="158" spans="1:49" s="272" customFormat="1" ht="15" customHeight="1">
      <c r="A158" s="270"/>
      <c r="B158" s="265" t="s">
        <v>228</v>
      </c>
      <c r="C158" s="266"/>
      <c r="D158" s="260"/>
      <c r="E158" s="262"/>
      <c r="F158" s="262"/>
      <c r="G158" s="262"/>
      <c r="H158" s="262"/>
      <c r="I158" s="263"/>
    </row>
    <row r="159" spans="1:49" s="272" customFormat="1" ht="15" customHeight="1">
      <c r="A159" s="270"/>
      <c r="B159" s="265" t="s">
        <v>386</v>
      </c>
      <c r="C159" s="266"/>
      <c r="D159" s="260"/>
      <c r="E159" s="262"/>
      <c r="F159" s="262"/>
      <c r="G159" s="262"/>
      <c r="H159" s="262"/>
      <c r="I159" s="263"/>
    </row>
    <row r="160" spans="1:49" s="272" customFormat="1" ht="15" customHeight="1">
      <c r="A160" s="270"/>
      <c r="B160" s="265" t="s">
        <v>228</v>
      </c>
      <c r="C160" s="266"/>
      <c r="D160" s="260"/>
      <c r="E160" s="262"/>
      <c r="F160" s="262"/>
      <c r="G160" s="262"/>
      <c r="H160" s="262"/>
      <c r="I160" s="263"/>
    </row>
    <row r="161" spans="1:9" ht="18">
      <c r="A161" s="270"/>
      <c r="B161" s="259" t="s">
        <v>387</v>
      </c>
      <c r="C161" s="266"/>
      <c r="D161" s="260"/>
      <c r="E161" s="273"/>
      <c r="F161" s="273"/>
      <c r="G161" s="273"/>
      <c r="H161" s="273"/>
      <c r="I161" s="263"/>
    </row>
    <row r="162" spans="1:9" ht="18">
      <c r="A162" s="270"/>
      <c r="B162" s="259" t="s">
        <v>228</v>
      </c>
      <c r="C162" s="268"/>
      <c r="D162" s="260"/>
      <c r="E162" s="262"/>
      <c r="F162" s="262"/>
      <c r="G162" s="262"/>
      <c r="H162" s="262"/>
      <c r="I162" s="263"/>
    </row>
    <row r="163" spans="1:9" ht="15.75">
      <c r="A163" s="385"/>
      <c r="B163" s="386"/>
      <c r="C163" s="386"/>
      <c r="D163" s="386"/>
      <c r="E163" s="387"/>
      <c r="F163" s="387"/>
      <c r="G163" s="387"/>
      <c r="H163" s="387"/>
      <c r="I163" s="387"/>
    </row>
    <row r="164" spans="1:9" ht="15.75">
      <c r="A164" s="388"/>
      <c r="B164" s="386"/>
      <c r="C164" s="389"/>
      <c r="D164" s="389"/>
      <c r="E164" s="387"/>
      <c r="F164" s="387"/>
      <c r="G164" s="387"/>
      <c r="H164" s="387"/>
      <c r="I164" s="387"/>
    </row>
    <row r="165" spans="1:9" ht="15.75">
      <c r="A165" s="388"/>
      <c r="B165" s="386"/>
      <c r="C165" s="389"/>
      <c r="D165" s="389"/>
      <c r="E165" s="387"/>
      <c r="F165" s="387"/>
      <c r="G165" s="387"/>
      <c r="H165" s="387"/>
      <c r="I165" s="387"/>
    </row>
    <row r="166" spans="1:9" ht="15.75">
      <c r="A166" s="388"/>
      <c r="B166" s="386"/>
      <c r="C166" s="389"/>
      <c r="D166" s="389"/>
      <c r="E166" s="387"/>
      <c r="F166" s="387"/>
      <c r="G166" s="387"/>
      <c r="H166" s="387"/>
      <c r="I166" s="387"/>
    </row>
    <row r="167" spans="1:9" ht="19.5">
      <c r="A167" s="388"/>
      <c r="B167" s="390"/>
      <c r="C167" s="389"/>
      <c r="D167" s="389"/>
      <c r="E167" s="387"/>
      <c r="F167" s="387"/>
      <c r="G167" s="387"/>
      <c r="H167" s="387"/>
      <c r="I167" s="387"/>
    </row>
    <row r="168" spans="1:9" ht="15.75">
      <c r="A168" s="388"/>
      <c r="B168" s="386"/>
      <c r="C168" s="386"/>
      <c r="D168" s="386"/>
      <c r="E168" s="387"/>
      <c r="F168" s="387"/>
      <c r="G168" s="387"/>
      <c r="H168" s="387"/>
      <c r="I168" s="387"/>
    </row>
    <row r="169" spans="1:9" ht="15.75">
      <c r="A169" s="388"/>
      <c r="B169" s="386"/>
      <c r="C169" s="386"/>
      <c r="D169" s="386"/>
      <c r="E169" s="387"/>
      <c r="F169" s="387"/>
      <c r="G169" s="387"/>
      <c r="H169" s="387"/>
      <c r="I169" s="387"/>
    </row>
    <row r="170" spans="1:9">
      <c r="A170" s="121"/>
      <c r="C170" s="121"/>
      <c r="D170" s="121"/>
      <c r="E170" s="121"/>
      <c r="F170" s="121"/>
      <c r="G170" s="121"/>
      <c r="H170" s="121"/>
      <c r="I170" s="121"/>
    </row>
    <row r="171" spans="1:9">
      <c r="A171" s="121"/>
      <c r="C171" s="121"/>
      <c r="D171" s="121"/>
      <c r="E171" s="121"/>
      <c r="F171" s="121"/>
      <c r="G171" s="121"/>
      <c r="H171" s="121"/>
      <c r="I171" s="121"/>
    </row>
    <row r="172" spans="1:9">
      <c r="A172" s="121"/>
      <c r="C172" s="121"/>
      <c r="D172" s="121"/>
      <c r="E172" s="121"/>
      <c r="F172" s="121"/>
      <c r="G172" s="121"/>
      <c r="H172" s="121"/>
      <c r="I172" s="121"/>
    </row>
    <row r="173" spans="1:9">
      <c r="A173" s="121"/>
      <c r="C173" s="121"/>
      <c r="D173" s="121"/>
      <c r="E173" s="121"/>
      <c r="F173" s="121"/>
      <c r="G173" s="121"/>
      <c r="H173" s="121"/>
      <c r="I173" s="121"/>
    </row>
    <row r="174" spans="1:9">
      <c r="A174" s="121"/>
      <c r="C174" s="121"/>
      <c r="D174" s="121"/>
      <c r="E174" s="121"/>
      <c r="F174" s="121"/>
      <c r="G174" s="121"/>
      <c r="H174" s="121"/>
      <c r="I174" s="121"/>
    </row>
  </sheetData>
  <mergeCells count="9">
    <mergeCell ref="I3:I6"/>
    <mergeCell ref="D5:D6"/>
    <mergeCell ref="F5:F6"/>
    <mergeCell ref="H5:H6"/>
    <mergeCell ref="A3:A6"/>
    <mergeCell ref="C3:C6"/>
    <mergeCell ref="D3:D4"/>
    <mergeCell ref="E3:F4"/>
    <mergeCell ref="G3:H4"/>
  </mergeCells>
  <pageMargins left="0.7" right="0.7" top="0.75" bottom="0.75" header="0.3" footer="0.3"/>
  <pageSetup paperSize="9" scale="2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799EA-C831-4525-B768-4A2DEFE70749}">
  <dimension ref="A1:AW73"/>
  <sheetViews>
    <sheetView zoomScale="70" zoomScaleNormal="70" workbookViewId="0">
      <pane ySplit="1" topLeftCell="A38" activePane="bottomLeft" state="frozen"/>
      <selection activeCell="E10" sqref="E10"/>
      <selection pane="bottomLeft" activeCell="C68" sqref="C68:C72"/>
    </sheetView>
  </sheetViews>
  <sheetFormatPr defaultColWidth="9.140625" defaultRowHeight="12.75"/>
  <cols>
    <col min="1" max="1" width="6.7109375" style="351" customWidth="1"/>
    <col min="2" max="2" width="120.7109375" style="352" customWidth="1"/>
    <col min="3" max="3" width="10.7109375" style="352" customWidth="1"/>
    <col min="4" max="4" width="12" style="410" bestFit="1" customWidth="1"/>
    <col min="5" max="5" width="11.140625" style="312" bestFit="1" customWidth="1"/>
    <col min="6" max="6" width="15.28515625" style="312" bestFit="1" customWidth="1"/>
    <col min="7" max="7" width="10.140625" style="312" bestFit="1" customWidth="1"/>
    <col min="8" max="8" width="18.28515625" style="312" customWidth="1"/>
    <col min="9" max="9" width="16.140625" style="312" bestFit="1" customWidth="1"/>
    <col min="10" max="256" width="9.140625" style="312"/>
    <col min="257" max="257" width="6.7109375" style="312" customWidth="1"/>
    <col min="258" max="258" width="120.7109375" style="312" customWidth="1"/>
    <col min="259" max="260" width="10.7109375" style="312" customWidth="1"/>
    <col min="261" max="512" width="9.140625" style="312"/>
    <col min="513" max="513" width="6.7109375" style="312" customWidth="1"/>
    <col min="514" max="514" width="120.7109375" style="312" customWidth="1"/>
    <col min="515" max="516" width="10.7109375" style="312" customWidth="1"/>
    <col min="517" max="768" width="9.140625" style="312"/>
    <col min="769" max="769" width="6.7109375" style="312" customWidth="1"/>
    <col min="770" max="770" width="120.7109375" style="312" customWidth="1"/>
    <col min="771" max="772" width="10.7109375" style="312" customWidth="1"/>
    <col min="773" max="1024" width="9.140625" style="312"/>
    <col min="1025" max="1025" width="6.7109375" style="312" customWidth="1"/>
    <col min="1026" max="1026" width="120.7109375" style="312" customWidth="1"/>
    <col min="1027" max="1028" width="10.7109375" style="312" customWidth="1"/>
    <col min="1029" max="1280" width="9.140625" style="312"/>
    <col min="1281" max="1281" width="6.7109375" style="312" customWidth="1"/>
    <col min="1282" max="1282" width="120.7109375" style="312" customWidth="1"/>
    <col min="1283" max="1284" width="10.7109375" style="312" customWidth="1"/>
    <col min="1285" max="1536" width="9.140625" style="312"/>
    <col min="1537" max="1537" width="6.7109375" style="312" customWidth="1"/>
    <col min="1538" max="1538" width="120.7109375" style="312" customWidth="1"/>
    <col min="1539" max="1540" width="10.7109375" style="312" customWidth="1"/>
    <col min="1541" max="1792" width="9.140625" style="312"/>
    <col min="1793" max="1793" width="6.7109375" style="312" customWidth="1"/>
    <col min="1794" max="1794" width="120.7109375" style="312" customWidth="1"/>
    <col min="1795" max="1796" width="10.7109375" style="312" customWidth="1"/>
    <col min="1797" max="2048" width="9.140625" style="312"/>
    <col min="2049" max="2049" width="6.7109375" style="312" customWidth="1"/>
    <col min="2050" max="2050" width="120.7109375" style="312" customWidth="1"/>
    <col min="2051" max="2052" width="10.7109375" style="312" customWidth="1"/>
    <col min="2053" max="2304" width="9.140625" style="312"/>
    <col min="2305" max="2305" width="6.7109375" style="312" customWidth="1"/>
    <col min="2306" max="2306" width="120.7109375" style="312" customWidth="1"/>
    <col min="2307" max="2308" width="10.7109375" style="312" customWidth="1"/>
    <col min="2309" max="2560" width="9.140625" style="312"/>
    <col min="2561" max="2561" width="6.7109375" style="312" customWidth="1"/>
    <col min="2562" max="2562" width="120.7109375" style="312" customWidth="1"/>
    <col min="2563" max="2564" width="10.7109375" style="312" customWidth="1"/>
    <col min="2565" max="2816" width="9.140625" style="312"/>
    <col min="2817" max="2817" width="6.7109375" style="312" customWidth="1"/>
    <col min="2818" max="2818" width="120.7109375" style="312" customWidth="1"/>
    <col min="2819" max="2820" width="10.7109375" style="312" customWidth="1"/>
    <col min="2821" max="3072" width="9.140625" style="312"/>
    <col min="3073" max="3073" width="6.7109375" style="312" customWidth="1"/>
    <col min="3074" max="3074" width="120.7109375" style="312" customWidth="1"/>
    <col min="3075" max="3076" width="10.7109375" style="312" customWidth="1"/>
    <col min="3077" max="3328" width="9.140625" style="312"/>
    <col min="3329" max="3329" width="6.7109375" style="312" customWidth="1"/>
    <col min="3330" max="3330" width="120.7109375" style="312" customWidth="1"/>
    <col min="3331" max="3332" width="10.7109375" style="312" customWidth="1"/>
    <col min="3333" max="3584" width="9.140625" style="312"/>
    <col min="3585" max="3585" width="6.7109375" style="312" customWidth="1"/>
    <col min="3586" max="3586" width="120.7109375" style="312" customWidth="1"/>
    <col min="3587" max="3588" width="10.7109375" style="312" customWidth="1"/>
    <col min="3589" max="3840" width="9.140625" style="312"/>
    <col min="3841" max="3841" width="6.7109375" style="312" customWidth="1"/>
    <col min="3842" max="3842" width="120.7109375" style="312" customWidth="1"/>
    <col min="3843" max="3844" width="10.7109375" style="312" customWidth="1"/>
    <col min="3845" max="4096" width="9.140625" style="312"/>
    <col min="4097" max="4097" width="6.7109375" style="312" customWidth="1"/>
    <col min="4098" max="4098" width="120.7109375" style="312" customWidth="1"/>
    <col min="4099" max="4100" width="10.7109375" style="312" customWidth="1"/>
    <col min="4101" max="4352" width="9.140625" style="312"/>
    <col min="4353" max="4353" width="6.7109375" style="312" customWidth="1"/>
    <col min="4354" max="4354" width="120.7109375" style="312" customWidth="1"/>
    <col min="4355" max="4356" width="10.7109375" style="312" customWidth="1"/>
    <col min="4357" max="4608" width="9.140625" style="312"/>
    <col min="4609" max="4609" width="6.7109375" style="312" customWidth="1"/>
    <col min="4610" max="4610" width="120.7109375" style="312" customWidth="1"/>
    <col min="4611" max="4612" width="10.7109375" style="312" customWidth="1"/>
    <col min="4613" max="4864" width="9.140625" style="312"/>
    <col min="4865" max="4865" width="6.7109375" style="312" customWidth="1"/>
    <col min="4866" max="4866" width="120.7109375" style="312" customWidth="1"/>
    <col min="4867" max="4868" width="10.7109375" style="312" customWidth="1"/>
    <col min="4869" max="5120" width="9.140625" style="312"/>
    <col min="5121" max="5121" width="6.7109375" style="312" customWidth="1"/>
    <col min="5122" max="5122" width="120.7109375" style="312" customWidth="1"/>
    <col min="5123" max="5124" width="10.7109375" style="312" customWidth="1"/>
    <col min="5125" max="5376" width="9.140625" style="312"/>
    <col min="5377" max="5377" width="6.7109375" style="312" customWidth="1"/>
    <col min="5378" max="5378" width="120.7109375" style="312" customWidth="1"/>
    <col min="5379" max="5380" width="10.7109375" style="312" customWidth="1"/>
    <col min="5381" max="5632" width="9.140625" style="312"/>
    <col min="5633" max="5633" width="6.7109375" style="312" customWidth="1"/>
    <col min="5634" max="5634" width="120.7109375" style="312" customWidth="1"/>
    <col min="5635" max="5636" width="10.7109375" style="312" customWidth="1"/>
    <col min="5637" max="5888" width="9.140625" style="312"/>
    <col min="5889" max="5889" width="6.7109375" style="312" customWidth="1"/>
    <col min="5890" max="5890" width="120.7109375" style="312" customWidth="1"/>
    <col min="5891" max="5892" width="10.7109375" style="312" customWidth="1"/>
    <col min="5893" max="6144" width="9.140625" style="312"/>
    <col min="6145" max="6145" width="6.7109375" style="312" customWidth="1"/>
    <col min="6146" max="6146" width="120.7109375" style="312" customWidth="1"/>
    <col min="6147" max="6148" width="10.7109375" style="312" customWidth="1"/>
    <col min="6149" max="6400" width="9.140625" style="312"/>
    <col min="6401" max="6401" width="6.7109375" style="312" customWidth="1"/>
    <col min="6402" max="6402" width="120.7109375" style="312" customWidth="1"/>
    <col min="6403" max="6404" width="10.7109375" style="312" customWidth="1"/>
    <col min="6405" max="6656" width="9.140625" style="312"/>
    <col min="6657" max="6657" width="6.7109375" style="312" customWidth="1"/>
    <col min="6658" max="6658" width="120.7109375" style="312" customWidth="1"/>
    <col min="6659" max="6660" width="10.7109375" style="312" customWidth="1"/>
    <col min="6661" max="6912" width="9.140625" style="312"/>
    <col min="6913" max="6913" width="6.7109375" style="312" customWidth="1"/>
    <col min="6914" max="6914" width="120.7109375" style="312" customWidth="1"/>
    <col min="6915" max="6916" width="10.7109375" style="312" customWidth="1"/>
    <col min="6917" max="7168" width="9.140625" style="312"/>
    <col min="7169" max="7169" width="6.7109375" style="312" customWidth="1"/>
    <col min="7170" max="7170" width="120.7109375" style="312" customWidth="1"/>
    <col min="7171" max="7172" width="10.7109375" style="312" customWidth="1"/>
    <col min="7173" max="7424" width="9.140625" style="312"/>
    <col min="7425" max="7425" width="6.7109375" style="312" customWidth="1"/>
    <col min="7426" max="7426" width="120.7109375" style="312" customWidth="1"/>
    <col min="7427" max="7428" width="10.7109375" style="312" customWidth="1"/>
    <col min="7429" max="7680" width="9.140625" style="312"/>
    <col min="7681" max="7681" width="6.7109375" style="312" customWidth="1"/>
    <col min="7682" max="7682" width="120.7109375" style="312" customWidth="1"/>
    <col min="7683" max="7684" width="10.7109375" style="312" customWidth="1"/>
    <col min="7685" max="7936" width="9.140625" style="312"/>
    <col min="7937" max="7937" width="6.7109375" style="312" customWidth="1"/>
    <col min="7938" max="7938" width="120.7109375" style="312" customWidth="1"/>
    <col min="7939" max="7940" width="10.7109375" style="312" customWidth="1"/>
    <col min="7941" max="8192" width="9.140625" style="312"/>
    <col min="8193" max="8193" width="6.7109375" style="312" customWidth="1"/>
    <col min="8194" max="8194" width="120.7109375" style="312" customWidth="1"/>
    <col min="8195" max="8196" width="10.7109375" style="312" customWidth="1"/>
    <col min="8197" max="8448" width="9.140625" style="312"/>
    <col min="8449" max="8449" width="6.7109375" style="312" customWidth="1"/>
    <col min="8450" max="8450" width="120.7109375" style="312" customWidth="1"/>
    <col min="8451" max="8452" width="10.7109375" style="312" customWidth="1"/>
    <col min="8453" max="8704" width="9.140625" style="312"/>
    <col min="8705" max="8705" width="6.7109375" style="312" customWidth="1"/>
    <col min="8706" max="8706" width="120.7109375" style="312" customWidth="1"/>
    <col min="8707" max="8708" width="10.7109375" style="312" customWidth="1"/>
    <col min="8709" max="8960" width="9.140625" style="312"/>
    <col min="8961" max="8961" width="6.7109375" style="312" customWidth="1"/>
    <col min="8962" max="8962" width="120.7109375" style="312" customWidth="1"/>
    <col min="8963" max="8964" width="10.7109375" style="312" customWidth="1"/>
    <col min="8965" max="9216" width="9.140625" style="312"/>
    <col min="9217" max="9217" width="6.7109375" style="312" customWidth="1"/>
    <col min="9218" max="9218" width="120.7109375" style="312" customWidth="1"/>
    <col min="9219" max="9220" width="10.7109375" style="312" customWidth="1"/>
    <col min="9221" max="9472" width="9.140625" style="312"/>
    <col min="9473" max="9473" width="6.7109375" style="312" customWidth="1"/>
    <col min="9474" max="9474" width="120.7109375" style="312" customWidth="1"/>
    <col min="9475" max="9476" width="10.7109375" style="312" customWidth="1"/>
    <col min="9477" max="9728" width="9.140625" style="312"/>
    <col min="9729" max="9729" width="6.7109375" style="312" customWidth="1"/>
    <col min="9730" max="9730" width="120.7109375" style="312" customWidth="1"/>
    <col min="9731" max="9732" width="10.7109375" style="312" customWidth="1"/>
    <col min="9733" max="9984" width="9.140625" style="312"/>
    <col min="9985" max="9985" width="6.7109375" style="312" customWidth="1"/>
    <col min="9986" max="9986" width="120.7109375" style="312" customWidth="1"/>
    <col min="9987" max="9988" width="10.7109375" style="312" customWidth="1"/>
    <col min="9989" max="10240" width="9.140625" style="312"/>
    <col min="10241" max="10241" width="6.7109375" style="312" customWidth="1"/>
    <col min="10242" max="10242" width="120.7109375" style="312" customWidth="1"/>
    <col min="10243" max="10244" width="10.7109375" style="312" customWidth="1"/>
    <col min="10245" max="10496" width="9.140625" style="312"/>
    <col min="10497" max="10497" width="6.7109375" style="312" customWidth="1"/>
    <col min="10498" max="10498" width="120.7109375" style="312" customWidth="1"/>
    <col min="10499" max="10500" width="10.7109375" style="312" customWidth="1"/>
    <col min="10501" max="10752" width="9.140625" style="312"/>
    <col min="10753" max="10753" width="6.7109375" style="312" customWidth="1"/>
    <col min="10754" max="10754" width="120.7109375" style="312" customWidth="1"/>
    <col min="10755" max="10756" width="10.7109375" style="312" customWidth="1"/>
    <col min="10757" max="11008" width="9.140625" style="312"/>
    <col min="11009" max="11009" width="6.7109375" style="312" customWidth="1"/>
    <col min="11010" max="11010" width="120.7109375" style="312" customWidth="1"/>
    <col min="11011" max="11012" width="10.7109375" style="312" customWidth="1"/>
    <col min="11013" max="11264" width="9.140625" style="312"/>
    <col min="11265" max="11265" width="6.7109375" style="312" customWidth="1"/>
    <col min="11266" max="11266" width="120.7109375" style="312" customWidth="1"/>
    <col min="11267" max="11268" width="10.7109375" style="312" customWidth="1"/>
    <col min="11269" max="11520" width="9.140625" style="312"/>
    <col min="11521" max="11521" width="6.7109375" style="312" customWidth="1"/>
    <col min="11522" max="11522" width="120.7109375" style="312" customWidth="1"/>
    <col min="11523" max="11524" width="10.7109375" style="312" customWidth="1"/>
    <col min="11525" max="11776" width="9.140625" style="312"/>
    <col min="11777" max="11777" width="6.7109375" style="312" customWidth="1"/>
    <col min="11778" max="11778" width="120.7109375" style="312" customWidth="1"/>
    <col min="11779" max="11780" width="10.7109375" style="312" customWidth="1"/>
    <col min="11781" max="12032" width="9.140625" style="312"/>
    <col min="12033" max="12033" width="6.7109375" style="312" customWidth="1"/>
    <col min="12034" max="12034" width="120.7109375" style="312" customWidth="1"/>
    <col min="12035" max="12036" width="10.7109375" style="312" customWidth="1"/>
    <col min="12037" max="12288" width="9.140625" style="312"/>
    <col min="12289" max="12289" width="6.7109375" style="312" customWidth="1"/>
    <col min="12290" max="12290" width="120.7109375" style="312" customWidth="1"/>
    <col min="12291" max="12292" width="10.7109375" style="312" customWidth="1"/>
    <col min="12293" max="12544" width="9.140625" style="312"/>
    <col min="12545" max="12545" width="6.7109375" style="312" customWidth="1"/>
    <col min="12546" max="12546" width="120.7109375" style="312" customWidth="1"/>
    <col min="12547" max="12548" width="10.7109375" style="312" customWidth="1"/>
    <col min="12549" max="12800" width="9.140625" style="312"/>
    <col min="12801" max="12801" width="6.7109375" style="312" customWidth="1"/>
    <col min="12802" max="12802" width="120.7109375" style="312" customWidth="1"/>
    <col min="12803" max="12804" width="10.7109375" style="312" customWidth="1"/>
    <col min="12805" max="13056" width="9.140625" style="312"/>
    <col min="13057" max="13057" width="6.7109375" style="312" customWidth="1"/>
    <col min="13058" max="13058" width="120.7109375" style="312" customWidth="1"/>
    <col min="13059" max="13060" width="10.7109375" style="312" customWidth="1"/>
    <col min="13061" max="13312" width="9.140625" style="312"/>
    <col min="13313" max="13313" width="6.7109375" style="312" customWidth="1"/>
    <col min="13314" max="13314" width="120.7109375" style="312" customWidth="1"/>
    <col min="13315" max="13316" width="10.7109375" style="312" customWidth="1"/>
    <col min="13317" max="13568" width="9.140625" style="312"/>
    <col min="13569" max="13569" width="6.7109375" style="312" customWidth="1"/>
    <col min="13570" max="13570" width="120.7109375" style="312" customWidth="1"/>
    <col min="13571" max="13572" width="10.7109375" style="312" customWidth="1"/>
    <col min="13573" max="13824" width="9.140625" style="312"/>
    <col min="13825" max="13825" width="6.7109375" style="312" customWidth="1"/>
    <col min="13826" max="13826" width="120.7109375" style="312" customWidth="1"/>
    <col min="13827" max="13828" width="10.7109375" style="312" customWidth="1"/>
    <col min="13829" max="14080" width="9.140625" style="312"/>
    <col min="14081" max="14081" width="6.7109375" style="312" customWidth="1"/>
    <col min="14082" max="14082" width="120.7109375" style="312" customWidth="1"/>
    <col min="14083" max="14084" width="10.7109375" style="312" customWidth="1"/>
    <col min="14085" max="14336" width="9.140625" style="312"/>
    <col min="14337" max="14337" width="6.7109375" style="312" customWidth="1"/>
    <col min="14338" max="14338" width="120.7109375" style="312" customWidth="1"/>
    <col min="14339" max="14340" width="10.7109375" style="312" customWidth="1"/>
    <col min="14341" max="14592" width="9.140625" style="312"/>
    <col min="14593" max="14593" width="6.7109375" style="312" customWidth="1"/>
    <col min="14594" max="14594" width="120.7109375" style="312" customWidth="1"/>
    <col min="14595" max="14596" width="10.7109375" style="312" customWidth="1"/>
    <col min="14597" max="14848" width="9.140625" style="312"/>
    <col min="14849" max="14849" width="6.7109375" style="312" customWidth="1"/>
    <col min="14850" max="14850" width="120.7109375" style="312" customWidth="1"/>
    <col min="14851" max="14852" width="10.7109375" style="312" customWidth="1"/>
    <col min="14853" max="15104" width="9.140625" style="312"/>
    <col min="15105" max="15105" width="6.7109375" style="312" customWidth="1"/>
    <col min="15106" max="15106" width="120.7109375" style="312" customWidth="1"/>
    <col min="15107" max="15108" width="10.7109375" style="312" customWidth="1"/>
    <col min="15109" max="15360" width="9.140625" style="312"/>
    <col min="15361" max="15361" width="6.7109375" style="312" customWidth="1"/>
    <col min="15362" max="15362" width="120.7109375" style="312" customWidth="1"/>
    <col min="15363" max="15364" width="10.7109375" style="312" customWidth="1"/>
    <col min="15365" max="15616" width="9.140625" style="312"/>
    <col min="15617" max="15617" width="6.7109375" style="312" customWidth="1"/>
    <col min="15618" max="15618" width="120.7109375" style="312" customWidth="1"/>
    <col min="15619" max="15620" width="10.7109375" style="312" customWidth="1"/>
    <col min="15621" max="15872" width="9.140625" style="312"/>
    <col min="15873" max="15873" width="6.7109375" style="312" customWidth="1"/>
    <col min="15874" max="15874" width="120.7109375" style="312" customWidth="1"/>
    <col min="15875" max="15876" width="10.7109375" style="312" customWidth="1"/>
    <col min="15877" max="16128" width="9.140625" style="312"/>
    <col min="16129" max="16129" width="6.7109375" style="312" customWidth="1"/>
    <col min="16130" max="16130" width="120.7109375" style="312" customWidth="1"/>
    <col min="16131" max="16132" width="10.7109375" style="312" customWidth="1"/>
    <col min="16133" max="16384" width="9.140625" style="312"/>
  </cols>
  <sheetData>
    <row r="1" spans="1:49" s="286" customFormat="1" ht="15.95" customHeight="1">
      <c r="A1" s="283"/>
      <c r="B1" s="284"/>
      <c r="C1" s="283"/>
      <c r="D1" s="393"/>
    </row>
    <row r="2" spans="1:49" s="194" customFormat="1" ht="19.5">
      <c r="A2" s="287"/>
      <c r="B2" s="288"/>
      <c r="C2" s="289"/>
      <c r="D2" s="199"/>
      <c r="E2" s="198"/>
      <c r="F2" s="199"/>
      <c r="G2" s="200" t="s">
        <v>250</v>
      </c>
      <c r="H2" s="200"/>
      <c r="I2" s="201">
        <f>I63</f>
        <v>0</v>
      </c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</row>
    <row r="3" spans="1:49" s="205" customFormat="1" ht="15">
      <c r="A3" s="291"/>
      <c r="B3" s="292"/>
      <c r="C3" s="293"/>
      <c r="D3" s="394"/>
      <c r="E3" s="295"/>
      <c r="F3" s="296"/>
      <c r="G3" s="296"/>
      <c r="H3" s="296"/>
      <c r="I3" s="297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</row>
    <row r="4" spans="1:49" s="207" customFormat="1" ht="19.5">
      <c r="A4" s="298" t="s">
        <v>79</v>
      </c>
      <c r="B4" s="303" t="s">
        <v>475</v>
      </c>
      <c r="C4" s="300" t="s">
        <v>252</v>
      </c>
      <c r="D4" s="395"/>
      <c r="E4" s="459" t="s">
        <v>253</v>
      </c>
      <c r="F4" s="460"/>
      <c r="G4" s="459" t="s">
        <v>254</v>
      </c>
      <c r="H4" s="460"/>
      <c r="I4" s="461" t="s">
        <v>228</v>
      </c>
    </row>
    <row r="5" spans="1:49" s="207" customFormat="1" ht="19.5">
      <c r="A5" s="302"/>
      <c r="B5" s="396"/>
      <c r="C5" s="304"/>
      <c r="D5" s="397"/>
      <c r="E5" s="470"/>
      <c r="F5" s="468"/>
      <c r="G5" s="470"/>
      <c r="H5" s="468"/>
      <c r="I5" s="462"/>
    </row>
    <row r="6" spans="1:49" s="207" customFormat="1" ht="14.1" customHeight="1">
      <c r="A6" s="302"/>
      <c r="B6" s="398"/>
      <c r="C6" s="304"/>
      <c r="D6" s="461" t="s">
        <v>84</v>
      </c>
      <c r="E6" s="306" t="s">
        <v>26</v>
      </c>
      <c r="F6" s="461" t="s">
        <v>84</v>
      </c>
      <c r="G6" s="308" t="s">
        <v>26</v>
      </c>
      <c r="H6" s="461" t="s">
        <v>84</v>
      </c>
      <c r="I6" s="462"/>
    </row>
    <row r="7" spans="1:49" s="207" customFormat="1" ht="14.1" customHeight="1">
      <c r="A7" s="399"/>
      <c r="B7" s="299"/>
      <c r="C7" s="400"/>
      <c r="D7" s="463"/>
      <c r="E7" s="361" t="s">
        <v>441</v>
      </c>
      <c r="F7" s="463"/>
      <c r="G7" s="362" t="s">
        <v>441</v>
      </c>
      <c r="H7" s="463"/>
      <c r="I7" s="463"/>
    </row>
    <row r="8" spans="1:49" ht="15.95" customHeight="1">
      <c r="A8" s="309"/>
      <c r="B8" s="309" t="s">
        <v>389</v>
      </c>
      <c r="C8" s="309"/>
      <c r="D8" s="309"/>
      <c r="E8" s="311"/>
      <c r="F8" s="311"/>
      <c r="G8" s="311"/>
      <c r="H8" s="311"/>
      <c r="I8" s="311"/>
    </row>
    <row r="9" spans="1:49" ht="15.95" customHeight="1">
      <c r="A9" s="313">
        <v>1</v>
      </c>
      <c r="B9" s="314" t="s">
        <v>390</v>
      </c>
      <c r="C9" s="315" t="s">
        <v>135</v>
      </c>
      <c r="D9" s="316">
        <v>4800</v>
      </c>
      <c r="E9" s="221"/>
      <c r="F9" s="221"/>
      <c r="G9" s="221"/>
      <c r="H9" s="221"/>
      <c r="I9" s="221"/>
    </row>
    <row r="10" spans="1:49" ht="15.95" customHeight="1">
      <c r="A10" s="313">
        <v>2</v>
      </c>
      <c r="B10" s="314" t="s">
        <v>476</v>
      </c>
      <c r="C10" s="315" t="s">
        <v>109</v>
      </c>
      <c r="D10" s="316">
        <v>1</v>
      </c>
      <c r="E10" s="221"/>
      <c r="F10" s="221"/>
      <c r="G10" s="221"/>
      <c r="H10" s="221"/>
      <c r="I10" s="221"/>
      <c r="J10" s="401"/>
    </row>
    <row r="11" spans="1:49" ht="15.95" customHeight="1">
      <c r="A11" s="313">
        <v>3</v>
      </c>
      <c r="B11" s="314" t="s">
        <v>392</v>
      </c>
      <c r="C11" s="315" t="s">
        <v>109</v>
      </c>
      <c r="D11" s="316">
        <v>1</v>
      </c>
      <c r="E11" s="221"/>
      <c r="F11" s="221"/>
      <c r="G11" s="221"/>
      <c r="H11" s="221"/>
      <c r="I11" s="221"/>
    </row>
    <row r="12" spans="1:49" ht="15.95" customHeight="1">
      <c r="A12" s="313">
        <v>4</v>
      </c>
      <c r="B12" s="314" t="s">
        <v>393</v>
      </c>
      <c r="C12" s="315" t="s">
        <v>279</v>
      </c>
      <c r="D12" s="316">
        <v>48</v>
      </c>
      <c r="E12" s="221"/>
      <c r="F12" s="221"/>
      <c r="G12" s="221"/>
      <c r="H12" s="221"/>
      <c r="I12" s="221"/>
    </row>
    <row r="13" spans="1:49" ht="15.95" customHeight="1">
      <c r="A13" s="313">
        <v>5</v>
      </c>
      <c r="B13" s="314" t="s">
        <v>394</v>
      </c>
      <c r="C13" s="315" t="s">
        <v>279</v>
      </c>
      <c r="D13" s="316">
        <v>14</v>
      </c>
      <c r="E13" s="221"/>
      <c r="F13" s="221"/>
      <c r="G13" s="221"/>
      <c r="H13" s="221"/>
      <c r="I13" s="221"/>
    </row>
    <row r="14" spans="1:49" ht="15.95" customHeight="1">
      <c r="A14" s="313">
        <v>6</v>
      </c>
      <c r="B14" s="314" t="s">
        <v>395</v>
      </c>
      <c r="C14" s="315" t="s">
        <v>279</v>
      </c>
      <c r="D14" s="316">
        <v>62</v>
      </c>
      <c r="E14" s="221"/>
      <c r="F14" s="221"/>
      <c r="G14" s="221"/>
      <c r="H14" s="221"/>
      <c r="I14" s="221"/>
    </row>
    <row r="15" spans="1:49" ht="15.95" customHeight="1">
      <c r="A15" s="313">
        <v>7</v>
      </c>
      <c r="B15" s="314" t="s">
        <v>396</v>
      </c>
      <c r="C15" s="315" t="s">
        <v>279</v>
      </c>
      <c r="D15" s="316">
        <v>26</v>
      </c>
      <c r="E15" s="221"/>
      <c r="F15" s="221"/>
      <c r="G15" s="221"/>
      <c r="H15" s="221"/>
      <c r="I15" s="221"/>
    </row>
    <row r="16" spans="1:49" ht="15.95" customHeight="1">
      <c r="A16" s="313">
        <v>8</v>
      </c>
      <c r="B16" s="314" t="s">
        <v>397</v>
      </c>
      <c r="C16" s="315" t="s">
        <v>279</v>
      </c>
      <c r="D16" s="316">
        <v>22</v>
      </c>
      <c r="E16" s="221"/>
      <c r="F16" s="221"/>
      <c r="G16" s="221"/>
      <c r="H16" s="221"/>
      <c r="I16" s="221"/>
    </row>
    <row r="17" spans="1:9" ht="15.95" customHeight="1">
      <c r="A17" s="313">
        <v>9</v>
      </c>
      <c r="B17" s="314" t="s">
        <v>398</v>
      </c>
      <c r="C17" s="315" t="s">
        <v>279</v>
      </c>
      <c r="D17" s="316">
        <v>2</v>
      </c>
      <c r="E17" s="221"/>
      <c r="F17" s="221"/>
      <c r="G17" s="221"/>
      <c r="H17" s="221"/>
      <c r="I17" s="221"/>
    </row>
    <row r="18" spans="1:9" ht="15.95" customHeight="1">
      <c r="A18" s="313">
        <v>10</v>
      </c>
      <c r="B18" s="314" t="s">
        <v>399</v>
      </c>
      <c r="C18" s="315" t="s">
        <v>279</v>
      </c>
      <c r="D18" s="316">
        <v>6</v>
      </c>
      <c r="E18" s="221"/>
      <c r="F18" s="221"/>
      <c r="G18" s="221"/>
      <c r="H18" s="221"/>
      <c r="I18" s="221"/>
    </row>
    <row r="19" spans="1:9" ht="15.95" customHeight="1">
      <c r="A19" s="313">
        <v>11</v>
      </c>
      <c r="B19" s="322" t="s">
        <v>400</v>
      </c>
      <c r="C19" s="315" t="s">
        <v>279</v>
      </c>
      <c r="D19" s="316">
        <v>9</v>
      </c>
      <c r="E19" s="221"/>
      <c r="F19" s="221"/>
      <c r="G19" s="221"/>
      <c r="H19" s="221"/>
      <c r="I19" s="221"/>
    </row>
    <row r="20" spans="1:9" ht="15.95" customHeight="1">
      <c r="A20" s="313">
        <v>12</v>
      </c>
      <c r="B20" s="314" t="s">
        <v>401</v>
      </c>
      <c r="C20" s="315" t="s">
        <v>109</v>
      </c>
      <c r="D20" s="316">
        <v>2</v>
      </c>
      <c r="E20" s="221"/>
      <c r="F20" s="221"/>
      <c r="G20" s="221"/>
      <c r="H20" s="221"/>
      <c r="I20" s="221"/>
    </row>
    <row r="21" spans="1:9" ht="15.95" customHeight="1">
      <c r="A21" s="309"/>
      <c r="B21" s="309" t="s">
        <v>402</v>
      </c>
      <c r="C21" s="309"/>
      <c r="D21" s="310"/>
      <c r="E21" s="402"/>
      <c r="F21" s="402"/>
      <c r="G21" s="402"/>
      <c r="H21" s="402"/>
      <c r="I21" s="402"/>
    </row>
    <row r="22" spans="1:9" s="325" customFormat="1" ht="15.95" customHeight="1">
      <c r="A22" s="317">
        <v>13</v>
      </c>
      <c r="B22" s="324" t="s">
        <v>403</v>
      </c>
      <c r="C22" s="319" t="s">
        <v>135</v>
      </c>
      <c r="D22" s="320">
        <v>1800</v>
      </c>
      <c r="E22" s="321"/>
      <c r="F22" s="321"/>
      <c r="G22" s="321"/>
      <c r="H22" s="321"/>
      <c r="I22" s="321"/>
    </row>
    <row r="23" spans="1:9" ht="15.95" customHeight="1">
      <c r="A23" s="309"/>
      <c r="B23" s="309" t="s">
        <v>404</v>
      </c>
      <c r="C23" s="309"/>
      <c r="D23" s="310"/>
      <c r="E23" s="402"/>
      <c r="F23" s="402"/>
      <c r="G23" s="402"/>
      <c r="H23" s="402"/>
      <c r="I23" s="402"/>
    </row>
    <row r="24" spans="1:9" s="325" customFormat="1" ht="15.95" customHeight="1">
      <c r="A24" s="313">
        <v>14</v>
      </c>
      <c r="B24" s="403" t="s">
        <v>477</v>
      </c>
      <c r="C24" s="327" t="s">
        <v>135</v>
      </c>
      <c r="D24" s="316">
        <v>1000</v>
      </c>
      <c r="E24" s="221"/>
      <c r="F24" s="221"/>
      <c r="G24" s="221"/>
      <c r="H24" s="221"/>
      <c r="I24" s="221"/>
    </row>
    <row r="25" spans="1:9" s="325" customFormat="1" ht="15.95" customHeight="1">
      <c r="A25" s="313">
        <v>15</v>
      </c>
      <c r="B25" s="404" t="s">
        <v>406</v>
      </c>
      <c r="C25" s="315" t="s">
        <v>109</v>
      </c>
      <c r="D25" s="316">
        <v>2</v>
      </c>
      <c r="E25" s="221"/>
      <c r="F25" s="221"/>
      <c r="G25" s="221"/>
      <c r="H25" s="221"/>
      <c r="I25" s="221"/>
    </row>
    <row r="26" spans="1:9" s="325" customFormat="1" ht="15.95" customHeight="1">
      <c r="A26" s="313">
        <v>16</v>
      </c>
      <c r="B26" s="314" t="s">
        <v>478</v>
      </c>
      <c r="C26" s="315" t="s">
        <v>279</v>
      </c>
      <c r="D26" s="316">
        <v>30</v>
      </c>
      <c r="E26" s="221"/>
      <c r="F26" s="221"/>
      <c r="G26" s="221"/>
      <c r="H26" s="221"/>
      <c r="I26" s="221"/>
    </row>
    <row r="27" spans="1:9" s="325" customFormat="1" ht="15.95" customHeight="1">
      <c r="A27" s="313">
        <v>17</v>
      </c>
      <c r="B27" s="322" t="s">
        <v>408</v>
      </c>
      <c r="C27" s="315" t="s">
        <v>279</v>
      </c>
      <c r="D27" s="316">
        <v>2</v>
      </c>
      <c r="E27" s="221"/>
      <c r="F27" s="221"/>
      <c r="G27" s="221"/>
      <c r="H27" s="221"/>
      <c r="I27" s="221"/>
    </row>
    <row r="28" spans="1:9" s="325" customFormat="1" ht="15.95" customHeight="1">
      <c r="A28" s="313">
        <v>18</v>
      </c>
      <c r="B28" s="322" t="s">
        <v>409</v>
      </c>
      <c r="C28" s="327" t="s">
        <v>279</v>
      </c>
      <c r="D28" s="316">
        <v>2</v>
      </c>
      <c r="E28" s="221"/>
      <c r="F28" s="221"/>
      <c r="G28" s="221"/>
      <c r="H28" s="221"/>
      <c r="I28" s="221"/>
    </row>
    <row r="29" spans="1:9" s="325" customFormat="1" ht="15.95" customHeight="1">
      <c r="A29" s="313">
        <v>19</v>
      </c>
      <c r="B29" s="403" t="s">
        <v>410</v>
      </c>
      <c r="C29" s="327" t="s">
        <v>279</v>
      </c>
      <c r="D29" s="316">
        <v>2</v>
      </c>
      <c r="E29" s="221"/>
      <c r="F29" s="221"/>
      <c r="G29" s="221"/>
      <c r="H29" s="221"/>
      <c r="I29" s="221"/>
    </row>
    <row r="30" spans="1:9" s="325" customFormat="1" ht="15.95" customHeight="1">
      <c r="A30" s="313">
        <v>20</v>
      </c>
      <c r="B30" s="403" t="s">
        <v>411</v>
      </c>
      <c r="C30" s="315" t="s">
        <v>279</v>
      </c>
      <c r="D30" s="316">
        <v>2</v>
      </c>
      <c r="E30" s="221"/>
      <c r="F30" s="221"/>
      <c r="G30" s="221"/>
      <c r="H30" s="221"/>
      <c r="I30" s="221"/>
    </row>
    <row r="31" spans="1:9" ht="15.95" customHeight="1">
      <c r="A31" s="309"/>
      <c r="B31" s="309" t="s">
        <v>412</v>
      </c>
      <c r="C31" s="309"/>
      <c r="D31" s="310"/>
      <c r="E31" s="402"/>
      <c r="F31" s="402"/>
      <c r="G31" s="402"/>
      <c r="H31" s="402"/>
      <c r="I31" s="402"/>
    </row>
    <row r="32" spans="1:9" s="325" customFormat="1" ht="15.95" customHeight="1">
      <c r="A32" s="332">
        <v>21</v>
      </c>
      <c r="B32" s="333" t="s">
        <v>413</v>
      </c>
      <c r="C32" s="334" t="s">
        <v>135</v>
      </c>
      <c r="D32" s="320">
        <v>800</v>
      </c>
      <c r="E32" s="321"/>
      <c r="F32" s="321"/>
      <c r="G32" s="321"/>
      <c r="H32" s="321"/>
      <c r="I32" s="321"/>
    </row>
    <row r="33" spans="1:9" s="325" customFormat="1" ht="15.95" customHeight="1">
      <c r="A33" s="332">
        <v>22</v>
      </c>
      <c r="B33" s="333" t="s">
        <v>414</v>
      </c>
      <c r="C33" s="334" t="s">
        <v>135</v>
      </c>
      <c r="D33" s="320">
        <v>1600</v>
      </c>
      <c r="E33" s="321"/>
      <c r="F33" s="321"/>
      <c r="G33" s="321"/>
      <c r="H33" s="321"/>
      <c r="I33" s="321"/>
    </row>
    <row r="34" spans="1:9" s="325" customFormat="1" ht="15.95" customHeight="1">
      <c r="A34" s="332">
        <v>23</v>
      </c>
      <c r="B34" s="335" t="s">
        <v>415</v>
      </c>
      <c r="C34" s="334" t="s">
        <v>279</v>
      </c>
      <c r="D34" s="320">
        <v>2</v>
      </c>
      <c r="E34" s="321"/>
      <c r="F34" s="321"/>
      <c r="G34" s="321"/>
      <c r="H34" s="321"/>
      <c r="I34" s="321"/>
    </row>
    <row r="35" spans="1:9" s="325" customFormat="1" ht="15.95" customHeight="1">
      <c r="A35" s="332">
        <v>24</v>
      </c>
      <c r="B35" s="335" t="s">
        <v>416</v>
      </c>
      <c r="C35" s="334" t="s">
        <v>279</v>
      </c>
      <c r="D35" s="320">
        <v>2</v>
      </c>
      <c r="E35" s="321"/>
      <c r="F35" s="321"/>
      <c r="G35" s="321"/>
      <c r="H35" s="321"/>
      <c r="I35" s="321"/>
    </row>
    <row r="36" spans="1:9" s="325" customFormat="1" ht="15.95" customHeight="1">
      <c r="A36" s="332">
        <v>25</v>
      </c>
      <c r="B36" s="336" t="s">
        <v>417</v>
      </c>
      <c r="C36" s="319" t="s">
        <v>279</v>
      </c>
      <c r="D36" s="337">
        <v>4</v>
      </c>
      <c r="E36" s="321"/>
      <c r="F36" s="321"/>
      <c r="G36" s="321"/>
      <c r="H36" s="321"/>
      <c r="I36" s="321"/>
    </row>
    <row r="37" spans="1:9" s="325" customFormat="1" ht="15.95" customHeight="1">
      <c r="A37" s="332">
        <v>26</v>
      </c>
      <c r="B37" s="336" t="s">
        <v>418</v>
      </c>
      <c r="C37" s="319" t="s">
        <v>279</v>
      </c>
      <c r="D37" s="337">
        <v>20</v>
      </c>
      <c r="E37" s="321"/>
      <c r="F37" s="321"/>
      <c r="G37" s="321"/>
      <c r="H37" s="321"/>
      <c r="I37" s="321"/>
    </row>
    <row r="38" spans="1:9" ht="15.95" customHeight="1">
      <c r="A38" s="309"/>
      <c r="B38" s="309" t="s">
        <v>419</v>
      </c>
      <c r="C38" s="309"/>
      <c r="D38" s="310"/>
      <c r="E38" s="402"/>
      <c r="F38" s="402"/>
      <c r="G38" s="402"/>
      <c r="H38" s="402"/>
      <c r="I38" s="402"/>
    </row>
    <row r="39" spans="1:9" s="325" customFormat="1" ht="15.95" customHeight="1">
      <c r="A39" s="338">
        <v>27</v>
      </c>
      <c r="B39" s="343" t="s">
        <v>420</v>
      </c>
      <c r="C39" s="340" t="s">
        <v>135</v>
      </c>
      <c r="D39" s="225">
        <v>100</v>
      </c>
      <c r="E39" s="221"/>
      <c r="F39" s="221"/>
      <c r="G39" s="221"/>
      <c r="H39" s="221"/>
      <c r="I39" s="221"/>
    </row>
    <row r="40" spans="1:9" s="325" customFormat="1" ht="15.95" customHeight="1">
      <c r="A40" s="338">
        <v>28</v>
      </c>
      <c r="B40" s="405" t="s">
        <v>421</v>
      </c>
      <c r="C40" s="224" t="s">
        <v>109</v>
      </c>
      <c r="D40" s="225">
        <v>2</v>
      </c>
      <c r="E40" s="221"/>
      <c r="F40" s="221"/>
      <c r="G40" s="221"/>
      <c r="H40" s="221"/>
      <c r="I40" s="221"/>
    </row>
    <row r="41" spans="1:9" s="325" customFormat="1" ht="15.95" customHeight="1">
      <c r="A41" s="338">
        <v>29</v>
      </c>
      <c r="B41" s="405" t="s">
        <v>422</v>
      </c>
      <c r="C41" s="340" t="s">
        <v>279</v>
      </c>
      <c r="D41" s="225">
        <v>2</v>
      </c>
      <c r="E41" s="221"/>
      <c r="F41" s="221"/>
      <c r="G41" s="221"/>
      <c r="H41" s="221"/>
      <c r="I41" s="221"/>
    </row>
    <row r="42" spans="1:9" s="325" customFormat="1" ht="15.95" customHeight="1">
      <c r="A42" s="338">
        <v>30</v>
      </c>
      <c r="B42" s="405" t="s">
        <v>411</v>
      </c>
      <c r="C42" s="340" t="s">
        <v>279</v>
      </c>
      <c r="D42" s="225">
        <v>2</v>
      </c>
      <c r="E42" s="221"/>
      <c r="F42" s="221"/>
      <c r="G42" s="221"/>
      <c r="H42" s="221"/>
      <c r="I42" s="221"/>
    </row>
    <row r="43" spans="1:9" s="325" customFormat="1" ht="15.95" customHeight="1">
      <c r="A43" s="338">
        <v>31</v>
      </c>
      <c r="B43" s="405" t="s">
        <v>423</v>
      </c>
      <c r="C43" s="340" t="s">
        <v>279</v>
      </c>
      <c r="D43" s="225">
        <v>2</v>
      </c>
      <c r="E43" s="221"/>
      <c r="F43" s="221"/>
      <c r="G43" s="221"/>
      <c r="H43" s="221"/>
      <c r="I43" s="221"/>
    </row>
    <row r="44" spans="1:9" s="325" customFormat="1" ht="15.95" customHeight="1">
      <c r="A44" s="338">
        <v>32</v>
      </c>
      <c r="B44" s="344" t="s">
        <v>424</v>
      </c>
      <c r="C44" s="224" t="s">
        <v>109</v>
      </c>
      <c r="D44" s="225">
        <v>2</v>
      </c>
      <c r="E44" s="221"/>
      <c r="F44" s="221"/>
      <c r="G44" s="221"/>
      <c r="H44" s="221"/>
      <c r="I44" s="221"/>
    </row>
    <row r="45" spans="1:9" ht="15.95" customHeight="1">
      <c r="A45" s="309"/>
      <c r="B45" s="309" t="s">
        <v>425</v>
      </c>
      <c r="C45" s="309"/>
      <c r="D45" s="310"/>
      <c r="E45" s="402"/>
      <c r="F45" s="402"/>
      <c r="G45" s="402"/>
      <c r="H45" s="402"/>
      <c r="I45" s="402"/>
    </row>
    <row r="46" spans="1:9" s="325" customFormat="1" ht="15.95" customHeight="1">
      <c r="A46" s="313">
        <v>33</v>
      </c>
      <c r="B46" s="343" t="s">
        <v>420</v>
      </c>
      <c r="C46" s="315" t="s">
        <v>135</v>
      </c>
      <c r="D46" s="225">
        <v>200</v>
      </c>
      <c r="E46" s="221"/>
      <c r="F46" s="221"/>
      <c r="G46" s="221"/>
      <c r="H46" s="221"/>
      <c r="I46" s="221"/>
    </row>
    <row r="47" spans="1:9" s="325" customFormat="1" ht="15.95" customHeight="1">
      <c r="A47" s="313">
        <v>34</v>
      </c>
      <c r="B47" s="344" t="s">
        <v>426</v>
      </c>
      <c r="C47" s="224" t="s">
        <v>109</v>
      </c>
      <c r="D47" s="225">
        <v>1</v>
      </c>
      <c r="E47" s="221"/>
      <c r="F47" s="221"/>
      <c r="G47" s="221"/>
      <c r="H47" s="221"/>
      <c r="I47" s="221"/>
    </row>
    <row r="48" spans="1:9" s="325" customFormat="1" ht="15.95" customHeight="1">
      <c r="A48" s="313">
        <v>35</v>
      </c>
      <c r="B48" s="345" t="s">
        <v>427</v>
      </c>
      <c r="C48" s="315" t="s">
        <v>279</v>
      </c>
      <c r="D48" s="225">
        <v>1</v>
      </c>
      <c r="E48" s="221"/>
      <c r="F48" s="221"/>
      <c r="G48" s="221"/>
      <c r="H48" s="221"/>
      <c r="I48" s="221"/>
    </row>
    <row r="49" spans="1:49" s="325" customFormat="1" ht="15.95" customHeight="1">
      <c r="A49" s="313">
        <v>36</v>
      </c>
      <c r="B49" s="343" t="s">
        <v>428</v>
      </c>
      <c r="C49" s="315" t="s">
        <v>279</v>
      </c>
      <c r="D49" s="225">
        <v>1</v>
      </c>
      <c r="E49" s="221"/>
      <c r="F49" s="221"/>
      <c r="G49" s="221"/>
      <c r="H49" s="221"/>
      <c r="I49" s="221"/>
    </row>
    <row r="50" spans="1:49" s="325" customFormat="1" ht="15.95" customHeight="1">
      <c r="A50" s="313">
        <v>37</v>
      </c>
      <c r="B50" s="322" t="s">
        <v>429</v>
      </c>
      <c r="C50" s="327" t="s">
        <v>279</v>
      </c>
      <c r="D50" s="316">
        <v>1</v>
      </c>
      <c r="E50" s="221"/>
      <c r="F50" s="221"/>
      <c r="G50" s="221"/>
      <c r="H50" s="221"/>
      <c r="I50" s="221"/>
    </row>
    <row r="51" spans="1:49" s="325" customFormat="1" ht="15.95" customHeight="1">
      <c r="A51" s="313">
        <v>38</v>
      </c>
      <c r="B51" s="322" t="s">
        <v>430</v>
      </c>
      <c r="C51" s="327" t="s">
        <v>279</v>
      </c>
      <c r="D51" s="316">
        <v>1</v>
      </c>
      <c r="E51" s="221"/>
      <c r="F51" s="221"/>
      <c r="G51" s="221"/>
      <c r="H51" s="221"/>
      <c r="I51" s="221"/>
    </row>
    <row r="52" spans="1:49" s="325" customFormat="1" ht="15.95" customHeight="1">
      <c r="A52" s="313">
        <v>39</v>
      </c>
      <c r="B52" s="344" t="s">
        <v>431</v>
      </c>
      <c r="C52" s="315" t="s">
        <v>279</v>
      </c>
      <c r="D52" s="225">
        <v>1</v>
      </c>
      <c r="E52" s="221"/>
      <c r="F52" s="221"/>
      <c r="G52" s="221"/>
      <c r="H52" s="221"/>
      <c r="I52" s="221"/>
    </row>
    <row r="53" spans="1:49" s="325" customFormat="1" ht="32.1" customHeight="1">
      <c r="A53" s="313">
        <v>40</v>
      </c>
      <c r="B53" s="344" t="s">
        <v>432</v>
      </c>
      <c r="C53" s="327" t="s">
        <v>279</v>
      </c>
      <c r="D53" s="316">
        <v>1</v>
      </c>
      <c r="E53" s="221"/>
      <c r="F53" s="221"/>
      <c r="G53" s="221"/>
      <c r="H53" s="221"/>
      <c r="I53" s="221"/>
    </row>
    <row r="54" spans="1:49" s="325" customFormat="1" ht="15.95" customHeight="1">
      <c r="A54" s="313">
        <v>41</v>
      </c>
      <c r="B54" s="322" t="s">
        <v>433</v>
      </c>
      <c r="C54" s="315" t="s">
        <v>279</v>
      </c>
      <c r="D54" s="225">
        <v>3</v>
      </c>
      <c r="E54" s="221"/>
      <c r="F54" s="221"/>
      <c r="G54" s="221"/>
      <c r="H54" s="221"/>
      <c r="I54" s="221"/>
    </row>
    <row r="55" spans="1:49" s="325" customFormat="1" ht="15.95" customHeight="1">
      <c r="A55" s="309"/>
      <c r="B55" s="309" t="s">
        <v>353</v>
      </c>
      <c r="C55" s="309"/>
      <c r="D55" s="310"/>
      <c r="E55" s="402"/>
      <c r="F55" s="402"/>
      <c r="G55" s="402"/>
      <c r="H55" s="402"/>
      <c r="I55" s="402"/>
    </row>
    <row r="56" spans="1:49" s="325" customFormat="1" ht="15.95" customHeight="1">
      <c r="A56" s="346">
        <v>42</v>
      </c>
      <c r="B56" s="223" t="s">
        <v>434</v>
      </c>
      <c r="C56" s="347" t="s">
        <v>135</v>
      </c>
      <c r="D56" s="316">
        <v>1400</v>
      </c>
      <c r="E56" s="221"/>
      <c r="F56" s="221"/>
      <c r="G56" s="221"/>
      <c r="H56" s="221"/>
      <c r="I56" s="221"/>
    </row>
    <row r="57" spans="1:49" s="325" customFormat="1" ht="15.95" customHeight="1">
      <c r="A57" s="346">
        <v>43</v>
      </c>
      <c r="B57" s="223" t="s">
        <v>435</v>
      </c>
      <c r="C57" s="347" t="s">
        <v>135</v>
      </c>
      <c r="D57" s="316">
        <v>400</v>
      </c>
      <c r="E57" s="221"/>
      <c r="F57" s="221"/>
      <c r="G57" s="221"/>
      <c r="H57" s="221"/>
      <c r="I57" s="221"/>
    </row>
    <row r="58" spans="1:49" s="325" customFormat="1" ht="15.95" customHeight="1">
      <c r="A58" s="346">
        <v>44</v>
      </c>
      <c r="B58" s="322" t="s">
        <v>436</v>
      </c>
      <c r="C58" s="347" t="s">
        <v>135</v>
      </c>
      <c r="D58" s="348">
        <v>320</v>
      </c>
      <c r="E58" s="221"/>
      <c r="F58" s="221"/>
      <c r="G58" s="221"/>
      <c r="H58" s="221"/>
      <c r="I58" s="221"/>
    </row>
    <row r="59" spans="1:49" s="325" customFormat="1" ht="15.95" customHeight="1">
      <c r="A59" s="346">
        <v>45</v>
      </c>
      <c r="B59" s="322" t="s">
        <v>437</v>
      </c>
      <c r="C59" s="347" t="s">
        <v>135</v>
      </c>
      <c r="D59" s="348">
        <v>50</v>
      </c>
      <c r="E59" s="221"/>
      <c r="F59" s="221"/>
      <c r="G59" s="221"/>
      <c r="H59" s="221"/>
      <c r="I59" s="221"/>
    </row>
    <row r="60" spans="1:49" s="325" customFormat="1" ht="15.95" customHeight="1">
      <c r="A60" s="346">
        <v>46</v>
      </c>
      <c r="B60" s="322" t="s">
        <v>438</v>
      </c>
      <c r="C60" s="347" t="s">
        <v>135</v>
      </c>
      <c r="D60" s="348">
        <v>60</v>
      </c>
      <c r="E60" s="221"/>
      <c r="F60" s="221"/>
      <c r="G60" s="221"/>
      <c r="H60" s="221"/>
      <c r="I60" s="221"/>
    </row>
    <row r="61" spans="1:49" s="325" customFormat="1" ht="15.95" customHeight="1">
      <c r="A61" s="346">
        <v>47</v>
      </c>
      <c r="B61" s="322" t="s">
        <v>439</v>
      </c>
      <c r="C61" s="224" t="s">
        <v>109</v>
      </c>
      <c r="D61" s="349">
        <v>10</v>
      </c>
      <c r="E61" s="221"/>
      <c r="F61" s="221"/>
      <c r="G61" s="221"/>
      <c r="H61" s="221"/>
      <c r="I61" s="221"/>
    </row>
    <row r="62" spans="1:49" s="215" customFormat="1" ht="18">
      <c r="A62" s="217"/>
      <c r="B62" s="255"/>
      <c r="C62" s="256"/>
      <c r="D62" s="256"/>
      <c r="E62" s="221"/>
      <c r="F62" s="221"/>
      <c r="G62" s="221"/>
      <c r="H62" s="221"/>
      <c r="I62" s="221"/>
      <c r="J62" s="406"/>
    </row>
    <row r="63" spans="1:49" s="264" customFormat="1" ht="18">
      <c r="A63" s="258"/>
      <c r="B63" s="259" t="s">
        <v>228</v>
      </c>
      <c r="C63" s="268"/>
      <c r="D63" s="260"/>
      <c r="E63" s="262"/>
      <c r="F63" s="263">
        <f>SUM(F9:F62)</f>
        <v>0</v>
      </c>
      <c r="G63" s="262"/>
      <c r="H63" s="263">
        <f>SUM(H9:H62)</f>
        <v>0</v>
      </c>
      <c r="I63" s="263">
        <f>SUM(I9:I62)</f>
        <v>0</v>
      </c>
      <c r="J63" s="407"/>
    </row>
    <row r="64" spans="1:49" s="216" customFormat="1" ht="18">
      <c r="A64" s="217"/>
      <c r="B64" s="265" t="s">
        <v>384</v>
      </c>
      <c r="C64" s="266"/>
      <c r="D64" s="383"/>
      <c r="E64" s="262"/>
      <c r="F64" s="221"/>
      <c r="G64" s="221"/>
      <c r="H64" s="221"/>
      <c r="I64" s="263"/>
      <c r="J64" s="406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</row>
    <row r="65" spans="1:49" s="264" customFormat="1" ht="18">
      <c r="A65" s="258"/>
      <c r="B65" s="259" t="s">
        <v>228</v>
      </c>
      <c r="C65" s="268"/>
      <c r="D65" s="260"/>
      <c r="E65" s="262"/>
      <c r="F65" s="263"/>
      <c r="G65" s="262"/>
      <c r="H65" s="263"/>
      <c r="I65" s="263">
        <f>SUM(I63:I64)</f>
        <v>0</v>
      </c>
      <c r="J65" s="407"/>
    </row>
    <row r="66" spans="1:49" s="272" customFormat="1" ht="15" customHeight="1">
      <c r="A66" s="270"/>
      <c r="B66" s="259" t="s">
        <v>385</v>
      </c>
      <c r="C66" s="266"/>
      <c r="D66" s="260"/>
      <c r="E66" s="262"/>
      <c r="F66" s="271"/>
      <c r="G66" s="262"/>
      <c r="H66" s="262"/>
      <c r="I66" s="263"/>
      <c r="J66" s="408"/>
    </row>
    <row r="67" spans="1:49" s="272" customFormat="1" ht="15" customHeight="1">
      <c r="A67" s="270"/>
      <c r="B67" s="259" t="s">
        <v>228</v>
      </c>
      <c r="C67" s="266"/>
      <c r="D67" s="260"/>
      <c r="E67" s="262"/>
      <c r="F67" s="262"/>
      <c r="G67" s="262"/>
      <c r="H67" s="262"/>
      <c r="I67" s="263">
        <f>I65+I66</f>
        <v>0</v>
      </c>
      <c r="J67" s="408"/>
    </row>
    <row r="68" spans="1:49" s="272" customFormat="1" ht="15" customHeight="1">
      <c r="A68" s="270"/>
      <c r="B68" s="265" t="s">
        <v>13</v>
      </c>
      <c r="C68" s="266"/>
      <c r="D68" s="260"/>
      <c r="E68" s="262"/>
      <c r="F68" s="262"/>
      <c r="G68" s="262"/>
      <c r="H68" s="262"/>
      <c r="I68" s="263">
        <f>I67*C68</f>
        <v>0</v>
      </c>
      <c r="J68" s="408"/>
    </row>
    <row r="69" spans="1:49" s="272" customFormat="1" ht="15" customHeight="1">
      <c r="A69" s="270"/>
      <c r="B69" s="265" t="s">
        <v>228</v>
      </c>
      <c r="C69" s="266"/>
      <c r="D69" s="260"/>
      <c r="E69" s="262"/>
      <c r="F69" s="262"/>
      <c r="G69" s="262"/>
      <c r="H69" s="262"/>
      <c r="I69" s="263">
        <f>I67+I68</f>
        <v>0</v>
      </c>
      <c r="J69" s="408"/>
    </row>
    <row r="70" spans="1:49" s="272" customFormat="1" ht="15" customHeight="1">
      <c r="A70" s="270"/>
      <c r="B70" s="265" t="s">
        <v>386</v>
      </c>
      <c r="C70" s="266"/>
      <c r="D70" s="260"/>
      <c r="E70" s="262"/>
      <c r="F70" s="262"/>
      <c r="G70" s="262"/>
      <c r="H70" s="262"/>
      <c r="I70" s="263">
        <f>I69*C70</f>
        <v>0</v>
      </c>
      <c r="J70" s="408"/>
    </row>
    <row r="71" spans="1:49" s="272" customFormat="1" ht="15" customHeight="1">
      <c r="A71" s="270"/>
      <c r="B71" s="265" t="s">
        <v>228</v>
      </c>
      <c r="C71" s="266"/>
      <c r="D71" s="260"/>
      <c r="E71" s="262"/>
      <c r="F71" s="262"/>
      <c r="G71" s="262"/>
      <c r="H71" s="262"/>
      <c r="I71" s="263">
        <f>I69+I70</f>
        <v>0</v>
      </c>
      <c r="J71" s="408"/>
    </row>
    <row r="72" spans="1:49" s="121" customFormat="1" ht="18">
      <c r="A72" s="270"/>
      <c r="B72" s="259" t="s">
        <v>387</v>
      </c>
      <c r="C72" s="266"/>
      <c r="D72" s="260"/>
      <c r="E72" s="273"/>
      <c r="F72" s="273"/>
      <c r="G72" s="273"/>
      <c r="H72" s="273"/>
      <c r="I72" s="263">
        <f>I71*C72</f>
        <v>0</v>
      </c>
      <c r="J72" s="409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</row>
    <row r="73" spans="1:49" s="121" customFormat="1" ht="18">
      <c r="A73" s="270"/>
      <c r="B73" s="259" t="s">
        <v>228</v>
      </c>
      <c r="C73" s="268"/>
      <c r="D73" s="260"/>
      <c r="E73" s="262"/>
      <c r="F73" s="262"/>
      <c r="G73" s="262"/>
      <c r="H73" s="262"/>
      <c r="I73" s="263">
        <f>I71+I72</f>
        <v>0</v>
      </c>
      <c r="J73" s="409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</row>
  </sheetData>
  <mergeCells count="6">
    <mergeCell ref="E4:F5"/>
    <mergeCell ref="G4:H5"/>
    <mergeCell ref="I4:I7"/>
    <mergeCell ref="D6:D7"/>
    <mergeCell ref="F6:F7"/>
    <mergeCell ref="H6:H7"/>
  </mergeCells>
  <pageMargins left="0.39370078740157483" right="0.23622047244094491" top="0.56999999999999995" bottom="0.56999999999999995" header="0.2" footer="0.19685039370078741"/>
  <pageSetup paperSize="9" orientation="portrait" r:id="rId1"/>
  <headerFooter alignWithMargins="0">
    <oddHeader>&amp;LПрайс-лист ДОКА медиа на оборудование ETC
18 июня 2004&amp;R&amp;9Стр &amp;P из &amp;N</oddHeader>
    <oddFooter xml:space="preserve">&amp;CЗАО "ДОКА Медиа"   124482, Россия, Москва, Зеленоград, &amp;9корп. 360 
Тел: (095) 534-0603, 534-0217   Факс: (095) 536-5887  E-mail: light@doka.ru   http://www.dokalight.ru  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7BE8C-6988-413E-AACA-BE6F7A00EF6B}">
  <dimension ref="A1:AW75"/>
  <sheetViews>
    <sheetView view="pageBreakPreview" zoomScale="70" zoomScaleNormal="70" zoomScaleSheetLayoutView="70" workbookViewId="0">
      <selection activeCell="C56" sqref="C56:C62"/>
    </sheetView>
  </sheetViews>
  <sheetFormatPr defaultRowHeight="15"/>
  <cols>
    <col min="1" max="1" width="7.42578125" style="277" customWidth="1"/>
    <col min="2" max="2" width="110" style="121" customWidth="1"/>
    <col min="3" max="3" width="10.85546875" style="278" customWidth="1"/>
    <col min="4" max="4" width="14.42578125" style="279" customWidth="1"/>
    <col min="5" max="5" width="12.42578125" style="280" bestFit="1" customWidth="1"/>
    <col min="6" max="6" width="19.7109375" style="281" customWidth="1"/>
    <col min="7" max="7" width="11.42578125" style="282" customWidth="1"/>
    <col min="8" max="8" width="17.28515625" style="281" customWidth="1"/>
    <col min="9" max="9" width="17.42578125" style="282" bestFit="1" customWidth="1"/>
    <col min="10" max="49" width="8.85546875" style="274"/>
    <col min="50" max="220" width="8.85546875" style="121"/>
    <col min="221" max="221" width="6" style="121" customWidth="1"/>
    <col min="222" max="222" width="44.28515625" style="121" customWidth="1"/>
    <col min="223" max="223" width="10.7109375" style="121" customWidth="1"/>
    <col min="224" max="224" width="11.42578125" style="121" bestFit="1" customWidth="1"/>
    <col min="225" max="225" width="12.42578125" style="121" bestFit="1" customWidth="1"/>
    <col min="226" max="226" width="17.42578125" style="121" bestFit="1" customWidth="1"/>
    <col min="227" max="227" width="10.85546875" style="121" bestFit="1" customWidth="1"/>
    <col min="228" max="228" width="13.7109375" style="121" bestFit="1" customWidth="1"/>
    <col min="229" max="229" width="11" style="121" bestFit="1" customWidth="1"/>
    <col min="230" max="230" width="14.140625" style="121" bestFit="1" customWidth="1"/>
    <col min="231" max="231" width="17.42578125" style="121" bestFit="1" customWidth="1"/>
    <col min="232" max="232" width="8.85546875" style="121"/>
    <col min="233" max="233" width="10.42578125" style="121" bestFit="1" customWidth="1"/>
    <col min="234" max="476" width="8.85546875" style="121"/>
    <col min="477" max="477" width="6" style="121" customWidth="1"/>
    <col min="478" max="478" width="44.28515625" style="121" customWidth="1"/>
    <col min="479" max="479" width="10.7109375" style="121" customWidth="1"/>
    <col min="480" max="480" width="11.42578125" style="121" bestFit="1" customWidth="1"/>
    <col min="481" max="481" width="12.42578125" style="121" bestFit="1" customWidth="1"/>
    <col min="482" max="482" width="17.42578125" style="121" bestFit="1" customWidth="1"/>
    <col min="483" max="483" width="10.85546875" style="121" bestFit="1" customWidth="1"/>
    <col min="484" max="484" width="13.7109375" style="121" bestFit="1" customWidth="1"/>
    <col min="485" max="485" width="11" style="121" bestFit="1" customWidth="1"/>
    <col min="486" max="486" width="14.140625" style="121" bestFit="1" customWidth="1"/>
    <col min="487" max="487" width="17.42578125" style="121" bestFit="1" customWidth="1"/>
    <col min="488" max="488" width="8.85546875" style="121"/>
    <col min="489" max="489" width="10.42578125" style="121" bestFit="1" customWidth="1"/>
    <col min="490" max="732" width="8.85546875" style="121"/>
    <col min="733" max="733" width="6" style="121" customWidth="1"/>
    <col min="734" max="734" width="44.28515625" style="121" customWidth="1"/>
    <col min="735" max="735" width="10.7109375" style="121" customWidth="1"/>
    <col min="736" max="736" width="11.42578125" style="121" bestFit="1" customWidth="1"/>
    <col min="737" max="737" width="12.42578125" style="121" bestFit="1" customWidth="1"/>
    <col min="738" max="738" width="17.42578125" style="121" bestFit="1" customWidth="1"/>
    <col min="739" max="739" width="10.85546875" style="121" bestFit="1" customWidth="1"/>
    <col min="740" max="740" width="13.7109375" style="121" bestFit="1" customWidth="1"/>
    <col min="741" max="741" width="11" style="121" bestFit="1" customWidth="1"/>
    <col min="742" max="742" width="14.140625" style="121" bestFit="1" customWidth="1"/>
    <col min="743" max="743" width="17.42578125" style="121" bestFit="1" customWidth="1"/>
    <col min="744" max="744" width="8.85546875" style="121"/>
    <col min="745" max="745" width="10.42578125" style="121" bestFit="1" customWidth="1"/>
    <col min="746" max="988" width="8.85546875" style="121"/>
    <col min="989" max="989" width="6" style="121" customWidth="1"/>
    <col min="990" max="990" width="44.28515625" style="121" customWidth="1"/>
    <col min="991" max="991" width="10.7109375" style="121" customWidth="1"/>
    <col min="992" max="992" width="11.42578125" style="121" bestFit="1" customWidth="1"/>
    <col min="993" max="993" width="12.42578125" style="121" bestFit="1" customWidth="1"/>
    <col min="994" max="994" width="17.42578125" style="121" bestFit="1" customWidth="1"/>
    <col min="995" max="995" width="10.85546875" style="121" bestFit="1" customWidth="1"/>
    <col min="996" max="996" width="13.7109375" style="121" bestFit="1" customWidth="1"/>
    <col min="997" max="997" width="11" style="121" bestFit="1" customWidth="1"/>
    <col min="998" max="998" width="14.140625" style="121" bestFit="1" customWidth="1"/>
    <col min="999" max="999" width="17.42578125" style="121" bestFit="1" customWidth="1"/>
    <col min="1000" max="1000" width="8.85546875" style="121"/>
    <col min="1001" max="1001" width="10.42578125" style="121" bestFit="1" customWidth="1"/>
    <col min="1002" max="1244" width="8.85546875" style="121"/>
    <col min="1245" max="1245" width="6" style="121" customWidth="1"/>
    <col min="1246" max="1246" width="44.28515625" style="121" customWidth="1"/>
    <col min="1247" max="1247" width="10.7109375" style="121" customWidth="1"/>
    <col min="1248" max="1248" width="11.42578125" style="121" bestFit="1" customWidth="1"/>
    <col min="1249" max="1249" width="12.42578125" style="121" bestFit="1" customWidth="1"/>
    <col min="1250" max="1250" width="17.42578125" style="121" bestFit="1" customWidth="1"/>
    <col min="1251" max="1251" width="10.85546875" style="121" bestFit="1" customWidth="1"/>
    <col min="1252" max="1252" width="13.7109375" style="121" bestFit="1" customWidth="1"/>
    <col min="1253" max="1253" width="11" style="121" bestFit="1" customWidth="1"/>
    <col min="1254" max="1254" width="14.140625" style="121" bestFit="1" customWidth="1"/>
    <col min="1255" max="1255" width="17.42578125" style="121" bestFit="1" customWidth="1"/>
    <col min="1256" max="1256" width="8.85546875" style="121"/>
    <col min="1257" max="1257" width="10.42578125" style="121" bestFit="1" customWidth="1"/>
    <col min="1258" max="1500" width="8.85546875" style="121"/>
    <col min="1501" max="1501" width="6" style="121" customWidth="1"/>
    <col min="1502" max="1502" width="44.28515625" style="121" customWidth="1"/>
    <col min="1503" max="1503" width="10.7109375" style="121" customWidth="1"/>
    <col min="1504" max="1504" width="11.42578125" style="121" bestFit="1" customWidth="1"/>
    <col min="1505" max="1505" width="12.42578125" style="121" bestFit="1" customWidth="1"/>
    <col min="1506" max="1506" width="17.42578125" style="121" bestFit="1" customWidth="1"/>
    <col min="1507" max="1507" width="10.85546875" style="121" bestFit="1" customWidth="1"/>
    <col min="1508" max="1508" width="13.7109375" style="121" bestFit="1" customWidth="1"/>
    <col min="1509" max="1509" width="11" style="121" bestFit="1" customWidth="1"/>
    <col min="1510" max="1510" width="14.140625" style="121" bestFit="1" customWidth="1"/>
    <col min="1511" max="1511" width="17.42578125" style="121" bestFit="1" customWidth="1"/>
    <col min="1512" max="1512" width="8.85546875" style="121"/>
    <col min="1513" max="1513" width="10.42578125" style="121" bestFit="1" customWidth="1"/>
    <col min="1514" max="1756" width="8.85546875" style="121"/>
    <col min="1757" max="1757" width="6" style="121" customWidth="1"/>
    <col min="1758" max="1758" width="44.28515625" style="121" customWidth="1"/>
    <col min="1759" max="1759" width="10.7109375" style="121" customWidth="1"/>
    <col min="1760" max="1760" width="11.42578125" style="121" bestFit="1" customWidth="1"/>
    <col min="1761" max="1761" width="12.42578125" style="121" bestFit="1" customWidth="1"/>
    <col min="1762" max="1762" width="17.42578125" style="121" bestFit="1" customWidth="1"/>
    <col min="1763" max="1763" width="10.85546875" style="121" bestFit="1" customWidth="1"/>
    <col min="1764" max="1764" width="13.7109375" style="121" bestFit="1" customWidth="1"/>
    <col min="1765" max="1765" width="11" style="121" bestFit="1" customWidth="1"/>
    <col min="1766" max="1766" width="14.140625" style="121" bestFit="1" customWidth="1"/>
    <col min="1767" max="1767" width="17.42578125" style="121" bestFit="1" customWidth="1"/>
    <col min="1768" max="1768" width="8.85546875" style="121"/>
    <col min="1769" max="1769" width="10.42578125" style="121" bestFit="1" customWidth="1"/>
    <col min="1770" max="2012" width="8.85546875" style="121"/>
    <col min="2013" max="2013" width="6" style="121" customWidth="1"/>
    <col min="2014" max="2014" width="44.28515625" style="121" customWidth="1"/>
    <col min="2015" max="2015" width="10.7109375" style="121" customWidth="1"/>
    <col min="2016" max="2016" width="11.42578125" style="121" bestFit="1" customWidth="1"/>
    <col min="2017" max="2017" width="12.42578125" style="121" bestFit="1" customWidth="1"/>
    <col min="2018" max="2018" width="17.42578125" style="121" bestFit="1" customWidth="1"/>
    <col min="2019" max="2019" width="10.85546875" style="121" bestFit="1" customWidth="1"/>
    <col min="2020" max="2020" width="13.7109375" style="121" bestFit="1" customWidth="1"/>
    <col min="2021" max="2021" width="11" style="121" bestFit="1" customWidth="1"/>
    <col min="2022" max="2022" width="14.140625" style="121" bestFit="1" customWidth="1"/>
    <col min="2023" max="2023" width="17.42578125" style="121" bestFit="1" customWidth="1"/>
    <col min="2024" max="2024" width="8.85546875" style="121"/>
    <col min="2025" max="2025" width="10.42578125" style="121" bestFit="1" customWidth="1"/>
    <col min="2026" max="2268" width="8.85546875" style="121"/>
    <col min="2269" max="2269" width="6" style="121" customWidth="1"/>
    <col min="2270" max="2270" width="44.28515625" style="121" customWidth="1"/>
    <col min="2271" max="2271" width="10.7109375" style="121" customWidth="1"/>
    <col min="2272" max="2272" width="11.42578125" style="121" bestFit="1" customWidth="1"/>
    <col min="2273" max="2273" width="12.42578125" style="121" bestFit="1" customWidth="1"/>
    <col min="2274" max="2274" width="17.42578125" style="121" bestFit="1" customWidth="1"/>
    <col min="2275" max="2275" width="10.85546875" style="121" bestFit="1" customWidth="1"/>
    <col min="2276" max="2276" width="13.7109375" style="121" bestFit="1" customWidth="1"/>
    <col min="2277" max="2277" width="11" style="121" bestFit="1" customWidth="1"/>
    <col min="2278" max="2278" width="14.140625" style="121" bestFit="1" customWidth="1"/>
    <col min="2279" max="2279" width="17.42578125" style="121" bestFit="1" customWidth="1"/>
    <col min="2280" max="2280" width="8.85546875" style="121"/>
    <col min="2281" max="2281" width="10.42578125" style="121" bestFit="1" customWidth="1"/>
    <col min="2282" max="2524" width="8.85546875" style="121"/>
    <col min="2525" max="2525" width="6" style="121" customWidth="1"/>
    <col min="2526" max="2526" width="44.28515625" style="121" customWidth="1"/>
    <col min="2527" max="2527" width="10.7109375" style="121" customWidth="1"/>
    <col min="2528" max="2528" width="11.42578125" style="121" bestFit="1" customWidth="1"/>
    <col min="2529" max="2529" width="12.42578125" style="121" bestFit="1" customWidth="1"/>
    <col min="2530" max="2530" width="17.42578125" style="121" bestFit="1" customWidth="1"/>
    <col min="2531" max="2531" width="10.85546875" style="121" bestFit="1" customWidth="1"/>
    <col min="2532" max="2532" width="13.7109375" style="121" bestFit="1" customWidth="1"/>
    <col min="2533" max="2533" width="11" style="121" bestFit="1" customWidth="1"/>
    <col min="2534" max="2534" width="14.140625" style="121" bestFit="1" customWidth="1"/>
    <col min="2535" max="2535" width="17.42578125" style="121" bestFit="1" customWidth="1"/>
    <col min="2536" max="2536" width="8.85546875" style="121"/>
    <col min="2537" max="2537" width="10.42578125" style="121" bestFit="1" customWidth="1"/>
    <col min="2538" max="2780" width="8.85546875" style="121"/>
    <col min="2781" max="2781" width="6" style="121" customWidth="1"/>
    <col min="2782" max="2782" width="44.28515625" style="121" customWidth="1"/>
    <col min="2783" max="2783" width="10.7109375" style="121" customWidth="1"/>
    <col min="2784" max="2784" width="11.42578125" style="121" bestFit="1" customWidth="1"/>
    <col min="2785" max="2785" width="12.42578125" style="121" bestFit="1" customWidth="1"/>
    <col min="2786" max="2786" width="17.42578125" style="121" bestFit="1" customWidth="1"/>
    <col min="2787" max="2787" width="10.85546875" style="121" bestFit="1" customWidth="1"/>
    <col min="2788" max="2788" width="13.7109375" style="121" bestFit="1" customWidth="1"/>
    <col min="2789" max="2789" width="11" style="121" bestFit="1" customWidth="1"/>
    <col min="2790" max="2790" width="14.140625" style="121" bestFit="1" customWidth="1"/>
    <col min="2791" max="2791" width="17.42578125" style="121" bestFit="1" customWidth="1"/>
    <col min="2792" max="2792" width="8.85546875" style="121"/>
    <col min="2793" max="2793" width="10.42578125" style="121" bestFit="1" customWidth="1"/>
    <col min="2794" max="3036" width="8.85546875" style="121"/>
    <col min="3037" max="3037" width="6" style="121" customWidth="1"/>
    <col min="3038" max="3038" width="44.28515625" style="121" customWidth="1"/>
    <col min="3039" max="3039" width="10.7109375" style="121" customWidth="1"/>
    <col min="3040" max="3040" width="11.42578125" style="121" bestFit="1" customWidth="1"/>
    <col min="3041" max="3041" width="12.42578125" style="121" bestFit="1" customWidth="1"/>
    <col min="3042" max="3042" width="17.42578125" style="121" bestFit="1" customWidth="1"/>
    <col min="3043" max="3043" width="10.85546875" style="121" bestFit="1" customWidth="1"/>
    <col min="3044" max="3044" width="13.7109375" style="121" bestFit="1" customWidth="1"/>
    <col min="3045" max="3045" width="11" style="121" bestFit="1" customWidth="1"/>
    <col min="3046" max="3046" width="14.140625" style="121" bestFit="1" customWidth="1"/>
    <col min="3047" max="3047" width="17.42578125" style="121" bestFit="1" customWidth="1"/>
    <col min="3048" max="3048" width="8.85546875" style="121"/>
    <col min="3049" max="3049" width="10.42578125" style="121" bestFit="1" customWidth="1"/>
    <col min="3050" max="3292" width="8.85546875" style="121"/>
    <col min="3293" max="3293" width="6" style="121" customWidth="1"/>
    <col min="3294" max="3294" width="44.28515625" style="121" customWidth="1"/>
    <col min="3295" max="3295" width="10.7109375" style="121" customWidth="1"/>
    <col min="3296" max="3296" width="11.42578125" style="121" bestFit="1" customWidth="1"/>
    <col min="3297" max="3297" width="12.42578125" style="121" bestFit="1" customWidth="1"/>
    <col min="3298" max="3298" width="17.42578125" style="121" bestFit="1" customWidth="1"/>
    <col min="3299" max="3299" width="10.85546875" style="121" bestFit="1" customWidth="1"/>
    <col min="3300" max="3300" width="13.7109375" style="121" bestFit="1" customWidth="1"/>
    <col min="3301" max="3301" width="11" style="121" bestFit="1" customWidth="1"/>
    <col min="3302" max="3302" width="14.140625" style="121" bestFit="1" customWidth="1"/>
    <col min="3303" max="3303" width="17.42578125" style="121" bestFit="1" customWidth="1"/>
    <col min="3304" max="3304" width="8.85546875" style="121"/>
    <col min="3305" max="3305" width="10.42578125" style="121" bestFit="1" customWidth="1"/>
    <col min="3306" max="3548" width="8.85546875" style="121"/>
    <col min="3549" max="3549" width="6" style="121" customWidth="1"/>
    <col min="3550" max="3550" width="44.28515625" style="121" customWidth="1"/>
    <col min="3551" max="3551" width="10.7109375" style="121" customWidth="1"/>
    <col min="3552" max="3552" width="11.42578125" style="121" bestFit="1" customWidth="1"/>
    <col min="3553" max="3553" width="12.42578125" style="121" bestFit="1" customWidth="1"/>
    <col min="3554" max="3554" width="17.42578125" style="121" bestFit="1" customWidth="1"/>
    <col min="3555" max="3555" width="10.85546875" style="121" bestFit="1" customWidth="1"/>
    <col min="3556" max="3556" width="13.7109375" style="121" bestFit="1" customWidth="1"/>
    <col min="3557" max="3557" width="11" style="121" bestFit="1" customWidth="1"/>
    <col min="3558" max="3558" width="14.140625" style="121" bestFit="1" customWidth="1"/>
    <col min="3559" max="3559" width="17.42578125" style="121" bestFit="1" customWidth="1"/>
    <col min="3560" max="3560" width="8.85546875" style="121"/>
    <col min="3561" max="3561" width="10.42578125" style="121" bestFit="1" customWidth="1"/>
    <col min="3562" max="3804" width="8.85546875" style="121"/>
    <col min="3805" max="3805" width="6" style="121" customWidth="1"/>
    <col min="3806" max="3806" width="44.28515625" style="121" customWidth="1"/>
    <col min="3807" max="3807" width="10.7109375" style="121" customWidth="1"/>
    <col min="3808" max="3808" width="11.42578125" style="121" bestFit="1" customWidth="1"/>
    <col min="3809" max="3809" width="12.42578125" style="121" bestFit="1" customWidth="1"/>
    <col min="3810" max="3810" width="17.42578125" style="121" bestFit="1" customWidth="1"/>
    <col min="3811" max="3811" width="10.85546875" style="121" bestFit="1" customWidth="1"/>
    <col min="3812" max="3812" width="13.7109375" style="121" bestFit="1" customWidth="1"/>
    <col min="3813" max="3813" width="11" style="121" bestFit="1" customWidth="1"/>
    <col min="3814" max="3814" width="14.140625" style="121" bestFit="1" customWidth="1"/>
    <col min="3815" max="3815" width="17.42578125" style="121" bestFit="1" customWidth="1"/>
    <col min="3816" max="3816" width="8.85546875" style="121"/>
    <col min="3817" max="3817" width="10.42578125" style="121" bestFit="1" customWidth="1"/>
    <col min="3818" max="4060" width="8.85546875" style="121"/>
    <col min="4061" max="4061" width="6" style="121" customWidth="1"/>
    <col min="4062" max="4062" width="44.28515625" style="121" customWidth="1"/>
    <col min="4063" max="4063" width="10.7109375" style="121" customWidth="1"/>
    <col min="4064" max="4064" width="11.42578125" style="121" bestFit="1" customWidth="1"/>
    <col min="4065" max="4065" width="12.42578125" style="121" bestFit="1" customWidth="1"/>
    <col min="4066" max="4066" width="17.42578125" style="121" bestFit="1" customWidth="1"/>
    <col min="4067" max="4067" width="10.85546875" style="121" bestFit="1" customWidth="1"/>
    <col min="4068" max="4068" width="13.7109375" style="121" bestFit="1" customWidth="1"/>
    <col min="4069" max="4069" width="11" style="121" bestFit="1" customWidth="1"/>
    <col min="4070" max="4070" width="14.140625" style="121" bestFit="1" customWidth="1"/>
    <col min="4071" max="4071" width="17.42578125" style="121" bestFit="1" customWidth="1"/>
    <col min="4072" max="4072" width="8.85546875" style="121"/>
    <col min="4073" max="4073" width="10.42578125" style="121" bestFit="1" customWidth="1"/>
    <col min="4074" max="4316" width="8.85546875" style="121"/>
    <col min="4317" max="4317" width="6" style="121" customWidth="1"/>
    <col min="4318" max="4318" width="44.28515625" style="121" customWidth="1"/>
    <col min="4319" max="4319" width="10.7109375" style="121" customWidth="1"/>
    <col min="4320" max="4320" width="11.42578125" style="121" bestFit="1" customWidth="1"/>
    <col min="4321" max="4321" width="12.42578125" style="121" bestFit="1" customWidth="1"/>
    <col min="4322" max="4322" width="17.42578125" style="121" bestFit="1" customWidth="1"/>
    <col min="4323" max="4323" width="10.85546875" style="121" bestFit="1" customWidth="1"/>
    <col min="4324" max="4324" width="13.7109375" style="121" bestFit="1" customWidth="1"/>
    <col min="4325" max="4325" width="11" style="121" bestFit="1" customWidth="1"/>
    <col min="4326" max="4326" width="14.140625" style="121" bestFit="1" customWidth="1"/>
    <col min="4327" max="4327" width="17.42578125" style="121" bestFit="1" customWidth="1"/>
    <col min="4328" max="4328" width="8.85546875" style="121"/>
    <col min="4329" max="4329" width="10.42578125" style="121" bestFit="1" customWidth="1"/>
    <col min="4330" max="4572" width="8.85546875" style="121"/>
    <col min="4573" max="4573" width="6" style="121" customWidth="1"/>
    <col min="4574" max="4574" width="44.28515625" style="121" customWidth="1"/>
    <col min="4575" max="4575" width="10.7109375" style="121" customWidth="1"/>
    <col min="4576" max="4576" width="11.42578125" style="121" bestFit="1" customWidth="1"/>
    <col min="4577" max="4577" width="12.42578125" style="121" bestFit="1" customWidth="1"/>
    <col min="4578" max="4578" width="17.42578125" style="121" bestFit="1" customWidth="1"/>
    <col min="4579" max="4579" width="10.85546875" style="121" bestFit="1" customWidth="1"/>
    <col min="4580" max="4580" width="13.7109375" style="121" bestFit="1" customWidth="1"/>
    <col min="4581" max="4581" width="11" style="121" bestFit="1" customWidth="1"/>
    <col min="4582" max="4582" width="14.140625" style="121" bestFit="1" customWidth="1"/>
    <col min="4583" max="4583" width="17.42578125" style="121" bestFit="1" customWidth="1"/>
    <col min="4584" max="4584" width="8.85546875" style="121"/>
    <col min="4585" max="4585" width="10.42578125" style="121" bestFit="1" customWidth="1"/>
    <col min="4586" max="4828" width="8.85546875" style="121"/>
    <col min="4829" max="4829" width="6" style="121" customWidth="1"/>
    <col min="4830" max="4830" width="44.28515625" style="121" customWidth="1"/>
    <col min="4831" max="4831" width="10.7109375" style="121" customWidth="1"/>
    <col min="4832" max="4832" width="11.42578125" style="121" bestFit="1" customWidth="1"/>
    <col min="4833" max="4833" width="12.42578125" style="121" bestFit="1" customWidth="1"/>
    <col min="4834" max="4834" width="17.42578125" style="121" bestFit="1" customWidth="1"/>
    <col min="4835" max="4835" width="10.85546875" style="121" bestFit="1" customWidth="1"/>
    <col min="4836" max="4836" width="13.7109375" style="121" bestFit="1" customWidth="1"/>
    <col min="4837" max="4837" width="11" style="121" bestFit="1" customWidth="1"/>
    <col min="4838" max="4838" width="14.140625" style="121" bestFit="1" customWidth="1"/>
    <col min="4839" max="4839" width="17.42578125" style="121" bestFit="1" customWidth="1"/>
    <col min="4840" max="4840" width="8.85546875" style="121"/>
    <col min="4841" max="4841" width="10.42578125" style="121" bestFit="1" customWidth="1"/>
    <col min="4842" max="5084" width="8.85546875" style="121"/>
    <col min="5085" max="5085" width="6" style="121" customWidth="1"/>
    <col min="5086" max="5086" width="44.28515625" style="121" customWidth="1"/>
    <col min="5087" max="5087" width="10.7109375" style="121" customWidth="1"/>
    <col min="5088" max="5088" width="11.42578125" style="121" bestFit="1" customWidth="1"/>
    <col min="5089" max="5089" width="12.42578125" style="121" bestFit="1" customWidth="1"/>
    <col min="5090" max="5090" width="17.42578125" style="121" bestFit="1" customWidth="1"/>
    <col min="5091" max="5091" width="10.85546875" style="121" bestFit="1" customWidth="1"/>
    <col min="5092" max="5092" width="13.7109375" style="121" bestFit="1" customWidth="1"/>
    <col min="5093" max="5093" width="11" style="121" bestFit="1" customWidth="1"/>
    <col min="5094" max="5094" width="14.140625" style="121" bestFit="1" customWidth="1"/>
    <col min="5095" max="5095" width="17.42578125" style="121" bestFit="1" customWidth="1"/>
    <col min="5096" max="5096" width="8.85546875" style="121"/>
    <col min="5097" max="5097" width="10.42578125" style="121" bestFit="1" customWidth="1"/>
    <col min="5098" max="5340" width="8.85546875" style="121"/>
    <col min="5341" max="5341" width="6" style="121" customWidth="1"/>
    <col min="5342" max="5342" width="44.28515625" style="121" customWidth="1"/>
    <col min="5343" max="5343" width="10.7109375" style="121" customWidth="1"/>
    <col min="5344" max="5344" width="11.42578125" style="121" bestFit="1" customWidth="1"/>
    <col min="5345" max="5345" width="12.42578125" style="121" bestFit="1" customWidth="1"/>
    <col min="5346" max="5346" width="17.42578125" style="121" bestFit="1" customWidth="1"/>
    <col min="5347" max="5347" width="10.85546875" style="121" bestFit="1" customWidth="1"/>
    <col min="5348" max="5348" width="13.7109375" style="121" bestFit="1" customWidth="1"/>
    <col min="5349" max="5349" width="11" style="121" bestFit="1" customWidth="1"/>
    <col min="5350" max="5350" width="14.140625" style="121" bestFit="1" customWidth="1"/>
    <col min="5351" max="5351" width="17.42578125" style="121" bestFit="1" customWidth="1"/>
    <col min="5352" max="5352" width="8.85546875" style="121"/>
    <col min="5353" max="5353" width="10.42578125" style="121" bestFit="1" customWidth="1"/>
    <col min="5354" max="5596" width="8.85546875" style="121"/>
    <col min="5597" max="5597" width="6" style="121" customWidth="1"/>
    <col min="5598" max="5598" width="44.28515625" style="121" customWidth="1"/>
    <col min="5599" max="5599" width="10.7109375" style="121" customWidth="1"/>
    <col min="5600" max="5600" width="11.42578125" style="121" bestFit="1" customWidth="1"/>
    <col min="5601" max="5601" width="12.42578125" style="121" bestFit="1" customWidth="1"/>
    <col min="5602" max="5602" width="17.42578125" style="121" bestFit="1" customWidth="1"/>
    <col min="5603" max="5603" width="10.85546875" style="121" bestFit="1" customWidth="1"/>
    <col min="5604" max="5604" width="13.7109375" style="121" bestFit="1" customWidth="1"/>
    <col min="5605" max="5605" width="11" style="121" bestFit="1" customWidth="1"/>
    <col min="5606" max="5606" width="14.140625" style="121" bestFit="1" customWidth="1"/>
    <col min="5607" max="5607" width="17.42578125" style="121" bestFit="1" customWidth="1"/>
    <col min="5608" max="5608" width="8.85546875" style="121"/>
    <col min="5609" max="5609" width="10.42578125" style="121" bestFit="1" customWidth="1"/>
    <col min="5610" max="5852" width="8.85546875" style="121"/>
    <col min="5853" max="5853" width="6" style="121" customWidth="1"/>
    <col min="5854" max="5854" width="44.28515625" style="121" customWidth="1"/>
    <col min="5855" max="5855" width="10.7109375" style="121" customWidth="1"/>
    <col min="5856" max="5856" width="11.42578125" style="121" bestFit="1" customWidth="1"/>
    <col min="5857" max="5857" width="12.42578125" style="121" bestFit="1" customWidth="1"/>
    <col min="5858" max="5858" width="17.42578125" style="121" bestFit="1" customWidth="1"/>
    <col min="5859" max="5859" width="10.85546875" style="121" bestFit="1" customWidth="1"/>
    <col min="5860" max="5860" width="13.7109375" style="121" bestFit="1" customWidth="1"/>
    <col min="5861" max="5861" width="11" style="121" bestFit="1" customWidth="1"/>
    <col min="5862" max="5862" width="14.140625" style="121" bestFit="1" customWidth="1"/>
    <col min="5863" max="5863" width="17.42578125" style="121" bestFit="1" customWidth="1"/>
    <col min="5864" max="5864" width="8.85546875" style="121"/>
    <col min="5865" max="5865" width="10.42578125" style="121" bestFit="1" customWidth="1"/>
    <col min="5866" max="6108" width="8.85546875" style="121"/>
    <col min="6109" max="6109" width="6" style="121" customWidth="1"/>
    <col min="6110" max="6110" width="44.28515625" style="121" customWidth="1"/>
    <col min="6111" max="6111" width="10.7109375" style="121" customWidth="1"/>
    <col min="6112" max="6112" width="11.42578125" style="121" bestFit="1" customWidth="1"/>
    <col min="6113" max="6113" width="12.42578125" style="121" bestFit="1" customWidth="1"/>
    <col min="6114" max="6114" width="17.42578125" style="121" bestFit="1" customWidth="1"/>
    <col min="6115" max="6115" width="10.85546875" style="121" bestFit="1" customWidth="1"/>
    <col min="6116" max="6116" width="13.7109375" style="121" bestFit="1" customWidth="1"/>
    <col min="6117" max="6117" width="11" style="121" bestFit="1" customWidth="1"/>
    <col min="6118" max="6118" width="14.140625" style="121" bestFit="1" customWidth="1"/>
    <col min="6119" max="6119" width="17.42578125" style="121" bestFit="1" customWidth="1"/>
    <col min="6120" max="6120" width="8.85546875" style="121"/>
    <col min="6121" max="6121" width="10.42578125" style="121" bestFit="1" customWidth="1"/>
    <col min="6122" max="6364" width="8.85546875" style="121"/>
    <col min="6365" max="6365" width="6" style="121" customWidth="1"/>
    <col min="6366" max="6366" width="44.28515625" style="121" customWidth="1"/>
    <col min="6367" max="6367" width="10.7109375" style="121" customWidth="1"/>
    <col min="6368" max="6368" width="11.42578125" style="121" bestFit="1" customWidth="1"/>
    <col min="6369" max="6369" width="12.42578125" style="121" bestFit="1" customWidth="1"/>
    <col min="6370" max="6370" width="17.42578125" style="121" bestFit="1" customWidth="1"/>
    <col min="6371" max="6371" width="10.85546875" style="121" bestFit="1" customWidth="1"/>
    <col min="6372" max="6372" width="13.7109375" style="121" bestFit="1" customWidth="1"/>
    <col min="6373" max="6373" width="11" style="121" bestFit="1" customWidth="1"/>
    <col min="6374" max="6374" width="14.140625" style="121" bestFit="1" customWidth="1"/>
    <col min="6375" max="6375" width="17.42578125" style="121" bestFit="1" customWidth="1"/>
    <col min="6376" max="6376" width="8.85546875" style="121"/>
    <col min="6377" max="6377" width="10.42578125" style="121" bestFit="1" customWidth="1"/>
    <col min="6378" max="6620" width="8.85546875" style="121"/>
    <col min="6621" max="6621" width="6" style="121" customWidth="1"/>
    <col min="6622" max="6622" width="44.28515625" style="121" customWidth="1"/>
    <col min="6623" max="6623" width="10.7109375" style="121" customWidth="1"/>
    <col min="6624" max="6624" width="11.42578125" style="121" bestFit="1" customWidth="1"/>
    <col min="6625" max="6625" width="12.42578125" style="121" bestFit="1" customWidth="1"/>
    <col min="6626" max="6626" width="17.42578125" style="121" bestFit="1" customWidth="1"/>
    <col min="6627" max="6627" width="10.85546875" style="121" bestFit="1" customWidth="1"/>
    <col min="6628" max="6628" width="13.7109375" style="121" bestFit="1" customWidth="1"/>
    <col min="6629" max="6629" width="11" style="121" bestFit="1" customWidth="1"/>
    <col min="6630" max="6630" width="14.140625" style="121" bestFit="1" customWidth="1"/>
    <col min="6631" max="6631" width="17.42578125" style="121" bestFit="1" customWidth="1"/>
    <col min="6632" max="6632" width="8.85546875" style="121"/>
    <col min="6633" max="6633" width="10.42578125" style="121" bestFit="1" customWidth="1"/>
    <col min="6634" max="6876" width="8.85546875" style="121"/>
    <col min="6877" max="6877" width="6" style="121" customWidth="1"/>
    <col min="6878" max="6878" width="44.28515625" style="121" customWidth="1"/>
    <col min="6879" max="6879" width="10.7109375" style="121" customWidth="1"/>
    <col min="6880" max="6880" width="11.42578125" style="121" bestFit="1" customWidth="1"/>
    <col min="6881" max="6881" width="12.42578125" style="121" bestFit="1" customWidth="1"/>
    <col min="6882" max="6882" width="17.42578125" style="121" bestFit="1" customWidth="1"/>
    <col min="6883" max="6883" width="10.85546875" style="121" bestFit="1" customWidth="1"/>
    <col min="6884" max="6884" width="13.7109375" style="121" bestFit="1" customWidth="1"/>
    <col min="6885" max="6885" width="11" style="121" bestFit="1" customWidth="1"/>
    <col min="6886" max="6886" width="14.140625" style="121" bestFit="1" customWidth="1"/>
    <col min="6887" max="6887" width="17.42578125" style="121" bestFit="1" customWidth="1"/>
    <col min="6888" max="6888" width="8.85546875" style="121"/>
    <col min="6889" max="6889" width="10.42578125" style="121" bestFit="1" customWidth="1"/>
    <col min="6890" max="7132" width="8.85546875" style="121"/>
    <col min="7133" max="7133" width="6" style="121" customWidth="1"/>
    <col min="7134" max="7134" width="44.28515625" style="121" customWidth="1"/>
    <col min="7135" max="7135" width="10.7109375" style="121" customWidth="1"/>
    <col min="7136" max="7136" width="11.42578125" style="121" bestFit="1" customWidth="1"/>
    <col min="7137" max="7137" width="12.42578125" style="121" bestFit="1" customWidth="1"/>
    <col min="7138" max="7138" width="17.42578125" style="121" bestFit="1" customWidth="1"/>
    <col min="7139" max="7139" width="10.85546875" style="121" bestFit="1" customWidth="1"/>
    <col min="7140" max="7140" width="13.7109375" style="121" bestFit="1" customWidth="1"/>
    <col min="7141" max="7141" width="11" style="121" bestFit="1" customWidth="1"/>
    <col min="7142" max="7142" width="14.140625" style="121" bestFit="1" customWidth="1"/>
    <col min="7143" max="7143" width="17.42578125" style="121" bestFit="1" customWidth="1"/>
    <col min="7144" max="7144" width="8.85546875" style="121"/>
    <col min="7145" max="7145" width="10.42578125" style="121" bestFit="1" customWidth="1"/>
    <col min="7146" max="7388" width="8.85546875" style="121"/>
    <col min="7389" max="7389" width="6" style="121" customWidth="1"/>
    <col min="7390" max="7390" width="44.28515625" style="121" customWidth="1"/>
    <col min="7391" max="7391" width="10.7109375" style="121" customWidth="1"/>
    <col min="7392" max="7392" width="11.42578125" style="121" bestFit="1" customWidth="1"/>
    <col min="7393" max="7393" width="12.42578125" style="121" bestFit="1" customWidth="1"/>
    <col min="7394" max="7394" width="17.42578125" style="121" bestFit="1" customWidth="1"/>
    <col min="7395" max="7395" width="10.85546875" style="121" bestFit="1" customWidth="1"/>
    <col min="7396" max="7396" width="13.7109375" style="121" bestFit="1" customWidth="1"/>
    <col min="7397" max="7397" width="11" style="121" bestFit="1" customWidth="1"/>
    <col min="7398" max="7398" width="14.140625" style="121" bestFit="1" customWidth="1"/>
    <col min="7399" max="7399" width="17.42578125" style="121" bestFit="1" customWidth="1"/>
    <col min="7400" max="7400" width="8.85546875" style="121"/>
    <col min="7401" max="7401" width="10.42578125" style="121" bestFit="1" customWidth="1"/>
    <col min="7402" max="7644" width="8.85546875" style="121"/>
    <col min="7645" max="7645" width="6" style="121" customWidth="1"/>
    <col min="7646" max="7646" width="44.28515625" style="121" customWidth="1"/>
    <col min="7647" max="7647" width="10.7109375" style="121" customWidth="1"/>
    <col min="7648" max="7648" width="11.42578125" style="121" bestFit="1" customWidth="1"/>
    <col min="7649" max="7649" width="12.42578125" style="121" bestFit="1" customWidth="1"/>
    <col min="7650" max="7650" width="17.42578125" style="121" bestFit="1" customWidth="1"/>
    <col min="7651" max="7651" width="10.85546875" style="121" bestFit="1" customWidth="1"/>
    <col min="7652" max="7652" width="13.7109375" style="121" bestFit="1" customWidth="1"/>
    <col min="7653" max="7653" width="11" style="121" bestFit="1" customWidth="1"/>
    <col min="7654" max="7654" width="14.140625" style="121" bestFit="1" customWidth="1"/>
    <col min="7655" max="7655" width="17.42578125" style="121" bestFit="1" customWidth="1"/>
    <col min="7656" max="7656" width="8.85546875" style="121"/>
    <col min="7657" max="7657" width="10.42578125" style="121" bestFit="1" customWidth="1"/>
    <col min="7658" max="7900" width="8.85546875" style="121"/>
    <col min="7901" max="7901" width="6" style="121" customWidth="1"/>
    <col min="7902" max="7902" width="44.28515625" style="121" customWidth="1"/>
    <col min="7903" max="7903" width="10.7109375" style="121" customWidth="1"/>
    <col min="7904" max="7904" width="11.42578125" style="121" bestFit="1" customWidth="1"/>
    <col min="7905" max="7905" width="12.42578125" style="121" bestFit="1" customWidth="1"/>
    <col min="7906" max="7906" width="17.42578125" style="121" bestFit="1" customWidth="1"/>
    <col min="7907" max="7907" width="10.85546875" style="121" bestFit="1" customWidth="1"/>
    <col min="7908" max="7908" width="13.7109375" style="121" bestFit="1" customWidth="1"/>
    <col min="7909" max="7909" width="11" style="121" bestFit="1" customWidth="1"/>
    <col min="7910" max="7910" width="14.140625" style="121" bestFit="1" customWidth="1"/>
    <col min="7911" max="7911" width="17.42578125" style="121" bestFit="1" customWidth="1"/>
    <col min="7912" max="7912" width="8.85546875" style="121"/>
    <col min="7913" max="7913" width="10.42578125" style="121" bestFit="1" customWidth="1"/>
    <col min="7914" max="8156" width="8.85546875" style="121"/>
    <col min="8157" max="8157" width="6" style="121" customWidth="1"/>
    <col min="8158" max="8158" width="44.28515625" style="121" customWidth="1"/>
    <col min="8159" max="8159" width="10.7109375" style="121" customWidth="1"/>
    <col min="8160" max="8160" width="11.42578125" style="121" bestFit="1" customWidth="1"/>
    <col min="8161" max="8161" width="12.42578125" style="121" bestFit="1" customWidth="1"/>
    <col min="8162" max="8162" width="17.42578125" style="121" bestFit="1" customWidth="1"/>
    <col min="8163" max="8163" width="10.85546875" style="121" bestFit="1" customWidth="1"/>
    <col min="8164" max="8164" width="13.7109375" style="121" bestFit="1" customWidth="1"/>
    <col min="8165" max="8165" width="11" style="121" bestFit="1" customWidth="1"/>
    <col min="8166" max="8166" width="14.140625" style="121" bestFit="1" customWidth="1"/>
    <col min="8167" max="8167" width="17.42578125" style="121" bestFit="1" customWidth="1"/>
    <col min="8168" max="8168" width="8.85546875" style="121"/>
    <col min="8169" max="8169" width="10.42578125" style="121" bestFit="1" customWidth="1"/>
    <col min="8170" max="8412" width="8.85546875" style="121"/>
    <col min="8413" max="8413" width="6" style="121" customWidth="1"/>
    <col min="8414" max="8414" width="44.28515625" style="121" customWidth="1"/>
    <col min="8415" max="8415" width="10.7109375" style="121" customWidth="1"/>
    <col min="8416" max="8416" width="11.42578125" style="121" bestFit="1" customWidth="1"/>
    <col min="8417" max="8417" width="12.42578125" style="121" bestFit="1" customWidth="1"/>
    <col min="8418" max="8418" width="17.42578125" style="121" bestFit="1" customWidth="1"/>
    <col min="8419" max="8419" width="10.85546875" style="121" bestFit="1" customWidth="1"/>
    <col min="8420" max="8420" width="13.7109375" style="121" bestFit="1" customWidth="1"/>
    <col min="8421" max="8421" width="11" style="121" bestFit="1" customWidth="1"/>
    <col min="8422" max="8422" width="14.140625" style="121" bestFit="1" customWidth="1"/>
    <col min="8423" max="8423" width="17.42578125" style="121" bestFit="1" customWidth="1"/>
    <col min="8424" max="8424" width="8.85546875" style="121"/>
    <col min="8425" max="8425" width="10.42578125" style="121" bestFit="1" customWidth="1"/>
    <col min="8426" max="8668" width="8.85546875" style="121"/>
    <col min="8669" max="8669" width="6" style="121" customWidth="1"/>
    <col min="8670" max="8670" width="44.28515625" style="121" customWidth="1"/>
    <col min="8671" max="8671" width="10.7109375" style="121" customWidth="1"/>
    <col min="8672" max="8672" width="11.42578125" style="121" bestFit="1" customWidth="1"/>
    <col min="8673" max="8673" width="12.42578125" style="121" bestFit="1" customWidth="1"/>
    <col min="8674" max="8674" width="17.42578125" style="121" bestFit="1" customWidth="1"/>
    <col min="8675" max="8675" width="10.85546875" style="121" bestFit="1" customWidth="1"/>
    <col min="8676" max="8676" width="13.7109375" style="121" bestFit="1" customWidth="1"/>
    <col min="8677" max="8677" width="11" style="121" bestFit="1" customWidth="1"/>
    <col min="8678" max="8678" width="14.140625" style="121" bestFit="1" customWidth="1"/>
    <col min="8679" max="8679" width="17.42578125" style="121" bestFit="1" customWidth="1"/>
    <col min="8680" max="8680" width="8.85546875" style="121"/>
    <col min="8681" max="8681" width="10.42578125" style="121" bestFit="1" customWidth="1"/>
    <col min="8682" max="8924" width="8.85546875" style="121"/>
    <col min="8925" max="8925" width="6" style="121" customWidth="1"/>
    <col min="8926" max="8926" width="44.28515625" style="121" customWidth="1"/>
    <col min="8927" max="8927" width="10.7109375" style="121" customWidth="1"/>
    <col min="8928" max="8928" width="11.42578125" style="121" bestFit="1" customWidth="1"/>
    <col min="8929" max="8929" width="12.42578125" style="121" bestFit="1" customWidth="1"/>
    <col min="8930" max="8930" width="17.42578125" style="121" bestFit="1" customWidth="1"/>
    <col min="8931" max="8931" width="10.85546875" style="121" bestFit="1" customWidth="1"/>
    <col min="8932" max="8932" width="13.7109375" style="121" bestFit="1" customWidth="1"/>
    <col min="8933" max="8933" width="11" style="121" bestFit="1" customWidth="1"/>
    <col min="8934" max="8934" width="14.140625" style="121" bestFit="1" customWidth="1"/>
    <col min="8935" max="8935" width="17.42578125" style="121" bestFit="1" customWidth="1"/>
    <col min="8936" max="8936" width="8.85546875" style="121"/>
    <col min="8937" max="8937" width="10.42578125" style="121" bestFit="1" customWidth="1"/>
    <col min="8938" max="9180" width="8.85546875" style="121"/>
    <col min="9181" max="9181" width="6" style="121" customWidth="1"/>
    <col min="9182" max="9182" width="44.28515625" style="121" customWidth="1"/>
    <col min="9183" max="9183" width="10.7109375" style="121" customWidth="1"/>
    <col min="9184" max="9184" width="11.42578125" style="121" bestFit="1" customWidth="1"/>
    <col min="9185" max="9185" width="12.42578125" style="121" bestFit="1" customWidth="1"/>
    <col min="9186" max="9186" width="17.42578125" style="121" bestFit="1" customWidth="1"/>
    <col min="9187" max="9187" width="10.85546875" style="121" bestFit="1" customWidth="1"/>
    <col min="9188" max="9188" width="13.7109375" style="121" bestFit="1" customWidth="1"/>
    <col min="9189" max="9189" width="11" style="121" bestFit="1" customWidth="1"/>
    <col min="9190" max="9190" width="14.140625" style="121" bestFit="1" customWidth="1"/>
    <col min="9191" max="9191" width="17.42578125" style="121" bestFit="1" customWidth="1"/>
    <col min="9192" max="9192" width="8.85546875" style="121"/>
    <col min="9193" max="9193" width="10.42578125" style="121" bestFit="1" customWidth="1"/>
    <col min="9194" max="9436" width="8.85546875" style="121"/>
    <col min="9437" max="9437" width="6" style="121" customWidth="1"/>
    <col min="9438" max="9438" width="44.28515625" style="121" customWidth="1"/>
    <col min="9439" max="9439" width="10.7109375" style="121" customWidth="1"/>
    <col min="9440" max="9440" width="11.42578125" style="121" bestFit="1" customWidth="1"/>
    <col min="9441" max="9441" width="12.42578125" style="121" bestFit="1" customWidth="1"/>
    <col min="9442" max="9442" width="17.42578125" style="121" bestFit="1" customWidth="1"/>
    <col min="9443" max="9443" width="10.85546875" style="121" bestFit="1" customWidth="1"/>
    <col min="9444" max="9444" width="13.7109375" style="121" bestFit="1" customWidth="1"/>
    <col min="9445" max="9445" width="11" style="121" bestFit="1" customWidth="1"/>
    <col min="9446" max="9446" width="14.140625" style="121" bestFit="1" customWidth="1"/>
    <col min="9447" max="9447" width="17.42578125" style="121" bestFit="1" customWidth="1"/>
    <col min="9448" max="9448" width="8.85546875" style="121"/>
    <col min="9449" max="9449" width="10.42578125" style="121" bestFit="1" customWidth="1"/>
    <col min="9450" max="9692" width="8.85546875" style="121"/>
    <col min="9693" max="9693" width="6" style="121" customWidth="1"/>
    <col min="9694" max="9694" width="44.28515625" style="121" customWidth="1"/>
    <col min="9695" max="9695" width="10.7109375" style="121" customWidth="1"/>
    <col min="9696" max="9696" width="11.42578125" style="121" bestFit="1" customWidth="1"/>
    <col min="9697" max="9697" width="12.42578125" style="121" bestFit="1" customWidth="1"/>
    <col min="9698" max="9698" width="17.42578125" style="121" bestFit="1" customWidth="1"/>
    <col min="9699" max="9699" width="10.85546875" style="121" bestFit="1" customWidth="1"/>
    <col min="9700" max="9700" width="13.7109375" style="121" bestFit="1" customWidth="1"/>
    <col min="9701" max="9701" width="11" style="121" bestFit="1" customWidth="1"/>
    <col min="9702" max="9702" width="14.140625" style="121" bestFit="1" customWidth="1"/>
    <col min="9703" max="9703" width="17.42578125" style="121" bestFit="1" customWidth="1"/>
    <col min="9704" max="9704" width="8.85546875" style="121"/>
    <col min="9705" max="9705" width="10.42578125" style="121" bestFit="1" customWidth="1"/>
    <col min="9706" max="9948" width="8.85546875" style="121"/>
    <col min="9949" max="9949" width="6" style="121" customWidth="1"/>
    <col min="9950" max="9950" width="44.28515625" style="121" customWidth="1"/>
    <col min="9951" max="9951" width="10.7109375" style="121" customWidth="1"/>
    <col min="9952" max="9952" width="11.42578125" style="121" bestFit="1" customWidth="1"/>
    <col min="9953" max="9953" width="12.42578125" style="121" bestFit="1" customWidth="1"/>
    <col min="9954" max="9954" width="17.42578125" style="121" bestFit="1" customWidth="1"/>
    <col min="9955" max="9955" width="10.85546875" style="121" bestFit="1" customWidth="1"/>
    <col min="9956" max="9956" width="13.7109375" style="121" bestFit="1" customWidth="1"/>
    <col min="9957" max="9957" width="11" style="121" bestFit="1" customWidth="1"/>
    <col min="9958" max="9958" width="14.140625" style="121" bestFit="1" customWidth="1"/>
    <col min="9959" max="9959" width="17.42578125" style="121" bestFit="1" customWidth="1"/>
    <col min="9960" max="9960" width="8.85546875" style="121"/>
    <col min="9961" max="9961" width="10.42578125" style="121" bestFit="1" customWidth="1"/>
    <col min="9962" max="10204" width="8.85546875" style="121"/>
    <col min="10205" max="10205" width="6" style="121" customWidth="1"/>
    <col min="10206" max="10206" width="44.28515625" style="121" customWidth="1"/>
    <col min="10207" max="10207" width="10.7109375" style="121" customWidth="1"/>
    <col min="10208" max="10208" width="11.42578125" style="121" bestFit="1" customWidth="1"/>
    <col min="10209" max="10209" width="12.42578125" style="121" bestFit="1" customWidth="1"/>
    <col min="10210" max="10210" width="17.42578125" style="121" bestFit="1" customWidth="1"/>
    <col min="10211" max="10211" width="10.85546875" style="121" bestFit="1" customWidth="1"/>
    <col min="10212" max="10212" width="13.7109375" style="121" bestFit="1" customWidth="1"/>
    <col min="10213" max="10213" width="11" style="121" bestFit="1" customWidth="1"/>
    <col min="10214" max="10214" width="14.140625" style="121" bestFit="1" customWidth="1"/>
    <col min="10215" max="10215" width="17.42578125" style="121" bestFit="1" customWidth="1"/>
    <col min="10216" max="10216" width="8.85546875" style="121"/>
    <col min="10217" max="10217" width="10.42578125" style="121" bestFit="1" customWidth="1"/>
    <col min="10218" max="10460" width="8.85546875" style="121"/>
    <col min="10461" max="10461" width="6" style="121" customWidth="1"/>
    <col min="10462" max="10462" width="44.28515625" style="121" customWidth="1"/>
    <col min="10463" max="10463" width="10.7109375" style="121" customWidth="1"/>
    <col min="10464" max="10464" width="11.42578125" style="121" bestFit="1" customWidth="1"/>
    <col min="10465" max="10465" width="12.42578125" style="121" bestFit="1" customWidth="1"/>
    <col min="10466" max="10466" width="17.42578125" style="121" bestFit="1" customWidth="1"/>
    <col min="10467" max="10467" width="10.85546875" style="121" bestFit="1" customWidth="1"/>
    <col min="10468" max="10468" width="13.7109375" style="121" bestFit="1" customWidth="1"/>
    <col min="10469" max="10469" width="11" style="121" bestFit="1" customWidth="1"/>
    <col min="10470" max="10470" width="14.140625" style="121" bestFit="1" customWidth="1"/>
    <col min="10471" max="10471" width="17.42578125" style="121" bestFit="1" customWidth="1"/>
    <col min="10472" max="10472" width="8.85546875" style="121"/>
    <col min="10473" max="10473" width="10.42578125" style="121" bestFit="1" customWidth="1"/>
    <col min="10474" max="10716" width="8.85546875" style="121"/>
    <col min="10717" max="10717" width="6" style="121" customWidth="1"/>
    <col min="10718" max="10718" width="44.28515625" style="121" customWidth="1"/>
    <col min="10719" max="10719" width="10.7109375" style="121" customWidth="1"/>
    <col min="10720" max="10720" width="11.42578125" style="121" bestFit="1" customWidth="1"/>
    <col min="10721" max="10721" width="12.42578125" style="121" bestFit="1" customWidth="1"/>
    <col min="10722" max="10722" width="17.42578125" style="121" bestFit="1" customWidth="1"/>
    <col min="10723" max="10723" width="10.85546875" style="121" bestFit="1" customWidth="1"/>
    <col min="10724" max="10724" width="13.7109375" style="121" bestFit="1" customWidth="1"/>
    <col min="10725" max="10725" width="11" style="121" bestFit="1" customWidth="1"/>
    <col min="10726" max="10726" width="14.140625" style="121" bestFit="1" customWidth="1"/>
    <col min="10727" max="10727" width="17.42578125" style="121" bestFit="1" customWidth="1"/>
    <col min="10728" max="10728" width="8.85546875" style="121"/>
    <col min="10729" max="10729" width="10.42578125" style="121" bestFit="1" customWidth="1"/>
    <col min="10730" max="10972" width="8.85546875" style="121"/>
    <col min="10973" max="10973" width="6" style="121" customWidth="1"/>
    <col min="10974" max="10974" width="44.28515625" style="121" customWidth="1"/>
    <col min="10975" max="10975" width="10.7109375" style="121" customWidth="1"/>
    <col min="10976" max="10976" width="11.42578125" style="121" bestFit="1" customWidth="1"/>
    <col min="10977" max="10977" width="12.42578125" style="121" bestFit="1" customWidth="1"/>
    <col min="10978" max="10978" width="17.42578125" style="121" bestFit="1" customWidth="1"/>
    <col min="10979" max="10979" width="10.85546875" style="121" bestFit="1" customWidth="1"/>
    <col min="10980" max="10980" width="13.7109375" style="121" bestFit="1" customWidth="1"/>
    <col min="10981" max="10981" width="11" style="121" bestFit="1" customWidth="1"/>
    <col min="10982" max="10982" width="14.140625" style="121" bestFit="1" customWidth="1"/>
    <col min="10983" max="10983" width="17.42578125" style="121" bestFit="1" customWidth="1"/>
    <col min="10984" max="10984" width="8.85546875" style="121"/>
    <col min="10985" max="10985" width="10.42578125" style="121" bestFit="1" customWidth="1"/>
    <col min="10986" max="11228" width="8.85546875" style="121"/>
    <col min="11229" max="11229" width="6" style="121" customWidth="1"/>
    <col min="11230" max="11230" width="44.28515625" style="121" customWidth="1"/>
    <col min="11231" max="11231" width="10.7109375" style="121" customWidth="1"/>
    <col min="11232" max="11232" width="11.42578125" style="121" bestFit="1" customWidth="1"/>
    <col min="11233" max="11233" width="12.42578125" style="121" bestFit="1" customWidth="1"/>
    <col min="11234" max="11234" width="17.42578125" style="121" bestFit="1" customWidth="1"/>
    <col min="11235" max="11235" width="10.85546875" style="121" bestFit="1" customWidth="1"/>
    <col min="11236" max="11236" width="13.7109375" style="121" bestFit="1" customWidth="1"/>
    <col min="11237" max="11237" width="11" style="121" bestFit="1" customWidth="1"/>
    <col min="11238" max="11238" width="14.140625" style="121" bestFit="1" customWidth="1"/>
    <col min="11239" max="11239" width="17.42578125" style="121" bestFit="1" customWidth="1"/>
    <col min="11240" max="11240" width="8.85546875" style="121"/>
    <col min="11241" max="11241" width="10.42578125" style="121" bestFit="1" customWidth="1"/>
    <col min="11242" max="11484" width="8.85546875" style="121"/>
    <col min="11485" max="11485" width="6" style="121" customWidth="1"/>
    <col min="11486" max="11486" width="44.28515625" style="121" customWidth="1"/>
    <col min="11487" max="11487" width="10.7109375" style="121" customWidth="1"/>
    <col min="11488" max="11488" width="11.42578125" style="121" bestFit="1" customWidth="1"/>
    <col min="11489" max="11489" width="12.42578125" style="121" bestFit="1" customWidth="1"/>
    <col min="11490" max="11490" width="17.42578125" style="121" bestFit="1" customWidth="1"/>
    <col min="11491" max="11491" width="10.85546875" style="121" bestFit="1" customWidth="1"/>
    <col min="11492" max="11492" width="13.7109375" style="121" bestFit="1" customWidth="1"/>
    <col min="11493" max="11493" width="11" style="121" bestFit="1" customWidth="1"/>
    <col min="11494" max="11494" width="14.140625" style="121" bestFit="1" customWidth="1"/>
    <col min="11495" max="11495" width="17.42578125" style="121" bestFit="1" customWidth="1"/>
    <col min="11496" max="11496" width="8.85546875" style="121"/>
    <col min="11497" max="11497" width="10.42578125" style="121" bestFit="1" customWidth="1"/>
    <col min="11498" max="11740" width="8.85546875" style="121"/>
    <col min="11741" max="11741" width="6" style="121" customWidth="1"/>
    <col min="11742" max="11742" width="44.28515625" style="121" customWidth="1"/>
    <col min="11743" max="11743" width="10.7109375" style="121" customWidth="1"/>
    <col min="11744" max="11744" width="11.42578125" style="121" bestFit="1" customWidth="1"/>
    <col min="11745" max="11745" width="12.42578125" style="121" bestFit="1" customWidth="1"/>
    <col min="11746" max="11746" width="17.42578125" style="121" bestFit="1" customWidth="1"/>
    <col min="11747" max="11747" width="10.85546875" style="121" bestFit="1" customWidth="1"/>
    <col min="11748" max="11748" width="13.7109375" style="121" bestFit="1" customWidth="1"/>
    <col min="11749" max="11749" width="11" style="121" bestFit="1" customWidth="1"/>
    <col min="11750" max="11750" width="14.140625" style="121" bestFit="1" customWidth="1"/>
    <col min="11751" max="11751" width="17.42578125" style="121" bestFit="1" customWidth="1"/>
    <col min="11752" max="11752" width="8.85546875" style="121"/>
    <col min="11753" max="11753" width="10.42578125" style="121" bestFit="1" customWidth="1"/>
    <col min="11754" max="11996" width="8.85546875" style="121"/>
    <col min="11997" max="11997" width="6" style="121" customWidth="1"/>
    <col min="11998" max="11998" width="44.28515625" style="121" customWidth="1"/>
    <col min="11999" max="11999" width="10.7109375" style="121" customWidth="1"/>
    <col min="12000" max="12000" width="11.42578125" style="121" bestFit="1" customWidth="1"/>
    <col min="12001" max="12001" width="12.42578125" style="121" bestFit="1" customWidth="1"/>
    <col min="12002" max="12002" width="17.42578125" style="121" bestFit="1" customWidth="1"/>
    <col min="12003" max="12003" width="10.85546875" style="121" bestFit="1" customWidth="1"/>
    <col min="12004" max="12004" width="13.7109375" style="121" bestFit="1" customWidth="1"/>
    <col min="12005" max="12005" width="11" style="121" bestFit="1" customWidth="1"/>
    <col min="12006" max="12006" width="14.140625" style="121" bestFit="1" customWidth="1"/>
    <col min="12007" max="12007" width="17.42578125" style="121" bestFit="1" customWidth="1"/>
    <col min="12008" max="12008" width="8.85546875" style="121"/>
    <col min="12009" max="12009" width="10.42578125" style="121" bestFit="1" customWidth="1"/>
    <col min="12010" max="12252" width="8.85546875" style="121"/>
    <col min="12253" max="12253" width="6" style="121" customWidth="1"/>
    <col min="12254" max="12254" width="44.28515625" style="121" customWidth="1"/>
    <col min="12255" max="12255" width="10.7109375" style="121" customWidth="1"/>
    <col min="12256" max="12256" width="11.42578125" style="121" bestFit="1" customWidth="1"/>
    <col min="12257" max="12257" width="12.42578125" style="121" bestFit="1" customWidth="1"/>
    <col min="12258" max="12258" width="17.42578125" style="121" bestFit="1" customWidth="1"/>
    <col min="12259" max="12259" width="10.85546875" style="121" bestFit="1" customWidth="1"/>
    <col min="12260" max="12260" width="13.7109375" style="121" bestFit="1" customWidth="1"/>
    <col min="12261" max="12261" width="11" style="121" bestFit="1" customWidth="1"/>
    <col min="12262" max="12262" width="14.140625" style="121" bestFit="1" customWidth="1"/>
    <col min="12263" max="12263" width="17.42578125" style="121" bestFit="1" customWidth="1"/>
    <col min="12264" max="12264" width="8.85546875" style="121"/>
    <col min="12265" max="12265" width="10.42578125" style="121" bestFit="1" customWidth="1"/>
    <col min="12266" max="12508" width="8.85546875" style="121"/>
    <col min="12509" max="12509" width="6" style="121" customWidth="1"/>
    <col min="12510" max="12510" width="44.28515625" style="121" customWidth="1"/>
    <col min="12511" max="12511" width="10.7109375" style="121" customWidth="1"/>
    <col min="12512" max="12512" width="11.42578125" style="121" bestFit="1" customWidth="1"/>
    <col min="12513" max="12513" width="12.42578125" style="121" bestFit="1" customWidth="1"/>
    <col min="12514" max="12514" width="17.42578125" style="121" bestFit="1" customWidth="1"/>
    <col min="12515" max="12515" width="10.85546875" style="121" bestFit="1" customWidth="1"/>
    <col min="12516" max="12516" width="13.7109375" style="121" bestFit="1" customWidth="1"/>
    <col min="12517" max="12517" width="11" style="121" bestFit="1" customWidth="1"/>
    <col min="12518" max="12518" width="14.140625" style="121" bestFit="1" customWidth="1"/>
    <col min="12519" max="12519" width="17.42578125" style="121" bestFit="1" customWidth="1"/>
    <col min="12520" max="12520" width="8.85546875" style="121"/>
    <col min="12521" max="12521" width="10.42578125" style="121" bestFit="1" customWidth="1"/>
    <col min="12522" max="12764" width="8.85546875" style="121"/>
    <col min="12765" max="12765" width="6" style="121" customWidth="1"/>
    <col min="12766" max="12766" width="44.28515625" style="121" customWidth="1"/>
    <col min="12767" max="12767" width="10.7109375" style="121" customWidth="1"/>
    <col min="12768" max="12768" width="11.42578125" style="121" bestFit="1" customWidth="1"/>
    <col min="12769" max="12769" width="12.42578125" style="121" bestFit="1" customWidth="1"/>
    <col min="12770" max="12770" width="17.42578125" style="121" bestFit="1" customWidth="1"/>
    <col min="12771" max="12771" width="10.85546875" style="121" bestFit="1" customWidth="1"/>
    <col min="12772" max="12772" width="13.7109375" style="121" bestFit="1" customWidth="1"/>
    <col min="12773" max="12773" width="11" style="121" bestFit="1" customWidth="1"/>
    <col min="12774" max="12774" width="14.140625" style="121" bestFit="1" customWidth="1"/>
    <col min="12775" max="12775" width="17.42578125" style="121" bestFit="1" customWidth="1"/>
    <col min="12776" max="12776" width="8.85546875" style="121"/>
    <col min="12777" max="12777" width="10.42578125" style="121" bestFit="1" customWidth="1"/>
    <col min="12778" max="13020" width="8.85546875" style="121"/>
    <col min="13021" max="13021" width="6" style="121" customWidth="1"/>
    <col min="13022" max="13022" width="44.28515625" style="121" customWidth="1"/>
    <col min="13023" max="13023" width="10.7109375" style="121" customWidth="1"/>
    <col min="13024" max="13024" width="11.42578125" style="121" bestFit="1" customWidth="1"/>
    <col min="13025" max="13025" width="12.42578125" style="121" bestFit="1" customWidth="1"/>
    <col min="13026" max="13026" width="17.42578125" style="121" bestFit="1" customWidth="1"/>
    <col min="13027" max="13027" width="10.85546875" style="121" bestFit="1" customWidth="1"/>
    <col min="13028" max="13028" width="13.7109375" style="121" bestFit="1" customWidth="1"/>
    <col min="13029" max="13029" width="11" style="121" bestFit="1" customWidth="1"/>
    <col min="13030" max="13030" width="14.140625" style="121" bestFit="1" customWidth="1"/>
    <col min="13031" max="13031" width="17.42578125" style="121" bestFit="1" customWidth="1"/>
    <col min="13032" max="13032" width="8.85546875" style="121"/>
    <col min="13033" max="13033" width="10.42578125" style="121" bestFit="1" customWidth="1"/>
    <col min="13034" max="13276" width="8.85546875" style="121"/>
    <col min="13277" max="13277" width="6" style="121" customWidth="1"/>
    <col min="13278" max="13278" width="44.28515625" style="121" customWidth="1"/>
    <col min="13279" max="13279" width="10.7109375" style="121" customWidth="1"/>
    <col min="13280" max="13280" width="11.42578125" style="121" bestFit="1" customWidth="1"/>
    <col min="13281" max="13281" width="12.42578125" style="121" bestFit="1" customWidth="1"/>
    <col min="13282" max="13282" width="17.42578125" style="121" bestFit="1" customWidth="1"/>
    <col min="13283" max="13283" width="10.85546875" style="121" bestFit="1" customWidth="1"/>
    <col min="13284" max="13284" width="13.7109375" style="121" bestFit="1" customWidth="1"/>
    <col min="13285" max="13285" width="11" style="121" bestFit="1" customWidth="1"/>
    <col min="13286" max="13286" width="14.140625" style="121" bestFit="1" customWidth="1"/>
    <col min="13287" max="13287" width="17.42578125" style="121" bestFit="1" customWidth="1"/>
    <col min="13288" max="13288" width="8.85546875" style="121"/>
    <col min="13289" max="13289" width="10.42578125" style="121" bestFit="1" customWidth="1"/>
    <col min="13290" max="13532" width="8.85546875" style="121"/>
    <col min="13533" max="13533" width="6" style="121" customWidth="1"/>
    <col min="13534" max="13534" width="44.28515625" style="121" customWidth="1"/>
    <col min="13535" max="13535" width="10.7109375" style="121" customWidth="1"/>
    <col min="13536" max="13536" width="11.42578125" style="121" bestFit="1" customWidth="1"/>
    <col min="13537" max="13537" width="12.42578125" style="121" bestFit="1" customWidth="1"/>
    <col min="13538" max="13538" width="17.42578125" style="121" bestFit="1" customWidth="1"/>
    <col min="13539" max="13539" width="10.85546875" style="121" bestFit="1" customWidth="1"/>
    <col min="13540" max="13540" width="13.7109375" style="121" bestFit="1" customWidth="1"/>
    <col min="13541" max="13541" width="11" style="121" bestFit="1" customWidth="1"/>
    <col min="13542" max="13542" width="14.140625" style="121" bestFit="1" customWidth="1"/>
    <col min="13543" max="13543" width="17.42578125" style="121" bestFit="1" customWidth="1"/>
    <col min="13544" max="13544" width="8.85546875" style="121"/>
    <col min="13545" max="13545" width="10.42578125" style="121" bestFit="1" customWidth="1"/>
    <col min="13546" max="13788" width="8.85546875" style="121"/>
    <col min="13789" max="13789" width="6" style="121" customWidth="1"/>
    <col min="13790" max="13790" width="44.28515625" style="121" customWidth="1"/>
    <col min="13791" max="13791" width="10.7109375" style="121" customWidth="1"/>
    <col min="13792" max="13792" width="11.42578125" style="121" bestFit="1" customWidth="1"/>
    <col min="13793" max="13793" width="12.42578125" style="121" bestFit="1" customWidth="1"/>
    <col min="13794" max="13794" width="17.42578125" style="121" bestFit="1" customWidth="1"/>
    <col min="13795" max="13795" width="10.85546875" style="121" bestFit="1" customWidth="1"/>
    <col min="13796" max="13796" width="13.7109375" style="121" bestFit="1" customWidth="1"/>
    <col min="13797" max="13797" width="11" style="121" bestFit="1" customWidth="1"/>
    <col min="13798" max="13798" width="14.140625" style="121" bestFit="1" customWidth="1"/>
    <col min="13799" max="13799" width="17.42578125" style="121" bestFit="1" customWidth="1"/>
    <col min="13800" max="13800" width="8.85546875" style="121"/>
    <col min="13801" max="13801" width="10.42578125" style="121" bestFit="1" customWidth="1"/>
    <col min="13802" max="14044" width="8.85546875" style="121"/>
    <col min="14045" max="14045" width="6" style="121" customWidth="1"/>
    <col min="14046" max="14046" width="44.28515625" style="121" customWidth="1"/>
    <col min="14047" max="14047" width="10.7109375" style="121" customWidth="1"/>
    <col min="14048" max="14048" width="11.42578125" style="121" bestFit="1" customWidth="1"/>
    <col min="14049" max="14049" width="12.42578125" style="121" bestFit="1" customWidth="1"/>
    <col min="14050" max="14050" width="17.42578125" style="121" bestFit="1" customWidth="1"/>
    <col min="14051" max="14051" width="10.85546875" style="121" bestFit="1" customWidth="1"/>
    <col min="14052" max="14052" width="13.7109375" style="121" bestFit="1" customWidth="1"/>
    <col min="14053" max="14053" width="11" style="121" bestFit="1" customWidth="1"/>
    <col min="14054" max="14054" width="14.140625" style="121" bestFit="1" customWidth="1"/>
    <col min="14055" max="14055" width="17.42578125" style="121" bestFit="1" customWidth="1"/>
    <col min="14056" max="14056" width="8.85546875" style="121"/>
    <col min="14057" max="14057" width="10.42578125" style="121" bestFit="1" customWidth="1"/>
    <col min="14058" max="14300" width="8.85546875" style="121"/>
    <col min="14301" max="14301" width="6" style="121" customWidth="1"/>
    <col min="14302" max="14302" width="44.28515625" style="121" customWidth="1"/>
    <col min="14303" max="14303" width="10.7109375" style="121" customWidth="1"/>
    <col min="14304" max="14304" width="11.42578125" style="121" bestFit="1" customWidth="1"/>
    <col min="14305" max="14305" width="12.42578125" style="121" bestFit="1" customWidth="1"/>
    <col min="14306" max="14306" width="17.42578125" style="121" bestFit="1" customWidth="1"/>
    <col min="14307" max="14307" width="10.85546875" style="121" bestFit="1" customWidth="1"/>
    <col min="14308" max="14308" width="13.7109375" style="121" bestFit="1" customWidth="1"/>
    <col min="14309" max="14309" width="11" style="121" bestFit="1" customWidth="1"/>
    <col min="14310" max="14310" width="14.140625" style="121" bestFit="1" customWidth="1"/>
    <col min="14311" max="14311" width="17.42578125" style="121" bestFit="1" customWidth="1"/>
    <col min="14312" max="14312" width="8.85546875" style="121"/>
    <col min="14313" max="14313" width="10.42578125" style="121" bestFit="1" customWidth="1"/>
    <col min="14314" max="14556" width="8.85546875" style="121"/>
    <col min="14557" max="14557" width="6" style="121" customWidth="1"/>
    <col min="14558" max="14558" width="44.28515625" style="121" customWidth="1"/>
    <col min="14559" max="14559" width="10.7109375" style="121" customWidth="1"/>
    <col min="14560" max="14560" width="11.42578125" style="121" bestFit="1" customWidth="1"/>
    <col min="14561" max="14561" width="12.42578125" style="121" bestFit="1" customWidth="1"/>
    <col min="14562" max="14562" width="17.42578125" style="121" bestFit="1" customWidth="1"/>
    <col min="14563" max="14563" width="10.85546875" style="121" bestFit="1" customWidth="1"/>
    <col min="14564" max="14564" width="13.7109375" style="121" bestFit="1" customWidth="1"/>
    <col min="14565" max="14565" width="11" style="121" bestFit="1" customWidth="1"/>
    <col min="14566" max="14566" width="14.140625" style="121" bestFit="1" customWidth="1"/>
    <col min="14567" max="14567" width="17.42578125" style="121" bestFit="1" customWidth="1"/>
    <col min="14568" max="14568" width="8.85546875" style="121"/>
    <col min="14569" max="14569" width="10.42578125" style="121" bestFit="1" customWidth="1"/>
    <col min="14570" max="14812" width="8.85546875" style="121"/>
    <col min="14813" max="14813" width="6" style="121" customWidth="1"/>
    <col min="14814" max="14814" width="44.28515625" style="121" customWidth="1"/>
    <col min="14815" max="14815" width="10.7109375" style="121" customWidth="1"/>
    <col min="14816" max="14816" width="11.42578125" style="121" bestFit="1" customWidth="1"/>
    <col min="14817" max="14817" width="12.42578125" style="121" bestFit="1" customWidth="1"/>
    <col min="14818" max="14818" width="17.42578125" style="121" bestFit="1" customWidth="1"/>
    <col min="14819" max="14819" width="10.85546875" style="121" bestFit="1" customWidth="1"/>
    <col min="14820" max="14820" width="13.7109375" style="121" bestFit="1" customWidth="1"/>
    <col min="14821" max="14821" width="11" style="121" bestFit="1" customWidth="1"/>
    <col min="14822" max="14822" width="14.140625" style="121" bestFit="1" customWidth="1"/>
    <col min="14823" max="14823" width="17.42578125" style="121" bestFit="1" customWidth="1"/>
    <col min="14824" max="14824" width="8.85546875" style="121"/>
    <col min="14825" max="14825" width="10.42578125" style="121" bestFit="1" customWidth="1"/>
    <col min="14826" max="15068" width="8.85546875" style="121"/>
    <col min="15069" max="15069" width="6" style="121" customWidth="1"/>
    <col min="15070" max="15070" width="44.28515625" style="121" customWidth="1"/>
    <col min="15071" max="15071" width="10.7109375" style="121" customWidth="1"/>
    <col min="15072" max="15072" width="11.42578125" style="121" bestFit="1" customWidth="1"/>
    <col min="15073" max="15073" width="12.42578125" style="121" bestFit="1" customWidth="1"/>
    <col min="15074" max="15074" width="17.42578125" style="121" bestFit="1" customWidth="1"/>
    <col min="15075" max="15075" width="10.85546875" style="121" bestFit="1" customWidth="1"/>
    <col min="15076" max="15076" width="13.7109375" style="121" bestFit="1" customWidth="1"/>
    <col min="15077" max="15077" width="11" style="121" bestFit="1" customWidth="1"/>
    <col min="15078" max="15078" width="14.140625" style="121" bestFit="1" customWidth="1"/>
    <col min="15079" max="15079" width="17.42578125" style="121" bestFit="1" customWidth="1"/>
    <col min="15080" max="15080" width="8.85546875" style="121"/>
    <col min="15081" max="15081" width="10.42578125" style="121" bestFit="1" customWidth="1"/>
    <col min="15082" max="15324" width="8.85546875" style="121"/>
    <col min="15325" max="15325" width="6" style="121" customWidth="1"/>
    <col min="15326" max="15326" width="44.28515625" style="121" customWidth="1"/>
    <col min="15327" max="15327" width="10.7109375" style="121" customWidth="1"/>
    <col min="15328" max="15328" width="11.42578125" style="121" bestFit="1" customWidth="1"/>
    <col min="15329" max="15329" width="12.42578125" style="121" bestFit="1" customWidth="1"/>
    <col min="15330" max="15330" width="17.42578125" style="121" bestFit="1" customWidth="1"/>
    <col min="15331" max="15331" width="10.85546875" style="121" bestFit="1" customWidth="1"/>
    <col min="15332" max="15332" width="13.7109375" style="121" bestFit="1" customWidth="1"/>
    <col min="15333" max="15333" width="11" style="121" bestFit="1" customWidth="1"/>
    <col min="15334" max="15334" width="14.140625" style="121" bestFit="1" customWidth="1"/>
    <col min="15335" max="15335" width="17.42578125" style="121" bestFit="1" customWidth="1"/>
    <col min="15336" max="15336" width="8.85546875" style="121"/>
    <col min="15337" max="15337" width="10.42578125" style="121" bestFit="1" customWidth="1"/>
    <col min="15338" max="15580" width="8.85546875" style="121"/>
    <col min="15581" max="15581" width="6" style="121" customWidth="1"/>
    <col min="15582" max="15582" width="44.28515625" style="121" customWidth="1"/>
    <col min="15583" max="15583" width="10.7109375" style="121" customWidth="1"/>
    <col min="15584" max="15584" width="11.42578125" style="121" bestFit="1" customWidth="1"/>
    <col min="15585" max="15585" width="12.42578125" style="121" bestFit="1" customWidth="1"/>
    <col min="15586" max="15586" width="17.42578125" style="121" bestFit="1" customWidth="1"/>
    <col min="15587" max="15587" width="10.85546875" style="121" bestFit="1" customWidth="1"/>
    <col min="15588" max="15588" width="13.7109375" style="121" bestFit="1" customWidth="1"/>
    <col min="15589" max="15589" width="11" style="121" bestFit="1" customWidth="1"/>
    <col min="15590" max="15590" width="14.140625" style="121" bestFit="1" customWidth="1"/>
    <col min="15591" max="15591" width="17.42578125" style="121" bestFit="1" customWidth="1"/>
    <col min="15592" max="15592" width="8.85546875" style="121"/>
    <col min="15593" max="15593" width="10.42578125" style="121" bestFit="1" customWidth="1"/>
    <col min="15594" max="15836" width="8.85546875" style="121"/>
    <col min="15837" max="15837" width="6" style="121" customWidth="1"/>
    <col min="15838" max="15838" width="44.28515625" style="121" customWidth="1"/>
    <col min="15839" max="15839" width="10.7109375" style="121" customWidth="1"/>
    <col min="15840" max="15840" width="11.42578125" style="121" bestFit="1" customWidth="1"/>
    <col min="15841" max="15841" width="12.42578125" style="121" bestFit="1" customWidth="1"/>
    <col min="15842" max="15842" width="17.42578125" style="121" bestFit="1" customWidth="1"/>
    <col min="15843" max="15843" width="10.85546875" style="121" bestFit="1" customWidth="1"/>
    <col min="15844" max="15844" width="13.7109375" style="121" bestFit="1" customWidth="1"/>
    <col min="15845" max="15845" width="11" style="121" bestFit="1" customWidth="1"/>
    <col min="15846" max="15846" width="14.140625" style="121" bestFit="1" customWidth="1"/>
    <col min="15847" max="15847" width="17.42578125" style="121" bestFit="1" customWidth="1"/>
    <col min="15848" max="15848" width="8.85546875" style="121"/>
    <col min="15849" max="15849" width="10.42578125" style="121" bestFit="1" customWidth="1"/>
    <col min="15850" max="16092" width="8.85546875" style="121"/>
    <col min="16093" max="16093" width="6" style="121" customWidth="1"/>
    <col min="16094" max="16094" width="44.28515625" style="121" customWidth="1"/>
    <col min="16095" max="16095" width="10.7109375" style="121" customWidth="1"/>
    <col min="16096" max="16096" width="11.42578125" style="121" bestFit="1" customWidth="1"/>
    <col min="16097" max="16097" width="12.42578125" style="121" bestFit="1" customWidth="1"/>
    <col min="16098" max="16098" width="17.42578125" style="121" bestFit="1" customWidth="1"/>
    <col min="16099" max="16099" width="10.85546875" style="121" bestFit="1" customWidth="1"/>
    <col min="16100" max="16100" width="13.7109375" style="121" bestFit="1" customWidth="1"/>
    <col min="16101" max="16101" width="11" style="121" bestFit="1" customWidth="1"/>
    <col min="16102" max="16102" width="14.140625" style="121" bestFit="1" customWidth="1"/>
    <col min="16103" max="16103" width="17.42578125" style="121" bestFit="1" customWidth="1"/>
    <col min="16104" max="16104" width="8.85546875" style="121"/>
    <col min="16105" max="16105" width="10.42578125" style="121" bestFit="1" customWidth="1"/>
    <col min="16106" max="16384" width="8.85546875" style="121"/>
  </cols>
  <sheetData>
    <row r="1" spans="1:49" s="194" customFormat="1" ht="19.5">
      <c r="B1" s="195"/>
      <c r="C1" s="196"/>
      <c r="D1" s="197"/>
      <c r="E1" s="198"/>
      <c r="F1" s="199"/>
      <c r="G1" s="200" t="s">
        <v>250</v>
      </c>
      <c r="H1" s="200"/>
      <c r="I1" s="201">
        <f>I62</f>
        <v>0</v>
      </c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</row>
    <row r="2" spans="1:49" s="205" customFormat="1">
      <c r="A2" s="203"/>
      <c r="B2" s="356"/>
      <c r="C2" s="196"/>
      <c r="D2" s="197"/>
      <c r="E2" s="198"/>
      <c r="F2" s="199"/>
      <c r="G2" s="199"/>
      <c r="H2" s="199"/>
      <c r="I2" s="357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</row>
    <row r="3" spans="1:49" s="207" customFormat="1" ht="19.5">
      <c r="A3" s="454" t="s">
        <v>79</v>
      </c>
      <c r="B3" s="358"/>
      <c r="C3" s="465" t="s">
        <v>252</v>
      </c>
      <c r="D3" s="474"/>
      <c r="E3" s="469" t="s">
        <v>253</v>
      </c>
      <c r="F3" s="467"/>
      <c r="G3" s="469" t="s">
        <v>254</v>
      </c>
      <c r="H3" s="467"/>
      <c r="I3" s="462" t="s">
        <v>228</v>
      </c>
    </row>
    <row r="4" spans="1:49" s="207" customFormat="1" ht="19.5">
      <c r="A4" s="455"/>
      <c r="B4" s="358" t="s">
        <v>479</v>
      </c>
      <c r="C4" s="465"/>
      <c r="D4" s="475"/>
      <c r="E4" s="470"/>
      <c r="F4" s="468"/>
      <c r="G4" s="470"/>
      <c r="H4" s="468"/>
      <c r="I4" s="462"/>
    </row>
    <row r="5" spans="1:49" s="207" customFormat="1" ht="14.1" customHeight="1">
      <c r="A5" s="455"/>
      <c r="B5" s="359"/>
      <c r="C5" s="465"/>
      <c r="D5" s="472" t="s">
        <v>84</v>
      </c>
      <c r="E5" s="306" t="s">
        <v>26</v>
      </c>
      <c r="F5" s="461" t="s">
        <v>84</v>
      </c>
      <c r="G5" s="308" t="s">
        <v>26</v>
      </c>
      <c r="H5" s="461" t="s">
        <v>84</v>
      </c>
      <c r="I5" s="462"/>
    </row>
    <row r="6" spans="1:49" s="207" customFormat="1" ht="14.1" customHeight="1">
      <c r="A6" s="464"/>
      <c r="B6" s="360"/>
      <c r="C6" s="466"/>
      <c r="D6" s="473"/>
      <c r="E6" s="361" t="s">
        <v>441</v>
      </c>
      <c r="F6" s="463"/>
      <c r="G6" s="362" t="s">
        <v>441</v>
      </c>
      <c r="H6" s="463"/>
      <c r="I6" s="463"/>
    </row>
    <row r="7" spans="1:49" s="216" customFormat="1" ht="18">
      <c r="A7" s="210"/>
      <c r="B7" s="211" t="s">
        <v>442</v>
      </c>
      <c r="C7" s="212"/>
      <c r="D7" s="411"/>
      <c r="E7" s="214"/>
      <c r="F7" s="214"/>
      <c r="G7" s="214"/>
      <c r="H7" s="214"/>
      <c r="I7" s="214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</row>
    <row r="8" spans="1:49" s="216" customFormat="1" ht="18">
      <c r="A8" s="217">
        <v>1</v>
      </c>
      <c r="B8" s="246" t="s">
        <v>443</v>
      </c>
      <c r="C8" s="224" t="s">
        <v>109</v>
      </c>
      <c r="D8" s="364">
        <v>114</v>
      </c>
      <c r="E8" s="221"/>
      <c r="F8" s="221"/>
      <c r="G8" s="221"/>
      <c r="H8" s="221"/>
      <c r="I8" s="221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</row>
    <row r="9" spans="1:49" s="216" customFormat="1" ht="18">
      <c r="A9" s="217">
        <v>2</v>
      </c>
      <c r="B9" s="248" t="s">
        <v>444</v>
      </c>
      <c r="C9" s="224" t="s">
        <v>279</v>
      </c>
      <c r="D9" s="364">
        <v>106</v>
      </c>
      <c r="E9" s="221"/>
      <c r="F9" s="221"/>
      <c r="G9" s="221"/>
      <c r="H9" s="221"/>
      <c r="I9" s="221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</row>
    <row r="10" spans="1:49" s="216" customFormat="1" ht="18">
      <c r="A10" s="217">
        <v>3</v>
      </c>
      <c r="B10" s="248" t="s">
        <v>445</v>
      </c>
      <c r="C10" s="224" t="s">
        <v>279</v>
      </c>
      <c r="D10" s="364">
        <v>174</v>
      </c>
      <c r="E10" s="221"/>
      <c r="F10" s="221"/>
      <c r="G10" s="221"/>
      <c r="H10" s="221"/>
      <c r="I10" s="221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</row>
    <row r="11" spans="1:49" s="216" customFormat="1" ht="18">
      <c r="A11" s="217">
        <v>4</v>
      </c>
      <c r="B11" s="248" t="s">
        <v>446</v>
      </c>
      <c r="C11" s="224" t="s">
        <v>279</v>
      </c>
      <c r="D11" s="364">
        <v>798</v>
      </c>
      <c r="E11" s="221"/>
      <c r="F11" s="221"/>
      <c r="G11" s="221"/>
      <c r="H11" s="221"/>
      <c r="I11" s="221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</row>
    <row r="12" spans="1:49" s="216" customFormat="1" ht="18">
      <c r="A12" s="217">
        <v>5</v>
      </c>
      <c r="B12" s="223" t="s">
        <v>447</v>
      </c>
      <c r="C12" s="224" t="s">
        <v>279</v>
      </c>
      <c r="D12" s="364">
        <v>114</v>
      </c>
      <c r="E12" s="221"/>
      <c r="F12" s="221"/>
      <c r="G12" s="221"/>
      <c r="H12" s="221"/>
      <c r="I12" s="221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</row>
    <row r="13" spans="1:49" s="216" customFormat="1" ht="18">
      <c r="A13" s="210"/>
      <c r="B13" s="211" t="s">
        <v>255</v>
      </c>
      <c r="C13" s="212"/>
      <c r="D13" s="213"/>
      <c r="E13" s="239"/>
      <c r="F13" s="239"/>
      <c r="G13" s="239"/>
      <c r="H13" s="239"/>
      <c r="I13" s="226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</row>
    <row r="14" spans="1:49" s="216" customFormat="1" ht="18">
      <c r="A14" s="217">
        <v>1</v>
      </c>
      <c r="B14" s="366" t="s">
        <v>448</v>
      </c>
      <c r="C14" s="367" t="s">
        <v>135</v>
      </c>
      <c r="D14" s="364">
        <v>20300</v>
      </c>
      <c r="E14" s="221"/>
      <c r="F14" s="221"/>
      <c r="G14" s="221"/>
      <c r="H14" s="221"/>
      <c r="I14" s="221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</row>
    <row r="15" spans="1:49" s="216" customFormat="1" ht="18">
      <c r="A15" s="217">
        <v>2</v>
      </c>
      <c r="B15" s="366" t="s">
        <v>449</v>
      </c>
      <c r="C15" s="367" t="s">
        <v>135</v>
      </c>
      <c r="D15" s="364">
        <v>5240</v>
      </c>
      <c r="E15" s="221"/>
      <c r="F15" s="221"/>
      <c r="G15" s="221"/>
      <c r="H15" s="221"/>
      <c r="I15" s="221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</row>
    <row r="16" spans="1:49" s="216" customFormat="1" ht="18">
      <c r="A16" s="217">
        <v>3</v>
      </c>
      <c r="B16" s="366" t="s">
        <v>450</v>
      </c>
      <c r="C16" s="367" t="s">
        <v>135</v>
      </c>
      <c r="D16" s="364">
        <v>3220</v>
      </c>
      <c r="E16" s="221"/>
      <c r="F16" s="221"/>
      <c r="G16" s="221"/>
      <c r="H16" s="221"/>
      <c r="I16" s="221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</row>
    <row r="17" spans="1:49" s="216" customFormat="1" ht="18">
      <c r="A17" s="210"/>
      <c r="B17" s="211" t="s">
        <v>349</v>
      </c>
      <c r="C17" s="212"/>
      <c r="D17" s="213"/>
      <c r="E17" s="239"/>
      <c r="F17" s="239"/>
      <c r="G17" s="239"/>
      <c r="H17" s="239"/>
      <c r="I17" s="226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</row>
    <row r="18" spans="1:49" s="216" customFormat="1" ht="18">
      <c r="A18" s="217">
        <v>1</v>
      </c>
      <c r="B18" s="248" t="s">
        <v>350</v>
      </c>
      <c r="C18" s="224" t="s">
        <v>279</v>
      </c>
      <c r="D18" s="364">
        <v>544</v>
      </c>
      <c r="E18" s="221"/>
      <c r="F18" s="221"/>
      <c r="G18" s="221"/>
      <c r="H18" s="221"/>
      <c r="I18" s="221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</row>
    <row r="19" spans="1:49" s="216" customFormat="1" ht="18">
      <c r="A19" s="217">
        <v>2</v>
      </c>
      <c r="B19" s="248" t="s">
        <v>451</v>
      </c>
      <c r="C19" s="224" t="s">
        <v>279</v>
      </c>
      <c r="D19" s="364">
        <v>234</v>
      </c>
      <c r="E19" s="221"/>
      <c r="F19" s="221"/>
      <c r="G19" s="221"/>
      <c r="H19" s="221"/>
      <c r="I19" s="221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</row>
    <row r="20" spans="1:49" s="216" customFormat="1" ht="18">
      <c r="A20" s="217">
        <v>3</v>
      </c>
      <c r="B20" s="248" t="s">
        <v>452</v>
      </c>
      <c r="C20" s="224" t="s">
        <v>279</v>
      </c>
      <c r="D20" s="364">
        <v>2840</v>
      </c>
      <c r="E20" s="221"/>
      <c r="F20" s="221"/>
      <c r="G20" s="221"/>
      <c r="H20" s="221"/>
      <c r="I20" s="221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</row>
    <row r="21" spans="1:49" s="216" customFormat="1" ht="18">
      <c r="A21" s="217">
        <v>4</v>
      </c>
      <c r="B21" s="248" t="s">
        <v>453</v>
      </c>
      <c r="C21" s="224" t="s">
        <v>279</v>
      </c>
      <c r="D21" s="364">
        <v>128</v>
      </c>
      <c r="E21" s="221"/>
      <c r="F21" s="221"/>
      <c r="G21" s="221"/>
      <c r="H21" s="221"/>
      <c r="I21" s="221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</row>
    <row r="22" spans="1:49" s="216" customFormat="1" ht="18">
      <c r="A22" s="210"/>
      <c r="B22" s="211" t="s">
        <v>343</v>
      </c>
      <c r="C22" s="212"/>
      <c r="D22" s="213"/>
      <c r="E22" s="239"/>
      <c r="F22" s="239"/>
      <c r="G22" s="239"/>
      <c r="H22" s="239"/>
      <c r="I22" s="226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</row>
    <row r="23" spans="1:49" s="216" customFormat="1" ht="18">
      <c r="A23" s="217">
        <v>1</v>
      </c>
      <c r="B23" s="246" t="s">
        <v>454</v>
      </c>
      <c r="C23" s="247" t="s">
        <v>279</v>
      </c>
      <c r="D23" s="364">
        <v>448</v>
      </c>
      <c r="E23" s="221"/>
      <c r="F23" s="221"/>
      <c r="G23" s="221"/>
      <c r="H23" s="221"/>
      <c r="I23" s="221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</row>
    <row r="24" spans="1:49" s="216" customFormat="1" ht="18">
      <c r="A24" s="217">
        <v>2</v>
      </c>
      <c r="B24" s="246" t="s">
        <v>455</v>
      </c>
      <c r="C24" s="247" t="s">
        <v>279</v>
      </c>
      <c r="D24" s="364">
        <v>456</v>
      </c>
      <c r="E24" s="221"/>
      <c r="F24" s="221"/>
      <c r="G24" s="221"/>
      <c r="H24" s="221"/>
      <c r="I24" s="221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</row>
    <row r="25" spans="1:49" s="216" customFormat="1" ht="18">
      <c r="A25" s="217">
        <v>3</v>
      </c>
      <c r="B25" s="246" t="s">
        <v>456</v>
      </c>
      <c r="C25" s="247" t="s">
        <v>279</v>
      </c>
      <c r="D25" s="364">
        <v>114</v>
      </c>
      <c r="E25" s="221"/>
      <c r="F25" s="221"/>
      <c r="G25" s="221"/>
      <c r="H25" s="221"/>
      <c r="I25" s="221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</row>
    <row r="26" spans="1:49" s="216" customFormat="1" ht="18">
      <c r="A26" s="217">
        <v>4</v>
      </c>
      <c r="B26" s="246" t="s">
        <v>457</v>
      </c>
      <c r="C26" s="247" t="s">
        <v>279</v>
      </c>
      <c r="D26" s="364">
        <v>158</v>
      </c>
      <c r="E26" s="221"/>
      <c r="F26" s="221"/>
      <c r="G26" s="221"/>
      <c r="H26" s="221"/>
      <c r="I26" s="221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</row>
    <row r="27" spans="1:49" s="216" customFormat="1" ht="18">
      <c r="A27" s="217">
        <v>5</v>
      </c>
      <c r="B27" s="246" t="s">
        <v>458</v>
      </c>
      <c r="C27" s="247" t="s">
        <v>279</v>
      </c>
      <c r="D27" s="364">
        <v>80</v>
      </c>
      <c r="E27" s="221"/>
      <c r="F27" s="221"/>
      <c r="G27" s="221"/>
      <c r="H27" s="221"/>
      <c r="I27" s="221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</row>
    <row r="28" spans="1:49" s="325" customFormat="1" ht="15.95" customHeight="1">
      <c r="A28" s="210"/>
      <c r="B28" s="369" t="s">
        <v>459</v>
      </c>
      <c r="C28" s="369"/>
      <c r="D28" s="213"/>
      <c r="E28" s="239"/>
      <c r="F28" s="239"/>
      <c r="G28" s="239"/>
      <c r="H28" s="239"/>
      <c r="I28" s="226"/>
      <c r="J28" s="312"/>
      <c r="K28" s="312"/>
    </row>
    <row r="29" spans="1:49" s="325" customFormat="1" ht="15.95" customHeight="1">
      <c r="A29" s="210"/>
      <c r="B29" s="369" t="s">
        <v>460</v>
      </c>
      <c r="C29" s="369"/>
      <c r="D29" s="213"/>
      <c r="E29" s="239"/>
      <c r="F29" s="239"/>
      <c r="G29" s="239"/>
      <c r="H29" s="239"/>
      <c r="I29" s="226"/>
      <c r="J29" s="312"/>
      <c r="K29" s="312"/>
    </row>
    <row r="30" spans="1:49" s="325" customFormat="1" ht="15.95" customHeight="1">
      <c r="A30" s="338">
        <v>18</v>
      </c>
      <c r="B30" s="246" t="s">
        <v>443</v>
      </c>
      <c r="C30" s="224" t="s">
        <v>109</v>
      </c>
      <c r="D30" s="364">
        <v>114</v>
      </c>
      <c r="E30" s="221"/>
      <c r="F30" s="221"/>
      <c r="G30" s="221"/>
      <c r="H30" s="221"/>
      <c r="I30" s="221"/>
      <c r="J30" s="312"/>
      <c r="K30" s="312"/>
    </row>
    <row r="31" spans="1:49" s="325" customFormat="1" ht="15.95" customHeight="1">
      <c r="A31" s="338">
        <v>19</v>
      </c>
      <c r="B31" s="343" t="s">
        <v>420</v>
      </c>
      <c r="C31" s="315" t="s">
        <v>135</v>
      </c>
      <c r="D31" s="364">
        <v>3530</v>
      </c>
      <c r="E31" s="221"/>
      <c r="F31" s="221"/>
      <c r="G31" s="221"/>
      <c r="H31" s="221"/>
      <c r="I31" s="221"/>
      <c r="J31" s="312"/>
      <c r="K31" s="312"/>
    </row>
    <row r="32" spans="1:49" s="325" customFormat="1" ht="15.95" customHeight="1">
      <c r="A32" s="338">
        <v>20</v>
      </c>
      <c r="B32" s="314" t="s">
        <v>461</v>
      </c>
      <c r="C32" s="315" t="s">
        <v>279</v>
      </c>
      <c r="D32" s="364">
        <v>228</v>
      </c>
      <c r="E32" s="221"/>
      <c r="F32" s="221"/>
      <c r="G32" s="221"/>
      <c r="H32" s="221"/>
      <c r="I32" s="221"/>
      <c r="J32" s="312"/>
      <c r="K32" s="312"/>
    </row>
    <row r="33" spans="1:49" s="325" customFormat="1" ht="15.95" customHeight="1">
      <c r="A33" s="210"/>
      <c r="B33" s="211" t="s">
        <v>412</v>
      </c>
      <c r="C33" s="212"/>
      <c r="D33" s="213"/>
      <c r="E33" s="239"/>
      <c r="F33" s="239"/>
      <c r="G33" s="239"/>
      <c r="H33" s="239"/>
      <c r="I33" s="226"/>
      <c r="J33" s="312"/>
      <c r="K33" s="312"/>
    </row>
    <row r="34" spans="1:49" s="325" customFormat="1" ht="15.95" customHeight="1">
      <c r="A34" s="338">
        <v>21</v>
      </c>
      <c r="B34" s="412" t="s">
        <v>462</v>
      </c>
      <c r="C34" s="315" t="s">
        <v>135</v>
      </c>
      <c r="D34" s="375">
        <v>3530</v>
      </c>
      <c r="E34" s="221"/>
      <c r="F34" s="221"/>
      <c r="G34" s="221"/>
      <c r="H34" s="221"/>
      <c r="I34" s="221"/>
      <c r="J34" s="312"/>
      <c r="K34" s="312"/>
    </row>
    <row r="35" spans="1:49" s="325" customFormat="1" ht="15.95" customHeight="1">
      <c r="A35" s="338">
        <v>22</v>
      </c>
      <c r="B35" s="314" t="s">
        <v>463</v>
      </c>
      <c r="C35" s="315" t="s">
        <v>279</v>
      </c>
      <c r="D35" s="375">
        <v>114</v>
      </c>
      <c r="E35" s="221"/>
      <c r="F35" s="221"/>
      <c r="G35" s="221"/>
      <c r="H35" s="221"/>
      <c r="I35" s="221"/>
      <c r="J35" s="312"/>
      <c r="K35" s="312"/>
    </row>
    <row r="36" spans="1:49" s="325" customFormat="1" ht="15.95" customHeight="1">
      <c r="A36" s="338">
        <v>23</v>
      </c>
      <c r="B36" s="314" t="s">
        <v>464</v>
      </c>
      <c r="C36" s="315" t="s">
        <v>279</v>
      </c>
      <c r="D36" s="375">
        <v>232</v>
      </c>
      <c r="E36" s="221"/>
      <c r="F36" s="221"/>
      <c r="G36" s="221"/>
      <c r="H36" s="221"/>
      <c r="I36" s="221"/>
      <c r="J36" s="312"/>
      <c r="K36" s="312"/>
    </row>
    <row r="37" spans="1:49" s="325" customFormat="1" ht="15.95" customHeight="1">
      <c r="A37" s="210"/>
      <c r="B37" s="211" t="s">
        <v>389</v>
      </c>
      <c r="C37" s="212"/>
      <c r="D37" s="213"/>
      <c r="E37" s="239"/>
      <c r="F37" s="239"/>
      <c r="G37" s="239"/>
      <c r="H37" s="239"/>
      <c r="I37" s="226"/>
      <c r="J37" s="312"/>
      <c r="K37" s="312"/>
    </row>
    <row r="38" spans="1:49" s="325" customFormat="1" ht="15.95" customHeight="1">
      <c r="A38" s="313">
        <v>24</v>
      </c>
      <c r="B38" s="314" t="s">
        <v>393</v>
      </c>
      <c r="C38" s="315" t="s">
        <v>279</v>
      </c>
      <c r="D38" s="375">
        <v>114</v>
      </c>
      <c r="E38" s="221"/>
      <c r="F38" s="221"/>
      <c r="G38" s="221"/>
      <c r="H38" s="221"/>
      <c r="I38" s="221"/>
      <c r="J38" s="312"/>
      <c r="K38" s="312"/>
    </row>
    <row r="39" spans="1:49" s="325" customFormat="1" ht="15.95" customHeight="1">
      <c r="A39" s="313">
        <v>25</v>
      </c>
      <c r="B39" s="314" t="s">
        <v>465</v>
      </c>
      <c r="C39" s="315" t="s">
        <v>279</v>
      </c>
      <c r="D39" s="375">
        <v>114</v>
      </c>
      <c r="E39" s="221"/>
      <c r="F39" s="221"/>
      <c r="G39" s="221"/>
      <c r="H39" s="221"/>
      <c r="I39" s="221"/>
      <c r="J39" s="312"/>
      <c r="K39" s="312"/>
    </row>
    <row r="40" spans="1:49" s="325" customFormat="1" ht="15.75" customHeight="1">
      <c r="A40" s="210"/>
      <c r="B40" s="211" t="s">
        <v>404</v>
      </c>
      <c r="C40" s="212"/>
      <c r="D40" s="213"/>
      <c r="E40" s="239"/>
      <c r="F40" s="239"/>
      <c r="G40" s="239"/>
      <c r="H40" s="239"/>
      <c r="I40" s="226"/>
      <c r="J40" s="312"/>
      <c r="K40" s="312"/>
    </row>
    <row r="41" spans="1:49" s="325" customFormat="1" ht="15.95" customHeight="1">
      <c r="A41" s="313">
        <v>26</v>
      </c>
      <c r="B41" s="343" t="s">
        <v>466</v>
      </c>
      <c r="C41" s="315" t="s">
        <v>135</v>
      </c>
      <c r="D41" s="364">
        <v>342</v>
      </c>
      <c r="E41" s="221"/>
      <c r="F41" s="221"/>
      <c r="G41" s="221"/>
      <c r="H41" s="221"/>
      <c r="I41" s="221"/>
      <c r="J41" s="312"/>
      <c r="K41" s="312"/>
    </row>
    <row r="42" spans="1:49" s="325" customFormat="1" ht="15.95" customHeight="1">
      <c r="A42" s="313">
        <v>27</v>
      </c>
      <c r="B42" s="314" t="s">
        <v>467</v>
      </c>
      <c r="C42" s="315" t="s">
        <v>279</v>
      </c>
      <c r="D42" s="364">
        <v>114</v>
      </c>
      <c r="E42" s="221"/>
      <c r="F42" s="221"/>
      <c r="G42" s="221"/>
      <c r="H42" s="221"/>
      <c r="I42" s="221"/>
      <c r="J42" s="312"/>
      <c r="K42" s="312"/>
    </row>
    <row r="43" spans="1:49" s="325" customFormat="1" ht="15.95" customHeight="1">
      <c r="A43" s="313">
        <v>28</v>
      </c>
      <c r="B43" s="314" t="s">
        <v>468</v>
      </c>
      <c r="C43" s="315" t="s">
        <v>279</v>
      </c>
      <c r="D43" s="364">
        <v>114</v>
      </c>
      <c r="E43" s="221"/>
      <c r="F43" s="221"/>
      <c r="G43" s="221"/>
      <c r="H43" s="221"/>
      <c r="I43" s="221"/>
      <c r="J43" s="312"/>
      <c r="K43" s="312"/>
    </row>
    <row r="44" spans="1:49" s="216" customFormat="1" ht="18">
      <c r="A44" s="210"/>
      <c r="B44" s="211" t="s">
        <v>469</v>
      </c>
      <c r="C44" s="212"/>
      <c r="D44" s="213"/>
      <c r="E44" s="239"/>
      <c r="F44" s="239"/>
      <c r="G44" s="239"/>
      <c r="H44" s="239"/>
      <c r="I44" s="226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</row>
    <row r="45" spans="1:49" s="216" customFormat="1" ht="18">
      <c r="A45" s="217">
        <v>1</v>
      </c>
      <c r="B45" s="223" t="s">
        <v>450</v>
      </c>
      <c r="C45" s="224" t="s">
        <v>135</v>
      </c>
      <c r="D45" s="375">
        <v>342</v>
      </c>
      <c r="E45" s="221"/>
      <c r="F45" s="221"/>
      <c r="G45" s="221"/>
      <c r="H45" s="221"/>
      <c r="I45" s="221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</row>
    <row r="46" spans="1:49" s="216" customFormat="1" ht="18">
      <c r="A46" s="217">
        <v>2</v>
      </c>
      <c r="B46" s="248" t="s">
        <v>470</v>
      </c>
      <c r="C46" s="224" t="s">
        <v>279</v>
      </c>
      <c r="D46" s="375">
        <v>114</v>
      </c>
      <c r="E46" s="221"/>
      <c r="F46" s="221"/>
      <c r="G46" s="221"/>
      <c r="H46" s="221"/>
      <c r="I46" s="221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</row>
    <row r="47" spans="1:49" s="216" customFormat="1" ht="18">
      <c r="A47" s="210"/>
      <c r="B47" s="211" t="s">
        <v>353</v>
      </c>
      <c r="C47" s="212"/>
      <c r="D47" s="213"/>
      <c r="E47" s="239"/>
      <c r="F47" s="239"/>
      <c r="G47" s="239"/>
      <c r="H47" s="239"/>
      <c r="I47" s="226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</row>
    <row r="48" spans="1:49" s="216" customFormat="1" ht="18">
      <c r="A48" s="217">
        <v>1</v>
      </c>
      <c r="B48" s="248" t="s">
        <v>471</v>
      </c>
      <c r="C48" s="347" t="s">
        <v>279</v>
      </c>
      <c r="D48" s="375">
        <v>4036</v>
      </c>
      <c r="E48" s="221"/>
      <c r="F48" s="221"/>
      <c r="G48" s="221"/>
      <c r="H48" s="221"/>
      <c r="I48" s="221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</row>
    <row r="49" spans="1:49" s="216" customFormat="1" ht="18">
      <c r="A49" s="217">
        <v>2</v>
      </c>
      <c r="B49" s="248" t="s">
        <v>472</v>
      </c>
      <c r="C49" s="347" t="s">
        <v>279</v>
      </c>
      <c r="D49" s="375">
        <v>128</v>
      </c>
      <c r="E49" s="221"/>
      <c r="F49" s="221"/>
      <c r="G49" s="221"/>
      <c r="H49" s="221"/>
      <c r="I49" s="221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</row>
    <row r="50" spans="1:49" s="216" customFormat="1" ht="18">
      <c r="A50" s="217">
        <v>3</v>
      </c>
      <c r="B50" s="380" t="s">
        <v>473</v>
      </c>
      <c r="C50" s="224" t="s">
        <v>109</v>
      </c>
      <c r="D50" s="375">
        <v>114</v>
      </c>
      <c r="E50" s="221"/>
      <c r="F50" s="221"/>
      <c r="G50" s="221"/>
      <c r="H50" s="221"/>
      <c r="I50" s="221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</row>
    <row r="51" spans="1:49" s="215" customFormat="1" ht="18">
      <c r="A51" s="217"/>
      <c r="B51" s="255"/>
      <c r="C51" s="256"/>
      <c r="D51" s="257"/>
      <c r="E51" s="221"/>
      <c r="F51" s="221"/>
      <c r="G51" s="221"/>
      <c r="H51" s="221"/>
      <c r="I51" s="221"/>
    </row>
    <row r="52" spans="1:49" s="264" customFormat="1" ht="18">
      <c r="A52" s="258"/>
      <c r="B52" s="259" t="s">
        <v>228</v>
      </c>
      <c r="C52" s="268"/>
      <c r="D52" s="261"/>
      <c r="E52" s="262"/>
      <c r="F52" s="263">
        <f>SUM(F8:F50)</f>
        <v>0</v>
      </c>
      <c r="G52" s="262"/>
      <c r="H52" s="263">
        <f>SUM(H8:H50)</f>
        <v>0</v>
      </c>
      <c r="I52" s="263">
        <f>SUM(I8:I50)</f>
        <v>0</v>
      </c>
    </row>
    <row r="53" spans="1:49" s="216" customFormat="1" ht="18">
      <c r="A53" s="217"/>
      <c r="B53" s="265" t="s">
        <v>384</v>
      </c>
      <c r="C53" s="266"/>
      <c r="D53" s="350"/>
      <c r="E53" s="262"/>
      <c r="F53" s="221"/>
      <c r="G53" s="221"/>
      <c r="H53" s="221"/>
      <c r="I53" s="263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</row>
    <row r="54" spans="1:49" s="264" customFormat="1" ht="18">
      <c r="A54" s="258"/>
      <c r="B54" s="259" t="s">
        <v>228</v>
      </c>
      <c r="C54" s="268"/>
      <c r="D54" s="261"/>
      <c r="E54" s="262"/>
      <c r="F54" s="263"/>
      <c r="G54" s="262"/>
      <c r="H54" s="263"/>
      <c r="I54" s="263">
        <f>SUM(I52:I53)</f>
        <v>0</v>
      </c>
    </row>
    <row r="55" spans="1:49" s="272" customFormat="1" ht="15" customHeight="1">
      <c r="A55" s="270"/>
      <c r="B55" s="259" t="s">
        <v>385</v>
      </c>
      <c r="C55" s="266"/>
      <c r="D55" s="261"/>
      <c r="E55" s="262"/>
      <c r="F55" s="271"/>
      <c r="G55" s="262"/>
      <c r="H55" s="262"/>
      <c r="I55" s="263"/>
    </row>
    <row r="56" spans="1:49" s="272" customFormat="1" ht="15" customHeight="1">
      <c r="A56" s="270"/>
      <c r="B56" s="259" t="s">
        <v>228</v>
      </c>
      <c r="C56" s="266"/>
      <c r="D56" s="261"/>
      <c r="E56" s="262"/>
      <c r="F56" s="262"/>
      <c r="G56" s="262"/>
      <c r="H56" s="262"/>
      <c r="I56" s="263">
        <f>I54+I55</f>
        <v>0</v>
      </c>
    </row>
    <row r="57" spans="1:49" s="272" customFormat="1" ht="15" customHeight="1">
      <c r="A57" s="270"/>
      <c r="B57" s="265" t="s">
        <v>13</v>
      </c>
      <c r="C57" s="266"/>
      <c r="D57" s="261"/>
      <c r="E57" s="262"/>
      <c r="F57" s="262"/>
      <c r="G57" s="262"/>
      <c r="H57" s="262"/>
      <c r="I57" s="263">
        <f>I56*C57</f>
        <v>0</v>
      </c>
    </row>
    <row r="58" spans="1:49" s="272" customFormat="1" ht="15" customHeight="1">
      <c r="A58" s="270"/>
      <c r="B58" s="265" t="s">
        <v>228</v>
      </c>
      <c r="C58" s="266"/>
      <c r="D58" s="261"/>
      <c r="E58" s="262"/>
      <c r="F58" s="262"/>
      <c r="G58" s="262"/>
      <c r="H58" s="262"/>
      <c r="I58" s="263">
        <f>I56+I57</f>
        <v>0</v>
      </c>
    </row>
    <row r="59" spans="1:49" s="272" customFormat="1" ht="15" customHeight="1">
      <c r="A59" s="270"/>
      <c r="B59" s="265" t="s">
        <v>386</v>
      </c>
      <c r="C59" s="266"/>
      <c r="D59" s="261"/>
      <c r="E59" s="262"/>
      <c r="F59" s="262"/>
      <c r="G59" s="262"/>
      <c r="H59" s="262"/>
      <c r="I59" s="263">
        <f>I58*C59</f>
        <v>0</v>
      </c>
    </row>
    <row r="60" spans="1:49" s="272" customFormat="1" ht="15" customHeight="1">
      <c r="A60" s="270"/>
      <c r="B60" s="265" t="s">
        <v>228</v>
      </c>
      <c r="C60" s="266"/>
      <c r="D60" s="261"/>
      <c r="E60" s="262"/>
      <c r="F60" s="262"/>
      <c r="G60" s="262"/>
      <c r="H60" s="262"/>
      <c r="I60" s="263">
        <f>I58+I59</f>
        <v>0</v>
      </c>
    </row>
    <row r="61" spans="1:49" ht="18">
      <c r="A61" s="270"/>
      <c r="B61" s="259" t="s">
        <v>387</v>
      </c>
      <c r="C61" s="266"/>
      <c r="D61" s="261"/>
      <c r="E61" s="273"/>
      <c r="F61" s="273"/>
      <c r="G61" s="273"/>
      <c r="H61" s="273"/>
      <c r="I61" s="263">
        <f>I60*C61</f>
        <v>0</v>
      </c>
    </row>
    <row r="62" spans="1:49" ht="18">
      <c r="A62" s="270"/>
      <c r="B62" s="259" t="s">
        <v>228</v>
      </c>
      <c r="C62" s="268"/>
      <c r="D62" s="261"/>
      <c r="E62" s="262"/>
      <c r="F62" s="262"/>
      <c r="G62" s="262"/>
      <c r="H62" s="262"/>
      <c r="I62" s="263">
        <f>I60+I61</f>
        <v>0</v>
      </c>
    </row>
    <row r="63" spans="1:49" ht="15.75">
      <c r="A63" s="385"/>
      <c r="B63" s="386"/>
      <c r="C63" s="386"/>
      <c r="D63" s="413"/>
      <c r="E63" s="414"/>
      <c r="F63" s="414"/>
      <c r="G63" s="414"/>
      <c r="H63" s="414"/>
      <c r="I63" s="414"/>
    </row>
    <row r="64" spans="1:49" ht="15.75">
      <c r="A64" s="388"/>
      <c r="B64" s="386"/>
      <c r="C64" s="389"/>
      <c r="D64" s="415"/>
      <c r="E64" s="387"/>
      <c r="F64" s="387"/>
      <c r="G64" s="387"/>
      <c r="H64" s="387"/>
      <c r="I64" s="387"/>
    </row>
    <row r="65" spans="1:9" ht="15.75">
      <c r="A65" s="388"/>
      <c r="B65" s="386"/>
      <c r="C65" s="389"/>
      <c r="D65" s="415"/>
      <c r="E65" s="387"/>
      <c r="F65" s="387"/>
      <c r="G65" s="387"/>
      <c r="H65" s="387"/>
      <c r="I65" s="387"/>
    </row>
    <row r="66" spans="1:9" ht="15.75">
      <c r="A66" s="388"/>
      <c r="B66" s="386"/>
      <c r="C66" s="389"/>
      <c r="D66" s="415"/>
      <c r="E66" s="387"/>
      <c r="F66" s="387"/>
      <c r="G66" s="387"/>
      <c r="H66" s="387"/>
      <c r="I66" s="387"/>
    </row>
    <row r="67" spans="1:9" ht="19.5">
      <c r="A67" s="388"/>
      <c r="B67" s="390"/>
      <c r="C67" s="389"/>
      <c r="D67" s="415"/>
      <c r="E67" s="387"/>
      <c r="F67" s="387"/>
      <c r="G67" s="387"/>
      <c r="H67" s="387"/>
      <c r="I67" s="387"/>
    </row>
    <row r="68" spans="1:9" ht="15.75">
      <c r="A68" s="388"/>
      <c r="B68" s="386"/>
      <c r="C68" s="386"/>
      <c r="D68" s="413"/>
      <c r="E68" s="387"/>
      <c r="F68" s="387"/>
      <c r="G68" s="387"/>
      <c r="H68" s="387"/>
      <c r="I68" s="387"/>
    </row>
    <row r="69" spans="1:9">
      <c r="A69" s="121"/>
      <c r="C69" s="121"/>
      <c r="D69" s="276"/>
      <c r="E69" s="121"/>
      <c r="F69" s="121"/>
      <c r="G69" s="121"/>
      <c r="H69" s="121"/>
      <c r="I69" s="121"/>
    </row>
    <row r="70" spans="1:9">
      <c r="A70" s="121"/>
      <c r="C70" s="121"/>
      <c r="D70" s="276"/>
      <c r="E70" s="121"/>
      <c r="F70" s="121"/>
      <c r="G70" s="121"/>
      <c r="H70" s="121"/>
      <c r="I70" s="121"/>
    </row>
    <row r="71" spans="1:9">
      <c r="A71" s="121"/>
      <c r="C71" s="121"/>
      <c r="D71" s="276"/>
      <c r="E71" s="121"/>
      <c r="F71" s="121"/>
      <c r="G71" s="121"/>
      <c r="H71" s="121"/>
      <c r="I71" s="121"/>
    </row>
    <row r="72" spans="1:9">
      <c r="A72" s="121"/>
      <c r="C72" s="121"/>
      <c r="D72" s="276"/>
      <c r="E72" s="121"/>
      <c r="F72" s="121"/>
      <c r="G72" s="121"/>
      <c r="H72" s="121"/>
      <c r="I72" s="121"/>
    </row>
    <row r="73" spans="1:9">
      <c r="A73" s="121"/>
      <c r="C73" s="121"/>
      <c r="D73" s="276"/>
      <c r="E73" s="121"/>
      <c r="F73" s="121"/>
      <c r="G73" s="121"/>
      <c r="H73" s="121"/>
      <c r="I73" s="121"/>
    </row>
    <row r="74" spans="1:9">
      <c r="A74" s="121"/>
      <c r="C74" s="121"/>
      <c r="D74" s="276"/>
      <c r="E74" s="121"/>
      <c r="F74" s="121"/>
      <c r="G74" s="121"/>
      <c r="H74" s="121"/>
      <c r="I74" s="121"/>
    </row>
    <row r="75" spans="1:9">
      <c r="A75" s="121"/>
      <c r="C75" s="121"/>
      <c r="D75" s="276"/>
      <c r="E75" s="121"/>
      <c r="F75" s="121"/>
      <c r="G75" s="121"/>
      <c r="H75" s="121"/>
      <c r="I75" s="121"/>
    </row>
  </sheetData>
  <mergeCells count="9">
    <mergeCell ref="I3:I6"/>
    <mergeCell ref="D5:D6"/>
    <mergeCell ref="F5:F6"/>
    <mergeCell ref="H5:H6"/>
    <mergeCell ref="A3:A6"/>
    <mergeCell ref="C3:C6"/>
    <mergeCell ref="D3:D4"/>
    <mergeCell ref="E3:F4"/>
    <mergeCell ref="G3:H4"/>
  </mergeCells>
  <pageMargins left="0.7" right="0.7" top="0.75" bottom="0.75" header="0.3" footer="0.3"/>
  <pageSetup paperSize="9" scale="2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60DF1-C7E7-4CB0-87A5-B4405645F1A0}">
  <dimension ref="A1:AW175"/>
  <sheetViews>
    <sheetView view="pageBreakPreview" zoomScale="70" zoomScaleNormal="100" zoomScaleSheetLayoutView="70" workbookViewId="0">
      <selection activeCell="C156" sqref="C156:C162"/>
    </sheetView>
  </sheetViews>
  <sheetFormatPr defaultRowHeight="15"/>
  <cols>
    <col min="1" max="1" width="7.42578125" style="277" customWidth="1"/>
    <col min="2" max="2" width="115.7109375" style="121" customWidth="1"/>
    <col min="3" max="3" width="10.85546875" style="278" customWidth="1"/>
    <col min="4" max="4" width="14.42578125" style="279" customWidth="1"/>
    <col min="5" max="5" width="12.42578125" style="280" bestFit="1" customWidth="1"/>
    <col min="6" max="6" width="19.7109375" style="281" customWidth="1"/>
    <col min="7" max="7" width="11.42578125" style="282" customWidth="1"/>
    <col min="8" max="8" width="17.28515625" style="281" customWidth="1"/>
    <col min="9" max="9" width="18.7109375" style="282" customWidth="1"/>
    <col min="10" max="49" width="8.85546875" style="274"/>
    <col min="50" max="220" width="8.85546875" style="121"/>
    <col min="221" max="221" width="6" style="121" customWidth="1"/>
    <col min="222" max="222" width="44.28515625" style="121" customWidth="1"/>
    <col min="223" max="223" width="10.7109375" style="121" customWidth="1"/>
    <col min="224" max="224" width="11.42578125" style="121" bestFit="1" customWidth="1"/>
    <col min="225" max="225" width="12.42578125" style="121" bestFit="1" customWidth="1"/>
    <col min="226" max="226" width="17.42578125" style="121" bestFit="1" customWidth="1"/>
    <col min="227" max="227" width="10.85546875" style="121" bestFit="1" customWidth="1"/>
    <col min="228" max="228" width="13.7109375" style="121" bestFit="1" customWidth="1"/>
    <col min="229" max="229" width="11" style="121" bestFit="1" customWidth="1"/>
    <col min="230" max="230" width="14.140625" style="121" bestFit="1" customWidth="1"/>
    <col min="231" max="231" width="17.42578125" style="121" bestFit="1" customWidth="1"/>
    <col min="232" max="232" width="8.85546875" style="121"/>
    <col min="233" max="233" width="10.42578125" style="121" bestFit="1" customWidth="1"/>
    <col min="234" max="476" width="8.85546875" style="121"/>
    <col min="477" max="477" width="6" style="121" customWidth="1"/>
    <col min="478" max="478" width="44.28515625" style="121" customWidth="1"/>
    <col min="479" max="479" width="10.7109375" style="121" customWidth="1"/>
    <col min="480" max="480" width="11.42578125" style="121" bestFit="1" customWidth="1"/>
    <col min="481" max="481" width="12.42578125" style="121" bestFit="1" customWidth="1"/>
    <col min="482" max="482" width="17.42578125" style="121" bestFit="1" customWidth="1"/>
    <col min="483" max="483" width="10.85546875" style="121" bestFit="1" customWidth="1"/>
    <col min="484" max="484" width="13.7109375" style="121" bestFit="1" customWidth="1"/>
    <col min="485" max="485" width="11" style="121" bestFit="1" customWidth="1"/>
    <col min="486" max="486" width="14.140625" style="121" bestFit="1" customWidth="1"/>
    <col min="487" max="487" width="17.42578125" style="121" bestFit="1" customWidth="1"/>
    <col min="488" max="488" width="8.85546875" style="121"/>
    <col min="489" max="489" width="10.42578125" style="121" bestFit="1" customWidth="1"/>
    <col min="490" max="732" width="8.85546875" style="121"/>
    <col min="733" max="733" width="6" style="121" customWidth="1"/>
    <col min="734" max="734" width="44.28515625" style="121" customWidth="1"/>
    <col min="735" max="735" width="10.7109375" style="121" customWidth="1"/>
    <col min="736" max="736" width="11.42578125" style="121" bestFit="1" customWidth="1"/>
    <col min="737" max="737" width="12.42578125" style="121" bestFit="1" customWidth="1"/>
    <col min="738" max="738" width="17.42578125" style="121" bestFit="1" customWidth="1"/>
    <col min="739" max="739" width="10.85546875" style="121" bestFit="1" customWidth="1"/>
    <col min="740" max="740" width="13.7109375" style="121" bestFit="1" customWidth="1"/>
    <col min="741" max="741" width="11" style="121" bestFit="1" customWidth="1"/>
    <col min="742" max="742" width="14.140625" style="121" bestFit="1" customWidth="1"/>
    <col min="743" max="743" width="17.42578125" style="121" bestFit="1" customWidth="1"/>
    <col min="744" max="744" width="8.85546875" style="121"/>
    <col min="745" max="745" width="10.42578125" style="121" bestFit="1" customWidth="1"/>
    <col min="746" max="988" width="8.85546875" style="121"/>
    <col min="989" max="989" width="6" style="121" customWidth="1"/>
    <col min="990" max="990" width="44.28515625" style="121" customWidth="1"/>
    <col min="991" max="991" width="10.7109375" style="121" customWidth="1"/>
    <col min="992" max="992" width="11.42578125" style="121" bestFit="1" customWidth="1"/>
    <col min="993" max="993" width="12.42578125" style="121" bestFit="1" customWidth="1"/>
    <col min="994" max="994" width="17.42578125" style="121" bestFit="1" customWidth="1"/>
    <col min="995" max="995" width="10.85546875" style="121" bestFit="1" customWidth="1"/>
    <col min="996" max="996" width="13.7109375" style="121" bestFit="1" customWidth="1"/>
    <col min="997" max="997" width="11" style="121" bestFit="1" customWidth="1"/>
    <col min="998" max="998" width="14.140625" style="121" bestFit="1" customWidth="1"/>
    <col min="999" max="999" width="17.42578125" style="121" bestFit="1" customWidth="1"/>
    <col min="1000" max="1000" width="8.85546875" style="121"/>
    <col min="1001" max="1001" width="10.42578125" style="121" bestFit="1" customWidth="1"/>
    <col min="1002" max="1244" width="8.85546875" style="121"/>
    <col min="1245" max="1245" width="6" style="121" customWidth="1"/>
    <col min="1246" max="1246" width="44.28515625" style="121" customWidth="1"/>
    <col min="1247" max="1247" width="10.7109375" style="121" customWidth="1"/>
    <col min="1248" max="1248" width="11.42578125" style="121" bestFit="1" customWidth="1"/>
    <col min="1249" max="1249" width="12.42578125" style="121" bestFit="1" customWidth="1"/>
    <col min="1250" max="1250" width="17.42578125" style="121" bestFit="1" customWidth="1"/>
    <col min="1251" max="1251" width="10.85546875" style="121" bestFit="1" customWidth="1"/>
    <col min="1252" max="1252" width="13.7109375" style="121" bestFit="1" customWidth="1"/>
    <col min="1253" max="1253" width="11" style="121" bestFit="1" customWidth="1"/>
    <col min="1254" max="1254" width="14.140625" style="121" bestFit="1" customWidth="1"/>
    <col min="1255" max="1255" width="17.42578125" style="121" bestFit="1" customWidth="1"/>
    <col min="1256" max="1256" width="8.85546875" style="121"/>
    <col min="1257" max="1257" width="10.42578125" style="121" bestFit="1" customWidth="1"/>
    <col min="1258" max="1500" width="8.85546875" style="121"/>
    <col min="1501" max="1501" width="6" style="121" customWidth="1"/>
    <col min="1502" max="1502" width="44.28515625" style="121" customWidth="1"/>
    <col min="1503" max="1503" width="10.7109375" style="121" customWidth="1"/>
    <col min="1504" max="1504" width="11.42578125" style="121" bestFit="1" customWidth="1"/>
    <col min="1505" max="1505" width="12.42578125" style="121" bestFit="1" customWidth="1"/>
    <col min="1506" max="1506" width="17.42578125" style="121" bestFit="1" customWidth="1"/>
    <col min="1507" max="1507" width="10.85546875" style="121" bestFit="1" customWidth="1"/>
    <col min="1508" max="1508" width="13.7109375" style="121" bestFit="1" customWidth="1"/>
    <col min="1509" max="1509" width="11" style="121" bestFit="1" customWidth="1"/>
    <col min="1510" max="1510" width="14.140625" style="121" bestFit="1" customWidth="1"/>
    <col min="1511" max="1511" width="17.42578125" style="121" bestFit="1" customWidth="1"/>
    <col min="1512" max="1512" width="8.85546875" style="121"/>
    <col min="1513" max="1513" width="10.42578125" style="121" bestFit="1" customWidth="1"/>
    <col min="1514" max="1756" width="8.85546875" style="121"/>
    <col min="1757" max="1757" width="6" style="121" customWidth="1"/>
    <col min="1758" max="1758" width="44.28515625" style="121" customWidth="1"/>
    <col min="1759" max="1759" width="10.7109375" style="121" customWidth="1"/>
    <col min="1760" max="1760" width="11.42578125" style="121" bestFit="1" customWidth="1"/>
    <col min="1761" max="1761" width="12.42578125" style="121" bestFit="1" customWidth="1"/>
    <col min="1762" max="1762" width="17.42578125" style="121" bestFit="1" customWidth="1"/>
    <col min="1763" max="1763" width="10.85546875" style="121" bestFit="1" customWidth="1"/>
    <col min="1764" max="1764" width="13.7109375" style="121" bestFit="1" customWidth="1"/>
    <col min="1765" max="1765" width="11" style="121" bestFit="1" customWidth="1"/>
    <col min="1766" max="1766" width="14.140625" style="121" bestFit="1" customWidth="1"/>
    <col min="1767" max="1767" width="17.42578125" style="121" bestFit="1" customWidth="1"/>
    <col min="1768" max="1768" width="8.85546875" style="121"/>
    <col min="1769" max="1769" width="10.42578125" style="121" bestFit="1" customWidth="1"/>
    <col min="1770" max="2012" width="8.85546875" style="121"/>
    <col min="2013" max="2013" width="6" style="121" customWidth="1"/>
    <col min="2014" max="2014" width="44.28515625" style="121" customWidth="1"/>
    <col min="2015" max="2015" width="10.7109375" style="121" customWidth="1"/>
    <col min="2016" max="2016" width="11.42578125" style="121" bestFit="1" customWidth="1"/>
    <col min="2017" max="2017" width="12.42578125" style="121" bestFit="1" customWidth="1"/>
    <col min="2018" max="2018" width="17.42578125" style="121" bestFit="1" customWidth="1"/>
    <col min="2019" max="2019" width="10.85546875" style="121" bestFit="1" customWidth="1"/>
    <col min="2020" max="2020" width="13.7109375" style="121" bestFit="1" customWidth="1"/>
    <col min="2021" max="2021" width="11" style="121" bestFit="1" customWidth="1"/>
    <col min="2022" max="2022" width="14.140625" style="121" bestFit="1" customWidth="1"/>
    <col min="2023" max="2023" width="17.42578125" style="121" bestFit="1" customWidth="1"/>
    <col min="2024" max="2024" width="8.85546875" style="121"/>
    <col min="2025" max="2025" width="10.42578125" style="121" bestFit="1" customWidth="1"/>
    <col min="2026" max="2268" width="8.85546875" style="121"/>
    <col min="2269" max="2269" width="6" style="121" customWidth="1"/>
    <col min="2270" max="2270" width="44.28515625" style="121" customWidth="1"/>
    <col min="2271" max="2271" width="10.7109375" style="121" customWidth="1"/>
    <col min="2272" max="2272" width="11.42578125" style="121" bestFit="1" customWidth="1"/>
    <col min="2273" max="2273" width="12.42578125" style="121" bestFit="1" customWidth="1"/>
    <col min="2274" max="2274" width="17.42578125" style="121" bestFit="1" customWidth="1"/>
    <col min="2275" max="2275" width="10.85546875" style="121" bestFit="1" customWidth="1"/>
    <col min="2276" max="2276" width="13.7109375" style="121" bestFit="1" customWidth="1"/>
    <col min="2277" max="2277" width="11" style="121" bestFit="1" customWidth="1"/>
    <col min="2278" max="2278" width="14.140625" style="121" bestFit="1" customWidth="1"/>
    <col min="2279" max="2279" width="17.42578125" style="121" bestFit="1" customWidth="1"/>
    <col min="2280" max="2280" width="8.85546875" style="121"/>
    <col min="2281" max="2281" width="10.42578125" style="121" bestFit="1" customWidth="1"/>
    <col min="2282" max="2524" width="8.85546875" style="121"/>
    <col min="2525" max="2525" width="6" style="121" customWidth="1"/>
    <col min="2526" max="2526" width="44.28515625" style="121" customWidth="1"/>
    <col min="2527" max="2527" width="10.7109375" style="121" customWidth="1"/>
    <col min="2528" max="2528" width="11.42578125" style="121" bestFit="1" customWidth="1"/>
    <col min="2529" max="2529" width="12.42578125" style="121" bestFit="1" customWidth="1"/>
    <col min="2530" max="2530" width="17.42578125" style="121" bestFit="1" customWidth="1"/>
    <col min="2531" max="2531" width="10.85546875" style="121" bestFit="1" customWidth="1"/>
    <col min="2532" max="2532" width="13.7109375" style="121" bestFit="1" customWidth="1"/>
    <col min="2533" max="2533" width="11" style="121" bestFit="1" customWidth="1"/>
    <col min="2534" max="2534" width="14.140625" style="121" bestFit="1" customWidth="1"/>
    <col min="2535" max="2535" width="17.42578125" style="121" bestFit="1" customWidth="1"/>
    <col min="2536" max="2536" width="8.85546875" style="121"/>
    <col min="2537" max="2537" width="10.42578125" style="121" bestFit="1" customWidth="1"/>
    <col min="2538" max="2780" width="8.85546875" style="121"/>
    <col min="2781" max="2781" width="6" style="121" customWidth="1"/>
    <col min="2782" max="2782" width="44.28515625" style="121" customWidth="1"/>
    <col min="2783" max="2783" width="10.7109375" style="121" customWidth="1"/>
    <col min="2784" max="2784" width="11.42578125" style="121" bestFit="1" customWidth="1"/>
    <col min="2785" max="2785" width="12.42578125" style="121" bestFit="1" customWidth="1"/>
    <col min="2786" max="2786" width="17.42578125" style="121" bestFit="1" customWidth="1"/>
    <col min="2787" max="2787" width="10.85546875" style="121" bestFit="1" customWidth="1"/>
    <col min="2788" max="2788" width="13.7109375" style="121" bestFit="1" customWidth="1"/>
    <col min="2789" max="2789" width="11" style="121" bestFit="1" customWidth="1"/>
    <col min="2790" max="2790" width="14.140625" style="121" bestFit="1" customWidth="1"/>
    <col min="2791" max="2791" width="17.42578125" style="121" bestFit="1" customWidth="1"/>
    <col min="2792" max="2792" width="8.85546875" style="121"/>
    <col min="2793" max="2793" width="10.42578125" style="121" bestFit="1" customWidth="1"/>
    <col min="2794" max="3036" width="8.85546875" style="121"/>
    <col min="3037" max="3037" width="6" style="121" customWidth="1"/>
    <col min="3038" max="3038" width="44.28515625" style="121" customWidth="1"/>
    <col min="3039" max="3039" width="10.7109375" style="121" customWidth="1"/>
    <col min="3040" max="3040" width="11.42578125" style="121" bestFit="1" customWidth="1"/>
    <col min="3041" max="3041" width="12.42578125" style="121" bestFit="1" customWidth="1"/>
    <col min="3042" max="3042" width="17.42578125" style="121" bestFit="1" customWidth="1"/>
    <col min="3043" max="3043" width="10.85546875" style="121" bestFit="1" customWidth="1"/>
    <col min="3044" max="3044" width="13.7109375" style="121" bestFit="1" customWidth="1"/>
    <col min="3045" max="3045" width="11" style="121" bestFit="1" customWidth="1"/>
    <col min="3046" max="3046" width="14.140625" style="121" bestFit="1" customWidth="1"/>
    <col min="3047" max="3047" width="17.42578125" style="121" bestFit="1" customWidth="1"/>
    <col min="3048" max="3048" width="8.85546875" style="121"/>
    <col min="3049" max="3049" width="10.42578125" style="121" bestFit="1" customWidth="1"/>
    <col min="3050" max="3292" width="8.85546875" style="121"/>
    <col min="3293" max="3293" width="6" style="121" customWidth="1"/>
    <col min="3294" max="3294" width="44.28515625" style="121" customWidth="1"/>
    <col min="3295" max="3295" width="10.7109375" style="121" customWidth="1"/>
    <col min="3296" max="3296" width="11.42578125" style="121" bestFit="1" customWidth="1"/>
    <col min="3297" max="3297" width="12.42578125" style="121" bestFit="1" customWidth="1"/>
    <col min="3298" max="3298" width="17.42578125" style="121" bestFit="1" customWidth="1"/>
    <col min="3299" max="3299" width="10.85546875" style="121" bestFit="1" customWidth="1"/>
    <col min="3300" max="3300" width="13.7109375" style="121" bestFit="1" customWidth="1"/>
    <col min="3301" max="3301" width="11" style="121" bestFit="1" customWidth="1"/>
    <col min="3302" max="3302" width="14.140625" style="121" bestFit="1" customWidth="1"/>
    <col min="3303" max="3303" width="17.42578125" style="121" bestFit="1" customWidth="1"/>
    <col min="3304" max="3304" width="8.85546875" style="121"/>
    <col min="3305" max="3305" width="10.42578125" style="121" bestFit="1" customWidth="1"/>
    <col min="3306" max="3548" width="8.85546875" style="121"/>
    <col min="3549" max="3549" width="6" style="121" customWidth="1"/>
    <col min="3550" max="3550" width="44.28515625" style="121" customWidth="1"/>
    <col min="3551" max="3551" width="10.7109375" style="121" customWidth="1"/>
    <col min="3552" max="3552" width="11.42578125" style="121" bestFit="1" customWidth="1"/>
    <col min="3553" max="3553" width="12.42578125" style="121" bestFit="1" customWidth="1"/>
    <col min="3554" max="3554" width="17.42578125" style="121" bestFit="1" customWidth="1"/>
    <col min="3555" max="3555" width="10.85546875" style="121" bestFit="1" customWidth="1"/>
    <col min="3556" max="3556" width="13.7109375" style="121" bestFit="1" customWidth="1"/>
    <col min="3557" max="3557" width="11" style="121" bestFit="1" customWidth="1"/>
    <col min="3558" max="3558" width="14.140625" style="121" bestFit="1" customWidth="1"/>
    <col min="3559" max="3559" width="17.42578125" style="121" bestFit="1" customWidth="1"/>
    <col min="3560" max="3560" width="8.85546875" style="121"/>
    <col min="3561" max="3561" width="10.42578125" style="121" bestFit="1" customWidth="1"/>
    <col min="3562" max="3804" width="8.85546875" style="121"/>
    <col min="3805" max="3805" width="6" style="121" customWidth="1"/>
    <col min="3806" max="3806" width="44.28515625" style="121" customWidth="1"/>
    <col min="3807" max="3807" width="10.7109375" style="121" customWidth="1"/>
    <col min="3808" max="3808" width="11.42578125" style="121" bestFit="1" customWidth="1"/>
    <col min="3809" max="3809" width="12.42578125" style="121" bestFit="1" customWidth="1"/>
    <col min="3810" max="3810" width="17.42578125" style="121" bestFit="1" customWidth="1"/>
    <col min="3811" max="3811" width="10.85546875" style="121" bestFit="1" customWidth="1"/>
    <col min="3812" max="3812" width="13.7109375" style="121" bestFit="1" customWidth="1"/>
    <col min="3813" max="3813" width="11" style="121" bestFit="1" customWidth="1"/>
    <col min="3814" max="3814" width="14.140625" style="121" bestFit="1" customWidth="1"/>
    <col min="3815" max="3815" width="17.42578125" style="121" bestFit="1" customWidth="1"/>
    <col min="3816" max="3816" width="8.85546875" style="121"/>
    <col min="3817" max="3817" width="10.42578125" style="121" bestFit="1" customWidth="1"/>
    <col min="3818" max="4060" width="8.85546875" style="121"/>
    <col min="4061" max="4061" width="6" style="121" customWidth="1"/>
    <col min="4062" max="4062" width="44.28515625" style="121" customWidth="1"/>
    <col min="4063" max="4063" width="10.7109375" style="121" customWidth="1"/>
    <col min="4064" max="4064" width="11.42578125" style="121" bestFit="1" customWidth="1"/>
    <col min="4065" max="4065" width="12.42578125" style="121" bestFit="1" customWidth="1"/>
    <col min="4066" max="4066" width="17.42578125" style="121" bestFit="1" customWidth="1"/>
    <col min="4067" max="4067" width="10.85546875" style="121" bestFit="1" customWidth="1"/>
    <col min="4068" max="4068" width="13.7109375" style="121" bestFit="1" customWidth="1"/>
    <col min="4069" max="4069" width="11" style="121" bestFit="1" customWidth="1"/>
    <col min="4070" max="4070" width="14.140625" style="121" bestFit="1" customWidth="1"/>
    <col min="4071" max="4071" width="17.42578125" style="121" bestFit="1" customWidth="1"/>
    <col min="4072" max="4072" width="8.85546875" style="121"/>
    <col min="4073" max="4073" width="10.42578125" style="121" bestFit="1" customWidth="1"/>
    <col min="4074" max="4316" width="8.85546875" style="121"/>
    <col min="4317" max="4317" width="6" style="121" customWidth="1"/>
    <col min="4318" max="4318" width="44.28515625" style="121" customWidth="1"/>
    <col min="4319" max="4319" width="10.7109375" style="121" customWidth="1"/>
    <col min="4320" max="4320" width="11.42578125" style="121" bestFit="1" customWidth="1"/>
    <col min="4321" max="4321" width="12.42578125" style="121" bestFit="1" customWidth="1"/>
    <col min="4322" max="4322" width="17.42578125" style="121" bestFit="1" customWidth="1"/>
    <col min="4323" max="4323" width="10.85546875" style="121" bestFit="1" customWidth="1"/>
    <col min="4324" max="4324" width="13.7109375" style="121" bestFit="1" customWidth="1"/>
    <col min="4325" max="4325" width="11" style="121" bestFit="1" customWidth="1"/>
    <col min="4326" max="4326" width="14.140625" style="121" bestFit="1" customWidth="1"/>
    <col min="4327" max="4327" width="17.42578125" style="121" bestFit="1" customWidth="1"/>
    <col min="4328" max="4328" width="8.85546875" style="121"/>
    <col min="4329" max="4329" width="10.42578125" style="121" bestFit="1" customWidth="1"/>
    <col min="4330" max="4572" width="8.85546875" style="121"/>
    <col min="4573" max="4573" width="6" style="121" customWidth="1"/>
    <col min="4574" max="4574" width="44.28515625" style="121" customWidth="1"/>
    <col min="4575" max="4575" width="10.7109375" style="121" customWidth="1"/>
    <col min="4576" max="4576" width="11.42578125" style="121" bestFit="1" customWidth="1"/>
    <col min="4577" max="4577" width="12.42578125" style="121" bestFit="1" customWidth="1"/>
    <col min="4578" max="4578" width="17.42578125" style="121" bestFit="1" customWidth="1"/>
    <col min="4579" max="4579" width="10.85546875" style="121" bestFit="1" customWidth="1"/>
    <col min="4580" max="4580" width="13.7109375" style="121" bestFit="1" customWidth="1"/>
    <col min="4581" max="4581" width="11" style="121" bestFit="1" customWidth="1"/>
    <col min="4582" max="4582" width="14.140625" style="121" bestFit="1" customWidth="1"/>
    <col min="4583" max="4583" width="17.42578125" style="121" bestFit="1" customWidth="1"/>
    <col min="4584" max="4584" width="8.85546875" style="121"/>
    <col min="4585" max="4585" width="10.42578125" style="121" bestFit="1" customWidth="1"/>
    <col min="4586" max="4828" width="8.85546875" style="121"/>
    <col min="4829" max="4829" width="6" style="121" customWidth="1"/>
    <col min="4830" max="4830" width="44.28515625" style="121" customWidth="1"/>
    <col min="4831" max="4831" width="10.7109375" style="121" customWidth="1"/>
    <col min="4832" max="4832" width="11.42578125" style="121" bestFit="1" customWidth="1"/>
    <col min="4833" max="4833" width="12.42578125" style="121" bestFit="1" customWidth="1"/>
    <col min="4834" max="4834" width="17.42578125" style="121" bestFit="1" customWidth="1"/>
    <col min="4835" max="4835" width="10.85546875" style="121" bestFit="1" customWidth="1"/>
    <col min="4836" max="4836" width="13.7109375" style="121" bestFit="1" customWidth="1"/>
    <col min="4837" max="4837" width="11" style="121" bestFit="1" customWidth="1"/>
    <col min="4838" max="4838" width="14.140625" style="121" bestFit="1" customWidth="1"/>
    <col min="4839" max="4839" width="17.42578125" style="121" bestFit="1" customWidth="1"/>
    <col min="4840" max="4840" width="8.85546875" style="121"/>
    <col min="4841" max="4841" width="10.42578125" style="121" bestFit="1" customWidth="1"/>
    <col min="4842" max="5084" width="8.85546875" style="121"/>
    <col min="5085" max="5085" width="6" style="121" customWidth="1"/>
    <col min="5086" max="5086" width="44.28515625" style="121" customWidth="1"/>
    <col min="5087" max="5087" width="10.7109375" style="121" customWidth="1"/>
    <col min="5088" max="5088" width="11.42578125" style="121" bestFit="1" customWidth="1"/>
    <col min="5089" max="5089" width="12.42578125" style="121" bestFit="1" customWidth="1"/>
    <col min="5090" max="5090" width="17.42578125" style="121" bestFit="1" customWidth="1"/>
    <col min="5091" max="5091" width="10.85546875" style="121" bestFit="1" customWidth="1"/>
    <col min="5092" max="5092" width="13.7109375" style="121" bestFit="1" customWidth="1"/>
    <col min="5093" max="5093" width="11" style="121" bestFit="1" customWidth="1"/>
    <col min="5094" max="5094" width="14.140625" style="121" bestFit="1" customWidth="1"/>
    <col min="5095" max="5095" width="17.42578125" style="121" bestFit="1" customWidth="1"/>
    <col min="5096" max="5096" width="8.85546875" style="121"/>
    <col min="5097" max="5097" width="10.42578125" style="121" bestFit="1" customWidth="1"/>
    <col min="5098" max="5340" width="8.85546875" style="121"/>
    <col min="5341" max="5341" width="6" style="121" customWidth="1"/>
    <col min="5342" max="5342" width="44.28515625" style="121" customWidth="1"/>
    <col min="5343" max="5343" width="10.7109375" style="121" customWidth="1"/>
    <col min="5344" max="5344" width="11.42578125" style="121" bestFit="1" customWidth="1"/>
    <col min="5345" max="5345" width="12.42578125" style="121" bestFit="1" customWidth="1"/>
    <col min="5346" max="5346" width="17.42578125" style="121" bestFit="1" customWidth="1"/>
    <col min="5347" max="5347" width="10.85546875" style="121" bestFit="1" customWidth="1"/>
    <col min="5348" max="5348" width="13.7109375" style="121" bestFit="1" customWidth="1"/>
    <col min="5349" max="5349" width="11" style="121" bestFit="1" customWidth="1"/>
    <col min="5350" max="5350" width="14.140625" style="121" bestFit="1" customWidth="1"/>
    <col min="5351" max="5351" width="17.42578125" style="121" bestFit="1" customWidth="1"/>
    <col min="5352" max="5352" width="8.85546875" style="121"/>
    <col min="5353" max="5353" width="10.42578125" style="121" bestFit="1" customWidth="1"/>
    <col min="5354" max="5596" width="8.85546875" style="121"/>
    <col min="5597" max="5597" width="6" style="121" customWidth="1"/>
    <col min="5598" max="5598" width="44.28515625" style="121" customWidth="1"/>
    <col min="5599" max="5599" width="10.7109375" style="121" customWidth="1"/>
    <col min="5600" max="5600" width="11.42578125" style="121" bestFit="1" customWidth="1"/>
    <col min="5601" max="5601" width="12.42578125" style="121" bestFit="1" customWidth="1"/>
    <col min="5602" max="5602" width="17.42578125" style="121" bestFit="1" customWidth="1"/>
    <col min="5603" max="5603" width="10.85546875" style="121" bestFit="1" customWidth="1"/>
    <col min="5604" max="5604" width="13.7109375" style="121" bestFit="1" customWidth="1"/>
    <col min="5605" max="5605" width="11" style="121" bestFit="1" customWidth="1"/>
    <col min="5606" max="5606" width="14.140625" style="121" bestFit="1" customWidth="1"/>
    <col min="5607" max="5607" width="17.42578125" style="121" bestFit="1" customWidth="1"/>
    <col min="5608" max="5608" width="8.85546875" style="121"/>
    <col min="5609" max="5609" width="10.42578125" style="121" bestFit="1" customWidth="1"/>
    <col min="5610" max="5852" width="8.85546875" style="121"/>
    <col min="5853" max="5853" width="6" style="121" customWidth="1"/>
    <col min="5854" max="5854" width="44.28515625" style="121" customWidth="1"/>
    <col min="5855" max="5855" width="10.7109375" style="121" customWidth="1"/>
    <col min="5856" max="5856" width="11.42578125" style="121" bestFit="1" customWidth="1"/>
    <col min="5857" max="5857" width="12.42578125" style="121" bestFit="1" customWidth="1"/>
    <col min="5858" max="5858" width="17.42578125" style="121" bestFit="1" customWidth="1"/>
    <col min="5859" max="5859" width="10.85546875" style="121" bestFit="1" customWidth="1"/>
    <col min="5860" max="5860" width="13.7109375" style="121" bestFit="1" customWidth="1"/>
    <col min="5861" max="5861" width="11" style="121" bestFit="1" customWidth="1"/>
    <col min="5862" max="5862" width="14.140625" style="121" bestFit="1" customWidth="1"/>
    <col min="5863" max="5863" width="17.42578125" style="121" bestFit="1" customWidth="1"/>
    <col min="5864" max="5864" width="8.85546875" style="121"/>
    <col min="5865" max="5865" width="10.42578125" style="121" bestFit="1" customWidth="1"/>
    <col min="5866" max="6108" width="8.85546875" style="121"/>
    <col min="6109" max="6109" width="6" style="121" customWidth="1"/>
    <col min="6110" max="6110" width="44.28515625" style="121" customWidth="1"/>
    <col min="6111" max="6111" width="10.7109375" style="121" customWidth="1"/>
    <col min="6112" max="6112" width="11.42578125" style="121" bestFit="1" customWidth="1"/>
    <col min="6113" max="6113" width="12.42578125" style="121" bestFit="1" customWidth="1"/>
    <col min="6114" max="6114" width="17.42578125" style="121" bestFit="1" customWidth="1"/>
    <col min="6115" max="6115" width="10.85546875" style="121" bestFit="1" customWidth="1"/>
    <col min="6116" max="6116" width="13.7109375" style="121" bestFit="1" customWidth="1"/>
    <col min="6117" max="6117" width="11" style="121" bestFit="1" customWidth="1"/>
    <col min="6118" max="6118" width="14.140625" style="121" bestFit="1" customWidth="1"/>
    <col min="6119" max="6119" width="17.42578125" style="121" bestFit="1" customWidth="1"/>
    <col min="6120" max="6120" width="8.85546875" style="121"/>
    <col min="6121" max="6121" width="10.42578125" style="121" bestFit="1" customWidth="1"/>
    <col min="6122" max="6364" width="8.85546875" style="121"/>
    <col min="6365" max="6365" width="6" style="121" customWidth="1"/>
    <col min="6366" max="6366" width="44.28515625" style="121" customWidth="1"/>
    <col min="6367" max="6367" width="10.7109375" style="121" customWidth="1"/>
    <col min="6368" max="6368" width="11.42578125" style="121" bestFit="1" customWidth="1"/>
    <col min="6369" max="6369" width="12.42578125" style="121" bestFit="1" customWidth="1"/>
    <col min="6370" max="6370" width="17.42578125" style="121" bestFit="1" customWidth="1"/>
    <col min="6371" max="6371" width="10.85546875" style="121" bestFit="1" customWidth="1"/>
    <col min="6372" max="6372" width="13.7109375" style="121" bestFit="1" customWidth="1"/>
    <col min="6373" max="6373" width="11" style="121" bestFit="1" customWidth="1"/>
    <col min="6374" max="6374" width="14.140625" style="121" bestFit="1" customWidth="1"/>
    <col min="6375" max="6375" width="17.42578125" style="121" bestFit="1" customWidth="1"/>
    <col min="6376" max="6376" width="8.85546875" style="121"/>
    <col min="6377" max="6377" width="10.42578125" style="121" bestFit="1" customWidth="1"/>
    <col min="6378" max="6620" width="8.85546875" style="121"/>
    <col min="6621" max="6621" width="6" style="121" customWidth="1"/>
    <col min="6622" max="6622" width="44.28515625" style="121" customWidth="1"/>
    <col min="6623" max="6623" width="10.7109375" style="121" customWidth="1"/>
    <col min="6624" max="6624" width="11.42578125" style="121" bestFit="1" customWidth="1"/>
    <col min="6625" max="6625" width="12.42578125" style="121" bestFit="1" customWidth="1"/>
    <col min="6626" max="6626" width="17.42578125" style="121" bestFit="1" customWidth="1"/>
    <col min="6627" max="6627" width="10.85546875" style="121" bestFit="1" customWidth="1"/>
    <col min="6628" max="6628" width="13.7109375" style="121" bestFit="1" customWidth="1"/>
    <col min="6629" max="6629" width="11" style="121" bestFit="1" customWidth="1"/>
    <col min="6630" max="6630" width="14.140625" style="121" bestFit="1" customWidth="1"/>
    <col min="6631" max="6631" width="17.42578125" style="121" bestFit="1" customWidth="1"/>
    <col min="6632" max="6632" width="8.85546875" style="121"/>
    <col min="6633" max="6633" width="10.42578125" style="121" bestFit="1" customWidth="1"/>
    <col min="6634" max="6876" width="8.85546875" style="121"/>
    <col min="6877" max="6877" width="6" style="121" customWidth="1"/>
    <col min="6878" max="6878" width="44.28515625" style="121" customWidth="1"/>
    <col min="6879" max="6879" width="10.7109375" style="121" customWidth="1"/>
    <col min="6880" max="6880" width="11.42578125" style="121" bestFit="1" customWidth="1"/>
    <col min="6881" max="6881" width="12.42578125" style="121" bestFit="1" customWidth="1"/>
    <col min="6882" max="6882" width="17.42578125" style="121" bestFit="1" customWidth="1"/>
    <col min="6883" max="6883" width="10.85546875" style="121" bestFit="1" customWidth="1"/>
    <col min="6884" max="6884" width="13.7109375" style="121" bestFit="1" customWidth="1"/>
    <col min="6885" max="6885" width="11" style="121" bestFit="1" customWidth="1"/>
    <col min="6886" max="6886" width="14.140625" style="121" bestFit="1" customWidth="1"/>
    <col min="6887" max="6887" width="17.42578125" style="121" bestFit="1" customWidth="1"/>
    <col min="6888" max="6888" width="8.85546875" style="121"/>
    <col min="6889" max="6889" width="10.42578125" style="121" bestFit="1" customWidth="1"/>
    <col min="6890" max="7132" width="8.85546875" style="121"/>
    <col min="7133" max="7133" width="6" style="121" customWidth="1"/>
    <col min="7134" max="7134" width="44.28515625" style="121" customWidth="1"/>
    <col min="7135" max="7135" width="10.7109375" style="121" customWidth="1"/>
    <col min="7136" max="7136" width="11.42578125" style="121" bestFit="1" customWidth="1"/>
    <col min="7137" max="7137" width="12.42578125" style="121" bestFit="1" customWidth="1"/>
    <col min="7138" max="7138" width="17.42578125" style="121" bestFit="1" customWidth="1"/>
    <col min="7139" max="7139" width="10.85546875" style="121" bestFit="1" customWidth="1"/>
    <col min="7140" max="7140" width="13.7109375" style="121" bestFit="1" customWidth="1"/>
    <col min="7141" max="7141" width="11" style="121" bestFit="1" customWidth="1"/>
    <col min="7142" max="7142" width="14.140625" style="121" bestFit="1" customWidth="1"/>
    <col min="7143" max="7143" width="17.42578125" style="121" bestFit="1" customWidth="1"/>
    <col min="7144" max="7144" width="8.85546875" style="121"/>
    <col min="7145" max="7145" width="10.42578125" style="121" bestFit="1" customWidth="1"/>
    <col min="7146" max="7388" width="8.85546875" style="121"/>
    <col min="7389" max="7389" width="6" style="121" customWidth="1"/>
    <col min="7390" max="7390" width="44.28515625" style="121" customWidth="1"/>
    <col min="7391" max="7391" width="10.7109375" style="121" customWidth="1"/>
    <col min="7392" max="7392" width="11.42578125" style="121" bestFit="1" customWidth="1"/>
    <col min="7393" max="7393" width="12.42578125" style="121" bestFit="1" customWidth="1"/>
    <col min="7394" max="7394" width="17.42578125" style="121" bestFit="1" customWidth="1"/>
    <col min="7395" max="7395" width="10.85546875" style="121" bestFit="1" customWidth="1"/>
    <col min="7396" max="7396" width="13.7109375" style="121" bestFit="1" customWidth="1"/>
    <col min="7397" max="7397" width="11" style="121" bestFit="1" customWidth="1"/>
    <col min="7398" max="7398" width="14.140625" style="121" bestFit="1" customWidth="1"/>
    <col min="7399" max="7399" width="17.42578125" style="121" bestFit="1" customWidth="1"/>
    <col min="7400" max="7400" width="8.85546875" style="121"/>
    <col min="7401" max="7401" width="10.42578125" style="121" bestFit="1" customWidth="1"/>
    <col min="7402" max="7644" width="8.85546875" style="121"/>
    <col min="7645" max="7645" width="6" style="121" customWidth="1"/>
    <col min="7646" max="7646" width="44.28515625" style="121" customWidth="1"/>
    <col min="7647" max="7647" width="10.7109375" style="121" customWidth="1"/>
    <col min="7648" max="7648" width="11.42578125" style="121" bestFit="1" customWidth="1"/>
    <col min="7649" max="7649" width="12.42578125" style="121" bestFit="1" customWidth="1"/>
    <col min="7650" max="7650" width="17.42578125" style="121" bestFit="1" customWidth="1"/>
    <col min="7651" max="7651" width="10.85546875" style="121" bestFit="1" customWidth="1"/>
    <col min="7652" max="7652" width="13.7109375" style="121" bestFit="1" customWidth="1"/>
    <col min="7653" max="7653" width="11" style="121" bestFit="1" customWidth="1"/>
    <col min="7654" max="7654" width="14.140625" style="121" bestFit="1" customWidth="1"/>
    <col min="7655" max="7655" width="17.42578125" style="121" bestFit="1" customWidth="1"/>
    <col min="7656" max="7656" width="8.85546875" style="121"/>
    <col min="7657" max="7657" width="10.42578125" style="121" bestFit="1" customWidth="1"/>
    <col min="7658" max="7900" width="8.85546875" style="121"/>
    <col min="7901" max="7901" width="6" style="121" customWidth="1"/>
    <col min="7902" max="7902" width="44.28515625" style="121" customWidth="1"/>
    <col min="7903" max="7903" width="10.7109375" style="121" customWidth="1"/>
    <col min="7904" max="7904" width="11.42578125" style="121" bestFit="1" customWidth="1"/>
    <col min="7905" max="7905" width="12.42578125" style="121" bestFit="1" customWidth="1"/>
    <col min="7906" max="7906" width="17.42578125" style="121" bestFit="1" customWidth="1"/>
    <col min="7907" max="7907" width="10.85546875" style="121" bestFit="1" customWidth="1"/>
    <col min="7908" max="7908" width="13.7109375" style="121" bestFit="1" customWidth="1"/>
    <col min="7909" max="7909" width="11" style="121" bestFit="1" customWidth="1"/>
    <col min="7910" max="7910" width="14.140625" style="121" bestFit="1" customWidth="1"/>
    <col min="7911" max="7911" width="17.42578125" style="121" bestFit="1" customWidth="1"/>
    <col min="7912" max="7912" width="8.85546875" style="121"/>
    <col min="7913" max="7913" width="10.42578125" style="121" bestFit="1" customWidth="1"/>
    <col min="7914" max="8156" width="8.85546875" style="121"/>
    <col min="8157" max="8157" width="6" style="121" customWidth="1"/>
    <col min="8158" max="8158" width="44.28515625" style="121" customWidth="1"/>
    <col min="8159" max="8159" width="10.7109375" style="121" customWidth="1"/>
    <col min="8160" max="8160" width="11.42578125" style="121" bestFit="1" customWidth="1"/>
    <col min="8161" max="8161" width="12.42578125" style="121" bestFit="1" customWidth="1"/>
    <col min="8162" max="8162" width="17.42578125" style="121" bestFit="1" customWidth="1"/>
    <col min="8163" max="8163" width="10.85546875" style="121" bestFit="1" customWidth="1"/>
    <col min="8164" max="8164" width="13.7109375" style="121" bestFit="1" customWidth="1"/>
    <col min="8165" max="8165" width="11" style="121" bestFit="1" customWidth="1"/>
    <col min="8166" max="8166" width="14.140625" style="121" bestFit="1" customWidth="1"/>
    <col min="8167" max="8167" width="17.42578125" style="121" bestFit="1" customWidth="1"/>
    <col min="8168" max="8168" width="8.85546875" style="121"/>
    <col min="8169" max="8169" width="10.42578125" style="121" bestFit="1" customWidth="1"/>
    <col min="8170" max="8412" width="8.85546875" style="121"/>
    <col min="8413" max="8413" width="6" style="121" customWidth="1"/>
    <col min="8414" max="8414" width="44.28515625" style="121" customWidth="1"/>
    <col min="8415" max="8415" width="10.7109375" style="121" customWidth="1"/>
    <col min="8416" max="8416" width="11.42578125" style="121" bestFit="1" customWidth="1"/>
    <col min="8417" max="8417" width="12.42578125" style="121" bestFit="1" customWidth="1"/>
    <col min="8418" max="8418" width="17.42578125" style="121" bestFit="1" customWidth="1"/>
    <col min="8419" max="8419" width="10.85546875" style="121" bestFit="1" customWidth="1"/>
    <col min="8420" max="8420" width="13.7109375" style="121" bestFit="1" customWidth="1"/>
    <col min="8421" max="8421" width="11" style="121" bestFit="1" customWidth="1"/>
    <col min="8422" max="8422" width="14.140625" style="121" bestFit="1" customWidth="1"/>
    <col min="8423" max="8423" width="17.42578125" style="121" bestFit="1" customWidth="1"/>
    <col min="8424" max="8424" width="8.85546875" style="121"/>
    <col min="8425" max="8425" width="10.42578125" style="121" bestFit="1" customWidth="1"/>
    <col min="8426" max="8668" width="8.85546875" style="121"/>
    <col min="8669" max="8669" width="6" style="121" customWidth="1"/>
    <col min="8670" max="8670" width="44.28515625" style="121" customWidth="1"/>
    <col min="8671" max="8671" width="10.7109375" style="121" customWidth="1"/>
    <col min="8672" max="8672" width="11.42578125" style="121" bestFit="1" customWidth="1"/>
    <col min="8673" max="8673" width="12.42578125" style="121" bestFit="1" customWidth="1"/>
    <col min="8674" max="8674" width="17.42578125" style="121" bestFit="1" customWidth="1"/>
    <col min="8675" max="8675" width="10.85546875" style="121" bestFit="1" customWidth="1"/>
    <col min="8676" max="8676" width="13.7109375" style="121" bestFit="1" customWidth="1"/>
    <col min="8677" max="8677" width="11" style="121" bestFit="1" customWidth="1"/>
    <col min="8678" max="8678" width="14.140625" style="121" bestFit="1" customWidth="1"/>
    <col min="8679" max="8679" width="17.42578125" style="121" bestFit="1" customWidth="1"/>
    <col min="8680" max="8680" width="8.85546875" style="121"/>
    <col min="8681" max="8681" width="10.42578125" style="121" bestFit="1" customWidth="1"/>
    <col min="8682" max="8924" width="8.85546875" style="121"/>
    <col min="8925" max="8925" width="6" style="121" customWidth="1"/>
    <col min="8926" max="8926" width="44.28515625" style="121" customWidth="1"/>
    <col min="8927" max="8927" width="10.7109375" style="121" customWidth="1"/>
    <col min="8928" max="8928" width="11.42578125" style="121" bestFit="1" customWidth="1"/>
    <col min="8929" max="8929" width="12.42578125" style="121" bestFit="1" customWidth="1"/>
    <col min="8930" max="8930" width="17.42578125" style="121" bestFit="1" customWidth="1"/>
    <col min="8931" max="8931" width="10.85546875" style="121" bestFit="1" customWidth="1"/>
    <col min="8932" max="8932" width="13.7109375" style="121" bestFit="1" customWidth="1"/>
    <col min="8933" max="8933" width="11" style="121" bestFit="1" customWidth="1"/>
    <col min="8934" max="8934" width="14.140625" style="121" bestFit="1" customWidth="1"/>
    <col min="8935" max="8935" width="17.42578125" style="121" bestFit="1" customWidth="1"/>
    <col min="8936" max="8936" width="8.85546875" style="121"/>
    <col min="8937" max="8937" width="10.42578125" style="121" bestFit="1" customWidth="1"/>
    <col min="8938" max="9180" width="8.85546875" style="121"/>
    <col min="9181" max="9181" width="6" style="121" customWidth="1"/>
    <col min="9182" max="9182" width="44.28515625" style="121" customWidth="1"/>
    <col min="9183" max="9183" width="10.7109375" style="121" customWidth="1"/>
    <col min="9184" max="9184" width="11.42578125" style="121" bestFit="1" customWidth="1"/>
    <col min="9185" max="9185" width="12.42578125" style="121" bestFit="1" customWidth="1"/>
    <col min="9186" max="9186" width="17.42578125" style="121" bestFit="1" customWidth="1"/>
    <col min="9187" max="9187" width="10.85546875" style="121" bestFit="1" customWidth="1"/>
    <col min="9188" max="9188" width="13.7109375" style="121" bestFit="1" customWidth="1"/>
    <col min="9189" max="9189" width="11" style="121" bestFit="1" customWidth="1"/>
    <col min="9190" max="9190" width="14.140625" style="121" bestFit="1" customWidth="1"/>
    <col min="9191" max="9191" width="17.42578125" style="121" bestFit="1" customWidth="1"/>
    <col min="9192" max="9192" width="8.85546875" style="121"/>
    <col min="9193" max="9193" width="10.42578125" style="121" bestFit="1" customWidth="1"/>
    <col min="9194" max="9436" width="8.85546875" style="121"/>
    <col min="9437" max="9437" width="6" style="121" customWidth="1"/>
    <col min="9438" max="9438" width="44.28515625" style="121" customWidth="1"/>
    <col min="9439" max="9439" width="10.7109375" style="121" customWidth="1"/>
    <col min="9440" max="9440" width="11.42578125" style="121" bestFit="1" customWidth="1"/>
    <col min="9441" max="9441" width="12.42578125" style="121" bestFit="1" customWidth="1"/>
    <col min="9442" max="9442" width="17.42578125" style="121" bestFit="1" customWidth="1"/>
    <col min="9443" max="9443" width="10.85546875" style="121" bestFit="1" customWidth="1"/>
    <col min="9444" max="9444" width="13.7109375" style="121" bestFit="1" customWidth="1"/>
    <col min="9445" max="9445" width="11" style="121" bestFit="1" customWidth="1"/>
    <col min="9446" max="9446" width="14.140625" style="121" bestFit="1" customWidth="1"/>
    <col min="9447" max="9447" width="17.42578125" style="121" bestFit="1" customWidth="1"/>
    <col min="9448" max="9448" width="8.85546875" style="121"/>
    <col min="9449" max="9449" width="10.42578125" style="121" bestFit="1" customWidth="1"/>
    <col min="9450" max="9692" width="8.85546875" style="121"/>
    <col min="9693" max="9693" width="6" style="121" customWidth="1"/>
    <col min="9694" max="9694" width="44.28515625" style="121" customWidth="1"/>
    <col min="9695" max="9695" width="10.7109375" style="121" customWidth="1"/>
    <col min="9696" max="9696" width="11.42578125" style="121" bestFit="1" customWidth="1"/>
    <col min="9697" max="9697" width="12.42578125" style="121" bestFit="1" customWidth="1"/>
    <col min="9698" max="9698" width="17.42578125" style="121" bestFit="1" customWidth="1"/>
    <col min="9699" max="9699" width="10.85546875" style="121" bestFit="1" customWidth="1"/>
    <col min="9700" max="9700" width="13.7109375" style="121" bestFit="1" customWidth="1"/>
    <col min="9701" max="9701" width="11" style="121" bestFit="1" customWidth="1"/>
    <col min="9702" max="9702" width="14.140625" style="121" bestFit="1" customWidth="1"/>
    <col min="9703" max="9703" width="17.42578125" style="121" bestFit="1" customWidth="1"/>
    <col min="9704" max="9704" width="8.85546875" style="121"/>
    <col min="9705" max="9705" width="10.42578125" style="121" bestFit="1" customWidth="1"/>
    <col min="9706" max="9948" width="8.85546875" style="121"/>
    <col min="9949" max="9949" width="6" style="121" customWidth="1"/>
    <col min="9950" max="9950" width="44.28515625" style="121" customWidth="1"/>
    <col min="9951" max="9951" width="10.7109375" style="121" customWidth="1"/>
    <col min="9952" max="9952" width="11.42578125" style="121" bestFit="1" customWidth="1"/>
    <col min="9953" max="9953" width="12.42578125" style="121" bestFit="1" customWidth="1"/>
    <col min="9954" max="9954" width="17.42578125" style="121" bestFit="1" customWidth="1"/>
    <col min="9955" max="9955" width="10.85546875" style="121" bestFit="1" customWidth="1"/>
    <col min="9956" max="9956" width="13.7109375" style="121" bestFit="1" customWidth="1"/>
    <col min="9957" max="9957" width="11" style="121" bestFit="1" customWidth="1"/>
    <col min="9958" max="9958" width="14.140625" style="121" bestFit="1" customWidth="1"/>
    <col min="9959" max="9959" width="17.42578125" style="121" bestFit="1" customWidth="1"/>
    <col min="9960" max="9960" width="8.85546875" style="121"/>
    <col min="9961" max="9961" width="10.42578125" style="121" bestFit="1" customWidth="1"/>
    <col min="9962" max="10204" width="8.85546875" style="121"/>
    <col min="10205" max="10205" width="6" style="121" customWidth="1"/>
    <col min="10206" max="10206" width="44.28515625" style="121" customWidth="1"/>
    <col min="10207" max="10207" width="10.7109375" style="121" customWidth="1"/>
    <col min="10208" max="10208" width="11.42578125" style="121" bestFit="1" customWidth="1"/>
    <col min="10209" max="10209" width="12.42578125" style="121" bestFit="1" customWidth="1"/>
    <col min="10210" max="10210" width="17.42578125" style="121" bestFit="1" customWidth="1"/>
    <col min="10211" max="10211" width="10.85546875" style="121" bestFit="1" customWidth="1"/>
    <col min="10212" max="10212" width="13.7109375" style="121" bestFit="1" customWidth="1"/>
    <col min="10213" max="10213" width="11" style="121" bestFit="1" customWidth="1"/>
    <col min="10214" max="10214" width="14.140625" style="121" bestFit="1" customWidth="1"/>
    <col min="10215" max="10215" width="17.42578125" style="121" bestFit="1" customWidth="1"/>
    <col min="10216" max="10216" width="8.85546875" style="121"/>
    <col min="10217" max="10217" width="10.42578125" style="121" bestFit="1" customWidth="1"/>
    <col min="10218" max="10460" width="8.85546875" style="121"/>
    <col min="10461" max="10461" width="6" style="121" customWidth="1"/>
    <col min="10462" max="10462" width="44.28515625" style="121" customWidth="1"/>
    <col min="10463" max="10463" width="10.7109375" style="121" customWidth="1"/>
    <col min="10464" max="10464" width="11.42578125" style="121" bestFit="1" customWidth="1"/>
    <col min="10465" max="10465" width="12.42578125" style="121" bestFit="1" customWidth="1"/>
    <col min="10466" max="10466" width="17.42578125" style="121" bestFit="1" customWidth="1"/>
    <col min="10467" max="10467" width="10.85546875" style="121" bestFit="1" customWidth="1"/>
    <col min="10468" max="10468" width="13.7109375" style="121" bestFit="1" customWidth="1"/>
    <col min="10469" max="10469" width="11" style="121" bestFit="1" customWidth="1"/>
    <col min="10470" max="10470" width="14.140625" style="121" bestFit="1" customWidth="1"/>
    <col min="10471" max="10471" width="17.42578125" style="121" bestFit="1" customWidth="1"/>
    <col min="10472" max="10472" width="8.85546875" style="121"/>
    <col min="10473" max="10473" width="10.42578125" style="121" bestFit="1" customWidth="1"/>
    <col min="10474" max="10716" width="8.85546875" style="121"/>
    <col min="10717" max="10717" width="6" style="121" customWidth="1"/>
    <col min="10718" max="10718" width="44.28515625" style="121" customWidth="1"/>
    <col min="10719" max="10719" width="10.7109375" style="121" customWidth="1"/>
    <col min="10720" max="10720" width="11.42578125" style="121" bestFit="1" customWidth="1"/>
    <col min="10721" max="10721" width="12.42578125" style="121" bestFit="1" customWidth="1"/>
    <col min="10722" max="10722" width="17.42578125" style="121" bestFit="1" customWidth="1"/>
    <col min="10723" max="10723" width="10.85546875" style="121" bestFit="1" customWidth="1"/>
    <col min="10724" max="10724" width="13.7109375" style="121" bestFit="1" customWidth="1"/>
    <col min="10725" max="10725" width="11" style="121" bestFit="1" customWidth="1"/>
    <col min="10726" max="10726" width="14.140625" style="121" bestFit="1" customWidth="1"/>
    <col min="10727" max="10727" width="17.42578125" style="121" bestFit="1" customWidth="1"/>
    <col min="10728" max="10728" width="8.85546875" style="121"/>
    <col min="10729" max="10729" width="10.42578125" style="121" bestFit="1" customWidth="1"/>
    <col min="10730" max="10972" width="8.85546875" style="121"/>
    <col min="10973" max="10973" width="6" style="121" customWidth="1"/>
    <col min="10974" max="10974" width="44.28515625" style="121" customWidth="1"/>
    <col min="10975" max="10975" width="10.7109375" style="121" customWidth="1"/>
    <col min="10976" max="10976" width="11.42578125" style="121" bestFit="1" customWidth="1"/>
    <col min="10977" max="10977" width="12.42578125" style="121" bestFit="1" customWidth="1"/>
    <col min="10978" max="10978" width="17.42578125" style="121" bestFit="1" customWidth="1"/>
    <col min="10979" max="10979" width="10.85546875" style="121" bestFit="1" customWidth="1"/>
    <col min="10980" max="10980" width="13.7109375" style="121" bestFit="1" customWidth="1"/>
    <col min="10981" max="10981" width="11" style="121" bestFit="1" customWidth="1"/>
    <col min="10982" max="10982" width="14.140625" style="121" bestFit="1" customWidth="1"/>
    <col min="10983" max="10983" width="17.42578125" style="121" bestFit="1" customWidth="1"/>
    <col min="10984" max="10984" width="8.85546875" style="121"/>
    <col min="10985" max="10985" width="10.42578125" style="121" bestFit="1" customWidth="1"/>
    <col min="10986" max="11228" width="8.85546875" style="121"/>
    <col min="11229" max="11229" width="6" style="121" customWidth="1"/>
    <col min="11230" max="11230" width="44.28515625" style="121" customWidth="1"/>
    <col min="11231" max="11231" width="10.7109375" style="121" customWidth="1"/>
    <col min="11232" max="11232" width="11.42578125" style="121" bestFit="1" customWidth="1"/>
    <col min="11233" max="11233" width="12.42578125" style="121" bestFit="1" customWidth="1"/>
    <col min="11234" max="11234" width="17.42578125" style="121" bestFit="1" customWidth="1"/>
    <col min="11235" max="11235" width="10.85546875" style="121" bestFit="1" customWidth="1"/>
    <col min="11236" max="11236" width="13.7109375" style="121" bestFit="1" customWidth="1"/>
    <col min="11237" max="11237" width="11" style="121" bestFit="1" customWidth="1"/>
    <col min="11238" max="11238" width="14.140625" style="121" bestFit="1" customWidth="1"/>
    <col min="11239" max="11239" width="17.42578125" style="121" bestFit="1" customWidth="1"/>
    <col min="11240" max="11240" width="8.85546875" style="121"/>
    <col min="11241" max="11241" width="10.42578125" style="121" bestFit="1" customWidth="1"/>
    <col min="11242" max="11484" width="8.85546875" style="121"/>
    <col min="11485" max="11485" width="6" style="121" customWidth="1"/>
    <col min="11486" max="11486" width="44.28515625" style="121" customWidth="1"/>
    <col min="11487" max="11487" width="10.7109375" style="121" customWidth="1"/>
    <col min="11488" max="11488" width="11.42578125" style="121" bestFit="1" customWidth="1"/>
    <col min="11489" max="11489" width="12.42578125" style="121" bestFit="1" customWidth="1"/>
    <col min="11490" max="11490" width="17.42578125" style="121" bestFit="1" customWidth="1"/>
    <col min="11491" max="11491" width="10.85546875" style="121" bestFit="1" customWidth="1"/>
    <col min="11492" max="11492" width="13.7109375" style="121" bestFit="1" customWidth="1"/>
    <col min="11493" max="11493" width="11" style="121" bestFit="1" customWidth="1"/>
    <col min="11494" max="11494" width="14.140625" style="121" bestFit="1" customWidth="1"/>
    <col min="11495" max="11495" width="17.42578125" style="121" bestFit="1" customWidth="1"/>
    <col min="11496" max="11496" width="8.85546875" style="121"/>
    <col min="11497" max="11497" width="10.42578125" style="121" bestFit="1" customWidth="1"/>
    <col min="11498" max="11740" width="8.85546875" style="121"/>
    <col min="11741" max="11741" width="6" style="121" customWidth="1"/>
    <col min="11742" max="11742" width="44.28515625" style="121" customWidth="1"/>
    <col min="11743" max="11743" width="10.7109375" style="121" customWidth="1"/>
    <col min="11744" max="11744" width="11.42578125" style="121" bestFit="1" customWidth="1"/>
    <col min="11745" max="11745" width="12.42578125" style="121" bestFit="1" customWidth="1"/>
    <col min="11746" max="11746" width="17.42578125" style="121" bestFit="1" customWidth="1"/>
    <col min="11747" max="11747" width="10.85546875" style="121" bestFit="1" customWidth="1"/>
    <col min="11748" max="11748" width="13.7109375" style="121" bestFit="1" customWidth="1"/>
    <col min="11749" max="11749" width="11" style="121" bestFit="1" customWidth="1"/>
    <col min="11750" max="11750" width="14.140625" style="121" bestFit="1" customWidth="1"/>
    <col min="11751" max="11751" width="17.42578125" style="121" bestFit="1" customWidth="1"/>
    <col min="11752" max="11752" width="8.85546875" style="121"/>
    <col min="11753" max="11753" width="10.42578125" style="121" bestFit="1" customWidth="1"/>
    <col min="11754" max="11996" width="8.85546875" style="121"/>
    <col min="11997" max="11997" width="6" style="121" customWidth="1"/>
    <col min="11998" max="11998" width="44.28515625" style="121" customWidth="1"/>
    <col min="11999" max="11999" width="10.7109375" style="121" customWidth="1"/>
    <col min="12000" max="12000" width="11.42578125" style="121" bestFit="1" customWidth="1"/>
    <col min="12001" max="12001" width="12.42578125" style="121" bestFit="1" customWidth="1"/>
    <col min="12002" max="12002" width="17.42578125" style="121" bestFit="1" customWidth="1"/>
    <col min="12003" max="12003" width="10.85546875" style="121" bestFit="1" customWidth="1"/>
    <col min="12004" max="12004" width="13.7109375" style="121" bestFit="1" customWidth="1"/>
    <col min="12005" max="12005" width="11" style="121" bestFit="1" customWidth="1"/>
    <col min="12006" max="12006" width="14.140625" style="121" bestFit="1" customWidth="1"/>
    <col min="12007" max="12007" width="17.42578125" style="121" bestFit="1" customWidth="1"/>
    <col min="12008" max="12008" width="8.85546875" style="121"/>
    <col min="12009" max="12009" width="10.42578125" style="121" bestFit="1" customWidth="1"/>
    <col min="12010" max="12252" width="8.85546875" style="121"/>
    <col min="12253" max="12253" width="6" style="121" customWidth="1"/>
    <col min="12254" max="12254" width="44.28515625" style="121" customWidth="1"/>
    <col min="12255" max="12255" width="10.7109375" style="121" customWidth="1"/>
    <col min="12256" max="12256" width="11.42578125" style="121" bestFit="1" customWidth="1"/>
    <col min="12257" max="12257" width="12.42578125" style="121" bestFit="1" customWidth="1"/>
    <col min="12258" max="12258" width="17.42578125" style="121" bestFit="1" customWidth="1"/>
    <col min="12259" max="12259" width="10.85546875" style="121" bestFit="1" customWidth="1"/>
    <col min="12260" max="12260" width="13.7109375" style="121" bestFit="1" customWidth="1"/>
    <col min="12261" max="12261" width="11" style="121" bestFit="1" customWidth="1"/>
    <col min="12262" max="12262" width="14.140625" style="121" bestFit="1" customWidth="1"/>
    <col min="12263" max="12263" width="17.42578125" style="121" bestFit="1" customWidth="1"/>
    <col min="12264" max="12264" width="8.85546875" style="121"/>
    <col min="12265" max="12265" width="10.42578125" style="121" bestFit="1" customWidth="1"/>
    <col min="12266" max="12508" width="8.85546875" style="121"/>
    <col min="12509" max="12509" width="6" style="121" customWidth="1"/>
    <col min="12510" max="12510" width="44.28515625" style="121" customWidth="1"/>
    <col min="12511" max="12511" width="10.7109375" style="121" customWidth="1"/>
    <col min="12512" max="12512" width="11.42578125" style="121" bestFit="1" customWidth="1"/>
    <col min="12513" max="12513" width="12.42578125" style="121" bestFit="1" customWidth="1"/>
    <col min="12514" max="12514" width="17.42578125" style="121" bestFit="1" customWidth="1"/>
    <col min="12515" max="12515" width="10.85546875" style="121" bestFit="1" customWidth="1"/>
    <col min="12516" max="12516" width="13.7109375" style="121" bestFit="1" customWidth="1"/>
    <col min="12517" max="12517" width="11" style="121" bestFit="1" customWidth="1"/>
    <col min="12518" max="12518" width="14.140625" style="121" bestFit="1" customWidth="1"/>
    <col min="12519" max="12519" width="17.42578125" style="121" bestFit="1" customWidth="1"/>
    <col min="12520" max="12520" width="8.85546875" style="121"/>
    <col min="12521" max="12521" width="10.42578125" style="121" bestFit="1" customWidth="1"/>
    <col min="12522" max="12764" width="8.85546875" style="121"/>
    <col min="12765" max="12765" width="6" style="121" customWidth="1"/>
    <col min="12766" max="12766" width="44.28515625" style="121" customWidth="1"/>
    <col min="12767" max="12767" width="10.7109375" style="121" customWidth="1"/>
    <col min="12768" max="12768" width="11.42578125" style="121" bestFit="1" customWidth="1"/>
    <col min="12769" max="12769" width="12.42578125" style="121" bestFit="1" customWidth="1"/>
    <col min="12770" max="12770" width="17.42578125" style="121" bestFit="1" customWidth="1"/>
    <col min="12771" max="12771" width="10.85546875" style="121" bestFit="1" customWidth="1"/>
    <col min="12772" max="12772" width="13.7109375" style="121" bestFit="1" customWidth="1"/>
    <col min="12773" max="12773" width="11" style="121" bestFit="1" customWidth="1"/>
    <col min="12774" max="12774" width="14.140625" style="121" bestFit="1" customWidth="1"/>
    <col min="12775" max="12775" width="17.42578125" style="121" bestFit="1" customWidth="1"/>
    <col min="12776" max="12776" width="8.85546875" style="121"/>
    <col min="12777" max="12777" width="10.42578125" style="121" bestFit="1" customWidth="1"/>
    <col min="12778" max="13020" width="8.85546875" style="121"/>
    <col min="13021" max="13021" width="6" style="121" customWidth="1"/>
    <col min="13022" max="13022" width="44.28515625" style="121" customWidth="1"/>
    <col min="13023" max="13023" width="10.7109375" style="121" customWidth="1"/>
    <col min="13024" max="13024" width="11.42578125" style="121" bestFit="1" customWidth="1"/>
    <col min="13025" max="13025" width="12.42578125" style="121" bestFit="1" customWidth="1"/>
    <col min="13026" max="13026" width="17.42578125" style="121" bestFit="1" customWidth="1"/>
    <col min="13027" max="13027" width="10.85546875" style="121" bestFit="1" customWidth="1"/>
    <col min="13028" max="13028" width="13.7109375" style="121" bestFit="1" customWidth="1"/>
    <col min="13029" max="13029" width="11" style="121" bestFit="1" customWidth="1"/>
    <col min="13030" max="13030" width="14.140625" style="121" bestFit="1" customWidth="1"/>
    <col min="13031" max="13031" width="17.42578125" style="121" bestFit="1" customWidth="1"/>
    <col min="13032" max="13032" width="8.85546875" style="121"/>
    <col min="13033" max="13033" width="10.42578125" style="121" bestFit="1" customWidth="1"/>
    <col min="13034" max="13276" width="8.85546875" style="121"/>
    <col min="13277" max="13277" width="6" style="121" customWidth="1"/>
    <col min="13278" max="13278" width="44.28515625" style="121" customWidth="1"/>
    <col min="13279" max="13279" width="10.7109375" style="121" customWidth="1"/>
    <col min="13280" max="13280" width="11.42578125" style="121" bestFit="1" customWidth="1"/>
    <col min="13281" max="13281" width="12.42578125" style="121" bestFit="1" customWidth="1"/>
    <col min="13282" max="13282" width="17.42578125" style="121" bestFit="1" customWidth="1"/>
    <col min="13283" max="13283" width="10.85546875" style="121" bestFit="1" customWidth="1"/>
    <col min="13284" max="13284" width="13.7109375" style="121" bestFit="1" customWidth="1"/>
    <col min="13285" max="13285" width="11" style="121" bestFit="1" customWidth="1"/>
    <col min="13286" max="13286" width="14.140625" style="121" bestFit="1" customWidth="1"/>
    <col min="13287" max="13287" width="17.42578125" style="121" bestFit="1" customWidth="1"/>
    <col min="13288" max="13288" width="8.85546875" style="121"/>
    <col min="13289" max="13289" width="10.42578125" style="121" bestFit="1" customWidth="1"/>
    <col min="13290" max="13532" width="8.85546875" style="121"/>
    <col min="13533" max="13533" width="6" style="121" customWidth="1"/>
    <col min="13534" max="13534" width="44.28515625" style="121" customWidth="1"/>
    <col min="13535" max="13535" width="10.7109375" style="121" customWidth="1"/>
    <col min="13536" max="13536" width="11.42578125" style="121" bestFit="1" customWidth="1"/>
    <col min="13537" max="13537" width="12.42578125" style="121" bestFit="1" customWidth="1"/>
    <col min="13538" max="13538" width="17.42578125" style="121" bestFit="1" customWidth="1"/>
    <col min="13539" max="13539" width="10.85546875" style="121" bestFit="1" customWidth="1"/>
    <col min="13540" max="13540" width="13.7109375" style="121" bestFit="1" customWidth="1"/>
    <col min="13541" max="13541" width="11" style="121" bestFit="1" customWidth="1"/>
    <col min="13542" max="13542" width="14.140625" style="121" bestFit="1" customWidth="1"/>
    <col min="13543" max="13543" width="17.42578125" style="121" bestFit="1" customWidth="1"/>
    <col min="13544" max="13544" width="8.85546875" style="121"/>
    <col min="13545" max="13545" width="10.42578125" style="121" bestFit="1" customWidth="1"/>
    <col min="13546" max="13788" width="8.85546875" style="121"/>
    <col min="13789" max="13789" width="6" style="121" customWidth="1"/>
    <col min="13790" max="13790" width="44.28515625" style="121" customWidth="1"/>
    <col min="13791" max="13791" width="10.7109375" style="121" customWidth="1"/>
    <col min="13792" max="13792" width="11.42578125" style="121" bestFit="1" customWidth="1"/>
    <col min="13793" max="13793" width="12.42578125" style="121" bestFit="1" customWidth="1"/>
    <col min="13794" max="13794" width="17.42578125" style="121" bestFit="1" customWidth="1"/>
    <col min="13795" max="13795" width="10.85546875" style="121" bestFit="1" customWidth="1"/>
    <col min="13796" max="13796" width="13.7109375" style="121" bestFit="1" customWidth="1"/>
    <col min="13797" max="13797" width="11" style="121" bestFit="1" customWidth="1"/>
    <col min="13798" max="13798" width="14.140625" style="121" bestFit="1" customWidth="1"/>
    <col min="13799" max="13799" width="17.42578125" style="121" bestFit="1" customWidth="1"/>
    <col min="13800" max="13800" width="8.85546875" style="121"/>
    <col min="13801" max="13801" width="10.42578125" style="121" bestFit="1" customWidth="1"/>
    <col min="13802" max="14044" width="8.85546875" style="121"/>
    <col min="14045" max="14045" width="6" style="121" customWidth="1"/>
    <col min="14046" max="14046" width="44.28515625" style="121" customWidth="1"/>
    <col min="14047" max="14047" width="10.7109375" style="121" customWidth="1"/>
    <col min="14048" max="14048" width="11.42578125" style="121" bestFit="1" customWidth="1"/>
    <col min="14049" max="14049" width="12.42578125" style="121" bestFit="1" customWidth="1"/>
    <col min="14050" max="14050" width="17.42578125" style="121" bestFit="1" customWidth="1"/>
    <col min="14051" max="14051" width="10.85546875" style="121" bestFit="1" customWidth="1"/>
    <col min="14052" max="14052" width="13.7109375" style="121" bestFit="1" customWidth="1"/>
    <col min="14053" max="14053" width="11" style="121" bestFit="1" customWidth="1"/>
    <col min="14054" max="14054" width="14.140625" style="121" bestFit="1" customWidth="1"/>
    <col min="14055" max="14055" width="17.42578125" style="121" bestFit="1" customWidth="1"/>
    <col min="14056" max="14056" width="8.85546875" style="121"/>
    <col min="14057" max="14057" width="10.42578125" style="121" bestFit="1" customWidth="1"/>
    <col min="14058" max="14300" width="8.85546875" style="121"/>
    <col min="14301" max="14301" width="6" style="121" customWidth="1"/>
    <col min="14302" max="14302" width="44.28515625" style="121" customWidth="1"/>
    <col min="14303" max="14303" width="10.7109375" style="121" customWidth="1"/>
    <col min="14304" max="14304" width="11.42578125" style="121" bestFit="1" customWidth="1"/>
    <col min="14305" max="14305" width="12.42578125" style="121" bestFit="1" customWidth="1"/>
    <col min="14306" max="14306" width="17.42578125" style="121" bestFit="1" customWidth="1"/>
    <col min="14307" max="14307" width="10.85546875" style="121" bestFit="1" customWidth="1"/>
    <col min="14308" max="14308" width="13.7109375" style="121" bestFit="1" customWidth="1"/>
    <col min="14309" max="14309" width="11" style="121" bestFit="1" customWidth="1"/>
    <col min="14310" max="14310" width="14.140625" style="121" bestFit="1" customWidth="1"/>
    <col min="14311" max="14311" width="17.42578125" style="121" bestFit="1" customWidth="1"/>
    <col min="14312" max="14312" width="8.85546875" style="121"/>
    <col min="14313" max="14313" width="10.42578125" style="121" bestFit="1" customWidth="1"/>
    <col min="14314" max="14556" width="8.85546875" style="121"/>
    <col min="14557" max="14557" width="6" style="121" customWidth="1"/>
    <col min="14558" max="14558" width="44.28515625" style="121" customWidth="1"/>
    <col min="14559" max="14559" width="10.7109375" style="121" customWidth="1"/>
    <col min="14560" max="14560" width="11.42578125" style="121" bestFit="1" customWidth="1"/>
    <col min="14561" max="14561" width="12.42578125" style="121" bestFit="1" customWidth="1"/>
    <col min="14562" max="14562" width="17.42578125" style="121" bestFit="1" customWidth="1"/>
    <col min="14563" max="14563" width="10.85546875" style="121" bestFit="1" customWidth="1"/>
    <col min="14564" max="14564" width="13.7109375" style="121" bestFit="1" customWidth="1"/>
    <col min="14565" max="14565" width="11" style="121" bestFit="1" customWidth="1"/>
    <col min="14566" max="14566" width="14.140625" style="121" bestFit="1" customWidth="1"/>
    <col min="14567" max="14567" width="17.42578125" style="121" bestFit="1" customWidth="1"/>
    <col min="14568" max="14568" width="8.85546875" style="121"/>
    <col min="14569" max="14569" width="10.42578125" style="121" bestFit="1" customWidth="1"/>
    <col min="14570" max="14812" width="8.85546875" style="121"/>
    <col min="14813" max="14813" width="6" style="121" customWidth="1"/>
    <col min="14814" max="14814" width="44.28515625" style="121" customWidth="1"/>
    <col min="14815" max="14815" width="10.7109375" style="121" customWidth="1"/>
    <col min="14816" max="14816" width="11.42578125" style="121" bestFit="1" customWidth="1"/>
    <col min="14817" max="14817" width="12.42578125" style="121" bestFit="1" customWidth="1"/>
    <col min="14818" max="14818" width="17.42578125" style="121" bestFit="1" customWidth="1"/>
    <col min="14819" max="14819" width="10.85546875" style="121" bestFit="1" customWidth="1"/>
    <col min="14820" max="14820" width="13.7109375" style="121" bestFit="1" customWidth="1"/>
    <col min="14821" max="14821" width="11" style="121" bestFit="1" customWidth="1"/>
    <col min="14822" max="14822" width="14.140625" style="121" bestFit="1" customWidth="1"/>
    <col min="14823" max="14823" width="17.42578125" style="121" bestFit="1" customWidth="1"/>
    <col min="14824" max="14824" width="8.85546875" style="121"/>
    <col min="14825" max="14825" width="10.42578125" style="121" bestFit="1" customWidth="1"/>
    <col min="14826" max="15068" width="8.85546875" style="121"/>
    <col min="15069" max="15069" width="6" style="121" customWidth="1"/>
    <col min="15070" max="15070" width="44.28515625" style="121" customWidth="1"/>
    <col min="15071" max="15071" width="10.7109375" style="121" customWidth="1"/>
    <col min="15072" max="15072" width="11.42578125" style="121" bestFit="1" customWidth="1"/>
    <col min="15073" max="15073" width="12.42578125" style="121" bestFit="1" customWidth="1"/>
    <col min="15074" max="15074" width="17.42578125" style="121" bestFit="1" customWidth="1"/>
    <col min="15075" max="15075" width="10.85546875" style="121" bestFit="1" customWidth="1"/>
    <col min="15076" max="15076" width="13.7109375" style="121" bestFit="1" customWidth="1"/>
    <col min="15077" max="15077" width="11" style="121" bestFit="1" customWidth="1"/>
    <col min="15078" max="15078" width="14.140625" style="121" bestFit="1" customWidth="1"/>
    <col min="15079" max="15079" width="17.42578125" style="121" bestFit="1" customWidth="1"/>
    <col min="15080" max="15080" width="8.85546875" style="121"/>
    <col min="15081" max="15081" width="10.42578125" style="121" bestFit="1" customWidth="1"/>
    <col min="15082" max="15324" width="8.85546875" style="121"/>
    <col min="15325" max="15325" width="6" style="121" customWidth="1"/>
    <col min="15326" max="15326" width="44.28515625" style="121" customWidth="1"/>
    <col min="15327" max="15327" width="10.7109375" style="121" customWidth="1"/>
    <col min="15328" max="15328" width="11.42578125" style="121" bestFit="1" customWidth="1"/>
    <col min="15329" max="15329" width="12.42578125" style="121" bestFit="1" customWidth="1"/>
    <col min="15330" max="15330" width="17.42578125" style="121" bestFit="1" customWidth="1"/>
    <col min="15331" max="15331" width="10.85546875" style="121" bestFit="1" customWidth="1"/>
    <col min="15332" max="15332" width="13.7109375" style="121" bestFit="1" customWidth="1"/>
    <col min="15333" max="15333" width="11" style="121" bestFit="1" customWidth="1"/>
    <col min="15334" max="15334" width="14.140625" style="121" bestFit="1" customWidth="1"/>
    <col min="15335" max="15335" width="17.42578125" style="121" bestFit="1" customWidth="1"/>
    <col min="15336" max="15336" width="8.85546875" style="121"/>
    <col min="15337" max="15337" width="10.42578125" style="121" bestFit="1" customWidth="1"/>
    <col min="15338" max="15580" width="8.85546875" style="121"/>
    <col min="15581" max="15581" width="6" style="121" customWidth="1"/>
    <col min="15582" max="15582" width="44.28515625" style="121" customWidth="1"/>
    <col min="15583" max="15583" width="10.7109375" style="121" customWidth="1"/>
    <col min="15584" max="15584" width="11.42578125" style="121" bestFit="1" customWidth="1"/>
    <col min="15585" max="15585" width="12.42578125" style="121" bestFit="1" customWidth="1"/>
    <col min="15586" max="15586" width="17.42578125" style="121" bestFit="1" customWidth="1"/>
    <col min="15587" max="15587" width="10.85546875" style="121" bestFit="1" customWidth="1"/>
    <col min="15588" max="15588" width="13.7109375" style="121" bestFit="1" customWidth="1"/>
    <col min="15589" max="15589" width="11" style="121" bestFit="1" customWidth="1"/>
    <col min="15590" max="15590" width="14.140625" style="121" bestFit="1" customWidth="1"/>
    <col min="15591" max="15591" width="17.42578125" style="121" bestFit="1" customWidth="1"/>
    <col min="15592" max="15592" width="8.85546875" style="121"/>
    <col min="15593" max="15593" width="10.42578125" style="121" bestFit="1" customWidth="1"/>
    <col min="15594" max="15836" width="8.85546875" style="121"/>
    <col min="15837" max="15837" width="6" style="121" customWidth="1"/>
    <col min="15838" max="15838" width="44.28515625" style="121" customWidth="1"/>
    <col min="15839" max="15839" width="10.7109375" style="121" customWidth="1"/>
    <col min="15840" max="15840" width="11.42578125" style="121" bestFit="1" customWidth="1"/>
    <col min="15841" max="15841" width="12.42578125" style="121" bestFit="1" customWidth="1"/>
    <col min="15842" max="15842" width="17.42578125" style="121" bestFit="1" customWidth="1"/>
    <col min="15843" max="15843" width="10.85546875" style="121" bestFit="1" customWidth="1"/>
    <col min="15844" max="15844" width="13.7109375" style="121" bestFit="1" customWidth="1"/>
    <col min="15845" max="15845" width="11" style="121" bestFit="1" customWidth="1"/>
    <col min="15846" max="15846" width="14.140625" style="121" bestFit="1" customWidth="1"/>
    <col min="15847" max="15847" width="17.42578125" style="121" bestFit="1" customWidth="1"/>
    <col min="15848" max="15848" width="8.85546875" style="121"/>
    <col min="15849" max="15849" width="10.42578125" style="121" bestFit="1" customWidth="1"/>
    <col min="15850" max="16092" width="8.85546875" style="121"/>
    <col min="16093" max="16093" width="6" style="121" customWidth="1"/>
    <col min="16094" max="16094" width="44.28515625" style="121" customWidth="1"/>
    <col min="16095" max="16095" width="10.7109375" style="121" customWidth="1"/>
    <col min="16096" max="16096" width="11.42578125" style="121" bestFit="1" customWidth="1"/>
    <col min="16097" max="16097" width="12.42578125" style="121" bestFit="1" customWidth="1"/>
    <col min="16098" max="16098" width="17.42578125" style="121" bestFit="1" customWidth="1"/>
    <col min="16099" max="16099" width="10.85546875" style="121" bestFit="1" customWidth="1"/>
    <col min="16100" max="16100" width="13.7109375" style="121" bestFit="1" customWidth="1"/>
    <col min="16101" max="16101" width="11" style="121" bestFit="1" customWidth="1"/>
    <col min="16102" max="16102" width="14.140625" style="121" bestFit="1" customWidth="1"/>
    <col min="16103" max="16103" width="17.42578125" style="121" bestFit="1" customWidth="1"/>
    <col min="16104" max="16104" width="8.85546875" style="121"/>
    <col min="16105" max="16105" width="10.42578125" style="121" bestFit="1" customWidth="1"/>
    <col min="16106" max="16384" width="8.85546875" style="121"/>
  </cols>
  <sheetData>
    <row r="1" spans="1:49" s="194" customFormat="1" ht="19.5">
      <c r="B1" s="195"/>
      <c r="C1" s="196"/>
      <c r="D1" s="197"/>
      <c r="E1" s="198"/>
      <c r="F1" s="199"/>
      <c r="G1" s="200" t="s">
        <v>250</v>
      </c>
      <c r="H1" s="200"/>
      <c r="I1" s="201">
        <f>I162</f>
        <v>0</v>
      </c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2"/>
      <c r="AH1" s="202"/>
      <c r="AI1" s="202"/>
      <c r="AJ1" s="202"/>
      <c r="AK1" s="202"/>
      <c r="AL1" s="202"/>
      <c r="AM1" s="202"/>
      <c r="AN1" s="202"/>
      <c r="AO1" s="202"/>
      <c r="AP1" s="202"/>
      <c r="AQ1" s="202"/>
      <c r="AR1" s="202"/>
      <c r="AS1" s="202"/>
      <c r="AT1" s="202"/>
      <c r="AU1" s="202"/>
      <c r="AV1" s="202"/>
      <c r="AW1" s="202"/>
    </row>
    <row r="2" spans="1:49" s="205" customFormat="1">
      <c r="A2" s="203"/>
      <c r="B2" s="356"/>
      <c r="C2" s="196"/>
      <c r="D2" s="197"/>
      <c r="E2" s="198"/>
      <c r="F2" s="199"/>
      <c r="G2" s="199"/>
      <c r="H2" s="199"/>
      <c r="I2" s="357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</row>
    <row r="3" spans="1:49" s="207" customFormat="1" ht="19.5">
      <c r="A3" s="454" t="s">
        <v>79</v>
      </c>
      <c r="B3" s="358"/>
      <c r="C3" s="465" t="s">
        <v>252</v>
      </c>
      <c r="D3" s="474"/>
      <c r="E3" s="469" t="s">
        <v>253</v>
      </c>
      <c r="F3" s="467"/>
      <c r="G3" s="469" t="s">
        <v>254</v>
      </c>
      <c r="H3" s="467"/>
      <c r="I3" s="462" t="s">
        <v>228</v>
      </c>
    </row>
    <row r="4" spans="1:49" s="207" customFormat="1" ht="19.5">
      <c r="A4" s="455"/>
      <c r="B4" s="358" t="s">
        <v>480</v>
      </c>
      <c r="C4" s="465"/>
      <c r="D4" s="475"/>
      <c r="E4" s="470"/>
      <c r="F4" s="468"/>
      <c r="G4" s="470"/>
      <c r="H4" s="468"/>
      <c r="I4" s="462"/>
    </row>
    <row r="5" spans="1:49" s="207" customFormat="1" ht="14.1" customHeight="1">
      <c r="A5" s="455"/>
      <c r="B5" s="359"/>
      <c r="C5" s="465"/>
      <c r="D5" s="472" t="s">
        <v>84</v>
      </c>
      <c r="E5" s="306" t="s">
        <v>26</v>
      </c>
      <c r="F5" s="461" t="s">
        <v>84</v>
      </c>
      <c r="G5" s="308" t="s">
        <v>26</v>
      </c>
      <c r="H5" s="461" t="s">
        <v>84</v>
      </c>
      <c r="I5" s="462"/>
    </row>
    <row r="6" spans="1:49" s="207" customFormat="1" ht="14.1" customHeight="1">
      <c r="A6" s="464"/>
      <c r="B6" s="360"/>
      <c r="C6" s="466"/>
      <c r="D6" s="473"/>
      <c r="E6" s="361" t="s">
        <v>441</v>
      </c>
      <c r="F6" s="463"/>
      <c r="G6" s="362" t="s">
        <v>441</v>
      </c>
      <c r="H6" s="463"/>
      <c r="I6" s="463"/>
    </row>
    <row r="7" spans="1:49" s="216" customFormat="1" ht="18">
      <c r="A7" s="210"/>
      <c r="B7" s="211" t="s">
        <v>255</v>
      </c>
      <c r="C7" s="212"/>
      <c r="D7" s="213"/>
      <c r="E7" s="214"/>
      <c r="F7" s="214"/>
      <c r="G7" s="214"/>
      <c r="H7" s="214"/>
      <c r="I7" s="214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15"/>
      <c r="AP7" s="215"/>
      <c r="AQ7" s="215"/>
      <c r="AR7" s="215"/>
      <c r="AS7" s="215"/>
      <c r="AT7" s="215"/>
      <c r="AU7" s="215"/>
      <c r="AV7" s="215"/>
      <c r="AW7" s="215"/>
    </row>
    <row r="8" spans="1:49" s="216" customFormat="1" ht="18">
      <c r="A8" s="217">
        <v>1</v>
      </c>
      <c r="B8" s="218" t="s">
        <v>256</v>
      </c>
      <c r="C8" s="219" t="s">
        <v>135</v>
      </c>
      <c r="D8" s="220">
        <v>200</v>
      </c>
      <c r="E8" s="221"/>
      <c r="F8" s="221"/>
      <c r="G8" s="221"/>
      <c r="H8" s="221"/>
      <c r="I8" s="221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</row>
    <row r="9" spans="1:49" s="216" customFormat="1" ht="18">
      <c r="A9" s="217">
        <v>2</v>
      </c>
      <c r="B9" s="218" t="s">
        <v>257</v>
      </c>
      <c r="C9" s="219" t="s">
        <v>135</v>
      </c>
      <c r="D9" s="220">
        <v>150</v>
      </c>
      <c r="E9" s="221"/>
      <c r="F9" s="221"/>
      <c r="G9" s="221"/>
      <c r="H9" s="221"/>
      <c r="I9" s="221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</row>
    <row r="10" spans="1:49" s="216" customFormat="1" ht="18">
      <c r="A10" s="217">
        <v>3</v>
      </c>
      <c r="B10" s="218" t="s">
        <v>258</v>
      </c>
      <c r="C10" s="219" t="s">
        <v>135</v>
      </c>
      <c r="D10" s="220">
        <v>50</v>
      </c>
      <c r="E10" s="221"/>
      <c r="F10" s="221"/>
      <c r="G10" s="221"/>
      <c r="H10" s="221"/>
      <c r="I10" s="221"/>
      <c r="J10" s="215"/>
      <c r="K10" s="215"/>
      <c r="L10" s="215"/>
      <c r="M10" s="215"/>
      <c r="N10" s="215"/>
      <c r="O10" s="215"/>
      <c r="P10" s="215"/>
      <c r="Q10" s="215"/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</row>
    <row r="11" spans="1:49" s="216" customFormat="1" ht="18">
      <c r="A11" s="217">
        <v>4</v>
      </c>
      <c r="B11" s="218" t="s">
        <v>259</v>
      </c>
      <c r="C11" s="219" t="s">
        <v>135</v>
      </c>
      <c r="D11" s="220">
        <v>150</v>
      </c>
      <c r="E11" s="221"/>
      <c r="F11" s="221"/>
      <c r="G11" s="221"/>
      <c r="H11" s="221"/>
      <c r="I11" s="221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</row>
    <row r="12" spans="1:49" s="216" customFormat="1" ht="18">
      <c r="A12" s="217">
        <v>5</v>
      </c>
      <c r="B12" s="218" t="s">
        <v>481</v>
      </c>
      <c r="C12" s="219" t="s">
        <v>135</v>
      </c>
      <c r="D12" s="220">
        <v>1200</v>
      </c>
      <c r="E12" s="221"/>
      <c r="F12" s="221"/>
      <c r="G12" s="221"/>
      <c r="H12" s="221"/>
      <c r="I12" s="221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</row>
    <row r="13" spans="1:49" s="216" customFormat="1" ht="18">
      <c r="A13" s="217">
        <v>6</v>
      </c>
      <c r="B13" s="218" t="s">
        <v>261</v>
      </c>
      <c r="C13" s="219" t="s">
        <v>135</v>
      </c>
      <c r="D13" s="220">
        <v>2600</v>
      </c>
      <c r="E13" s="221"/>
      <c r="F13" s="221"/>
      <c r="G13" s="221"/>
      <c r="H13" s="221"/>
      <c r="I13" s="221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</row>
    <row r="14" spans="1:49" s="216" customFormat="1" ht="18">
      <c r="A14" s="217">
        <v>7</v>
      </c>
      <c r="B14" s="218" t="s">
        <v>262</v>
      </c>
      <c r="C14" s="219" t="s">
        <v>135</v>
      </c>
      <c r="D14" s="220">
        <v>100</v>
      </c>
      <c r="E14" s="221"/>
      <c r="F14" s="221"/>
      <c r="G14" s="221"/>
      <c r="H14" s="221"/>
      <c r="I14" s="221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</row>
    <row r="15" spans="1:49" s="216" customFormat="1" ht="18">
      <c r="A15" s="217">
        <v>8</v>
      </c>
      <c r="B15" s="218" t="s">
        <v>263</v>
      </c>
      <c r="C15" s="219" t="s">
        <v>135</v>
      </c>
      <c r="D15" s="220">
        <v>100</v>
      </c>
      <c r="E15" s="221"/>
      <c r="F15" s="221"/>
      <c r="G15" s="221"/>
      <c r="H15" s="221"/>
      <c r="I15" s="221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</row>
    <row r="16" spans="1:49" s="216" customFormat="1" ht="18">
      <c r="A16" s="217">
        <v>9</v>
      </c>
      <c r="B16" s="218" t="s">
        <v>264</v>
      </c>
      <c r="C16" s="219" t="s">
        <v>135</v>
      </c>
      <c r="D16" s="220">
        <v>120</v>
      </c>
      <c r="E16" s="221"/>
      <c r="F16" s="221"/>
      <c r="G16" s="221"/>
      <c r="H16" s="221"/>
      <c r="I16" s="221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</row>
    <row r="17" spans="1:49" s="216" customFormat="1" ht="18">
      <c r="A17" s="217">
        <v>10</v>
      </c>
      <c r="B17" s="218" t="s">
        <v>265</v>
      </c>
      <c r="C17" s="219" t="s">
        <v>135</v>
      </c>
      <c r="D17" s="220">
        <v>120</v>
      </c>
      <c r="E17" s="221"/>
      <c r="F17" s="221"/>
      <c r="G17" s="221"/>
      <c r="H17" s="221"/>
      <c r="I17" s="221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</row>
    <row r="18" spans="1:49" s="216" customFormat="1" ht="18">
      <c r="A18" s="217">
        <v>11</v>
      </c>
      <c r="B18" s="218" t="s">
        <v>266</v>
      </c>
      <c r="C18" s="219" t="s">
        <v>135</v>
      </c>
      <c r="D18" s="220">
        <v>10</v>
      </c>
      <c r="E18" s="221"/>
      <c r="F18" s="221"/>
      <c r="G18" s="221"/>
      <c r="H18" s="221"/>
      <c r="I18" s="221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</row>
    <row r="19" spans="1:49" s="216" customFormat="1" ht="18">
      <c r="A19" s="217">
        <v>12</v>
      </c>
      <c r="B19" s="218" t="s">
        <v>267</v>
      </c>
      <c r="C19" s="219" t="s">
        <v>135</v>
      </c>
      <c r="D19" s="220">
        <v>10</v>
      </c>
      <c r="E19" s="221"/>
      <c r="F19" s="221"/>
      <c r="G19" s="221"/>
      <c r="H19" s="221"/>
      <c r="I19" s="221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</row>
    <row r="20" spans="1:49" s="216" customFormat="1" ht="18">
      <c r="A20" s="217">
        <v>13</v>
      </c>
      <c r="B20" s="218" t="s">
        <v>268</v>
      </c>
      <c r="C20" s="219" t="s">
        <v>135</v>
      </c>
      <c r="D20" s="220">
        <v>200</v>
      </c>
      <c r="E20" s="221"/>
      <c r="F20" s="221"/>
      <c r="G20" s="221"/>
      <c r="H20" s="221"/>
      <c r="I20" s="221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</row>
    <row r="21" spans="1:49" s="216" customFormat="1" ht="18">
      <c r="A21" s="217">
        <v>14</v>
      </c>
      <c r="B21" s="218" t="s">
        <v>269</v>
      </c>
      <c r="C21" s="219" t="s">
        <v>135</v>
      </c>
      <c r="D21" s="220">
        <v>200</v>
      </c>
      <c r="E21" s="221"/>
      <c r="F21" s="221"/>
      <c r="G21" s="221"/>
      <c r="H21" s="221"/>
      <c r="I21" s="221"/>
      <c r="J21" s="215"/>
      <c r="K21" s="215"/>
      <c r="L21" s="215"/>
      <c r="M21" s="215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</row>
    <row r="22" spans="1:49" s="216" customFormat="1" ht="18">
      <c r="A22" s="217">
        <v>15</v>
      </c>
      <c r="B22" s="218" t="s">
        <v>270</v>
      </c>
      <c r="C22" s="219" t="s">
        <v>135</v>
      </c>
      <c r="D22" s="220">
        <v>100</v>
      </c>
      <c r="E22" s="221"/>
      <c r="F22" s="221"/>
      <c r="G22" s="221"/>
      <c r="H22" s="221"/>
      <c r="I22" s="221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</row>
    <row r="23" spans="1:49" s="216" customFormat="1" ht="18">
      <c r="A23" s="217">
        <v>16</v>
      </c>
      <c r="B23" s="218" t="s">
        <v>482</v>
      </c>
      <c r="C23" s="219" t="s">
        <v>135</v>
      </c>
      <c r="D23" s="220">
        <v>900</v>
      </c>
      <c r="E23" s="221"/>
      <c r="F23" s="221"/>
      <c r="G23" s="221"/>
      <c r="H23" s="221"/>
      <c r="I23" s="221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</row>
    <row r="24" spans="1:49" s="216" customFormat="1" ht="18">
      <c r="A24" s="210"/>
      <c r="B24" s="211" t="s">
        <v>272</v>
      </c>
      <c r="C24" s="212"/>
      <c r="D24" s="213"/>
      <c r="E24" s="239"/>
      <c r="F24" s="239"/>
      <c r="G24" s="239"/>
      <c r="H24" s="239"/>
      <c r="I24" s="226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</row>
    <row r="25" spans="1:49" s="216" customFormat="1" ht="18">
      <c r="A25" s="227">
        <v>1</v>
      </c>
      <c r="B25" s="228" t="s">
        <v>273</v>
      </c>
      <c r="C25" s="229" t="s">
        <v>109</v>
      </c>
      <c r="D25" s="230">
        <v>2</v>
      </c>
      <c r="E25" s="221"/>
      <c r="F25" s="231"/>
      <c r="G25" s="221"/>
      <c r="H25" s="231"/>
      <c r="I25" s="231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</row>
    <row r="26" spans="1:49" s="216" customFormat="1" ht="18">
      <c r="A26" s="227">
        <v>2</v>
      </c>
      <c r="B26" s="228" t="s">
        <v>274</v>
      </c>
      <c r="C26" s="229" t="s">
        <v>109</v>
      </c>
      <c r="D26" s="230">
        <v>4</v>
      </c>
      <c r="E26" s="221"/>
      <c r="F26" s="231"/>
      <c r="G26" s="221"/>
      <c r="H26" s="231"/>
      <c r="I26" s="231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</row>
    <row r="27" spans="1:49" s="216" customFormat="1" ht="18">
      <c r="A27" s="227">
        <v>3</v>
      </c>
      <c r="B27" s="228" t="s">
        <v>275</v>
      </c>
      <c r="C27" s="229" t="s">
        <v>109</v>
      </c>
      <c r="D27" s="230">
        <v>117</v>
      </c>
      <c r="E27" s="221"/>
      <c r="F27" s="231"/>
      <c r="G27" s="221"/>
      <c r="H27" s="231"/>
      <c r="I27" s="231"/>
      <c r="J27" s="215"/>
      <c r="K27" s="215"/>
      <c r="L27" s="215"/>
      <c r="M27" s="215"/>
      <c r="N27" s="215"/>
      <c r="O27" s="215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</row>
    <row r="28" spans="1:49" s="216" customFormat="1" ht="18">
      <c r="A28" s="227">
        <v>4</v>
      </c>
      <c r="B28" s="228" t="s">
        <v>276</v>
      </c>
      <c r="C28" s="229" t="s">
        <v>109</v>
      </c>
      <c r="D28" s="230">
        <v>4</v>
      </c>
      <c r="E28" s="221"/>
      <c r="F28" s="231"/>
      <c r="G28" s="221"/>
      <c r="H28" s="231"/>
      <c r="I28" s="231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</row>
    <row r="29" spans="1:49" s="216" customFormat="1" ht="18">
      <c r="A29" s="227">
        <v>5</v>
      </c>
      <c r="B29" s="228" t="s">
        <v>277</v>
      </c>
      <c r="C29" s="229" t="s">
        <v>109</v>
      </c>
      <c r="D29" s="230">
        <v>4</v>
      </c>
      <c r="E29" s="221"/>
      <c r="F29" s="231"/>
      <c r="G29" s="221"/>
      <c r="H29" s="231"/>
      <c r="I29" s="231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</row>
    <row r="30" spans="1:49" s="216" customFormat="1" ht="18">
      <c r="A30" s="227">
        <v>6</v>
      </c>
      <c r="B30" s="232" t="s">
        <v>278</v>
      </c>
      <c r="C30" s="229" t="s">
        <v>279</v>
      </c>
      <c r="D30" s="230">
        <v>2</v>
      </c>
      <c r="E30" s="221"/>
      <c r="F30" s="231"/>
      <c r="G30" s="221"/>
      <c r="H30" s="231"/>
      <c r="I30" s="231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</row>
    <row r="31" spans="1:49" s="216" customFormat="1" ht="18">
      <c r="A31" s="227">
        <v>7</v>
      </c>
      <c r="B31" s="232" t="s">
        <v>280</v>
      </c>
      <c r="C31" s="229" t="s">
        <v>279</v>
      </c>
      <c r="D31" s="230">
        <v>4</v>
      </c>
      <c r="E31" s="221"/>
      <c r="F31" s="231"/>
      <c r="G31" s="221"/>
      <c r="H31" s="231"/>
      <c r="I31" s="231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</row>
    <row r="32" spans="1:49" s="216" customFormat="1" ht="18">
      <c r="A32" s="210"/>
      <c r="B32" s="211" t="s">
        <v>281</v>
      </c>
      <c r="C32" s="212"/>
      <c r="D32" s="213"/>
      <c r="E32" s="239"/>
      <c r="F32" s="239"/>
      <c r="G32" s="239"/>
      <c r="H32" s="239"/>
      <c r="I32" s="226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  <c r="AA32" s="215"/>
      <c r="AB32" s="215"/>
      <c r="AC32" s="215"/>
      <c r="AD32" s="215"/>
      <c r="AE32" s="215"/>
      <c r="AF32" s="215"/>
      <c r="AG32" s="215"/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</row>
    <row r="33" spans="1:49" s="216" customFormat="1" ht="54">
      <c r="A33" s="227">
        <v>1</v>
      </c>
      <c r="B33" s="233" t="s">
        <v>282</v>
      </c>
      <c r="C33" s="234" t="s">
        <v>109</v>
      </c>
      <c r="D33" s="235">
        <v>1</v>
      </c>
      <c r="E33" s="221"/>
      <c r="F33" s="231"/>
      <c r="G33" s="221"/>
      <c r="H33" s="231"/>
      <c r="I33" s="231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</row>
    <row r="34" spans="1:49" s="216" customFormat="1" ht="18">
      <c r="A34" s="210"/>
      <c r="B34" s="211" t="s">
        <v>283</v>
      </c>
      <c r="C34" s="212"/>
      <c r="D34" s="213"/>
      <c r="E34" s="239"/>
      <c r="F34" s="239"/>
      <c r="G34" s="239"/>
      <c r="H34" s="239"/>
      <c r="I34" s="226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</row>
    <row r="35" spans="1:49" s="216" customFormat="1" ht="18">
      <c r="A35" s="217">
        <v>1</v>
      </c>
      <c r="B35" s="236" t="s">
        <v>284</v>
      </c>
      <c r="C35" s="219" t="s">
        <v>109</v>
      </c>
      <c r="D35" s="220">
        <v>1</v>
      </c>
      <c r="E35" s="221"/>
      <c r="F35" s="221"/>
      <c r="G35" s="221"/>
      <c r="H35" s="221"/>
      <c r="I35" s="221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</row>
    <row r="36" spans="1:49" s="216" customFormat="1" ht="18">
      <c r="A36" s="217">
        <v>2</v>
      </c>
      <c r="B36" s="237" t="s">
        <v>285</v>
      </c>
      <c r="C36" s="219" t="s">
        <v>279</v>
      </c>
      <c r="D36" s="220">
        <v>2</v>
      </c>
      <c r="E36" s="221"/>
      <c r="F36" s="221"/>
      <c r="G36" s="221"/>
      <c r="H36" s="221"/>
      <c r="I36" s="221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</row>
    <row r="37" spans="1:49" s="216" customFormat="1" ht="18">
      <c r="A37" s="217">
        <v>3</v>
      </c>
      <c r="B37" s="237" t="s">
        <v>286</v>
      </c>
      <c r="C37" s="219" t="s">
        <v>279</v>
      </c>
      <c r="D37" s="220">
        <v>2</v>
      </c>
      <c r="E37" s="221"/>
      <c r="F37" s="221"/>
      <c r="G37" s="221"/>
      <c r="H37" s="221"/>
      <c r="I37" s="221"/>
      <c r="J37" s="215"/>
      <c r="K37" s="215"/>
      <c r="L37" s="215"/>
      <c r="M37" s="215"/>
      <c r="N37" s="215"/>
      <c r="O37" s="215"/>
      <c r="P37" s="215"/>
      <c r="Q37" s="215"/>
      <c r="R37" s="215"/>
      <c r="S37" s="215"/>
      <c r="T37" s="215"/>
      <c r="U37" s="215"/>
      <c r="V37" s="215"/>
      <c r="W37" s="215"/>
      <c r="X37" s="215"/>
      <c r="Y37" s="215"/>
      <c r="Z37" s="215"/>
      <c r="AA37" s="215"/>
      <c r="AB37" s="215"/>
      <c r="AC37" s="215"/>
      <c r="AD37" s="215"/>
      <c r="AE37" s="215"/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  <c r="AW37" s="215"/>
    </row>
    <row r="38" spans="1:49" s="216" customFormat="1" ht="18">
      <c r="A38" s="217">
        <v>4</v>
      </c>
      <c r="B38" s="237" t="s">
        <v>287</v>
      </c>
      <c r="C38" s="219" t="s">
        <v>279</v>
      </c>
      <c r="D38" s="220"/>
      <c r="E38" s="221"/>
      <c r="F38" s="221"/>
      <c r="G38" s="221"/>
      <c r="H38" s="221"/>
      <c r="I38" s="221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  <c r="AA38" s="215"/>
      <c r="AB38" s="215"/>
      <c r="AC38" s="215"/>
      <c r="AD38" s="215"/>
      <c r="AE38" s="215"/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</row>
    <row r="39" spans="1:49" s="216" customFormat="1" ht="18">
      <c r="A39" s="217">
        <v>4</v>
      </c>
      <c r="B39" s="237" t="s">
        <v>288</v>
      </c>
      <c r="C39" s="219" t="s">
        <v>279</v>
      </c>
      <c r="D39" s="220">
        <v>2</v>
      </c>
      <c r="E39" s="221"/>
      <c r="F39" s="221"/>
      <c r="G39" s="221"/>
      <c r="H39" s="221"/>
      <c r="I39" s="221"/>
      <c r="J39" s="215"/>
      <c r="K39" s="215"/>
      <c r="L39" s="215"/>
      <c r="M39" s="215"/>
      <c r="N39" s="215"/>
      <c r="O39" s="215"/>
      <c r="P39" s="215"/>
      <c r="Q39" s="215"/>
      <c r="R39" s="215"/>
      <c r="S39" s="215"/>
      <c r="T39" s="215"/>
      <c r="U39" s="215"/>
      <c r="V39" s="215"/>
      <c r="W39" s="215"/>
      <c r="X39" s="215"/>
      <c r="Y39" s="215"/>
      <c r="Z39" s="215"/>
      <c r="AA39" s="215"/>
      <c r="AB39" s="215"/>
      <c r="AC39" s="215"/>
      <c r="AD39" s="215"/>
      <c r="AE39" s="215"/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  <c r="AW39" s="215"/>
    </row>
    <row r="40" spans="1:49" s="216" customFormat="1" ht="18">
      <c r="A40" s="217">
        <v>5</v>
      </c>
      <c r="B40" s="237" t="s">
        <v>289</v>
      </c>
      <c r="C40" s="219" t="s">
        <v>279</v>
      </c>
      <c r="D40" s="220">
        <v>2</v>
      </c>
      <c r="E40" s="221"/>
      <c r="F40" s="221"/>
      <c r="G40" s="221"/>
      <c r="H40" s="221"/>
      <c r="I40" s="221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  <c r="AA40" s="215"/>
      <c r="AB40" s="215"/>
      <c r="AC40" s="215"/>
      <c r="AD40" s="215"/>
      <c r="AE40" s="215"/>
      <c r="AF40" s="215"/>
      <c r="AG40" s="215"/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</row>
    <row r="41" spans="1:49" s="216" customFormat="1" ht="18">
      <c r="A41" s="217">
        <v>6</v>
      </c>
      <c r="B41" s="237" t="s">
        <v>290</v>
      </c>
      <c r="C41" s="219" t="s">
        <v>279</v>
      </c>
      <c r="D41" s="220">
        <v>4</v>
      </c>
      <c r="E41" s="221"/>
      <c r="F41" s="221"/>
      <c r="G41" s="221"/>
      <c r="H41" s="221"/>
      <c r="I41" s="221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</row>
    <row r="42" spans="1:49" s="216" customFormat="1" ht="18">
      <c r="A42" s="217">
        <v>7</v>
      </c>
      <c r="B42" s="238" t="s">
        <v>291</v>
      </c>
      <c r="C42" s="219" t="s">
        <v>279</v>
      </c>
      <c r="D42" s="220">
        <v>2</v>
      </c>
      <c r="E42" s="221"/>
      <c r="F42" s="221"/>
      <c r="G42" s="221"/>
      <c r="H42" s="221"/>
      <c r="I42" s="221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</row>
    <row r="43" spans="1:49" s="216" customFormat="1" ht="18">
      <c r="A43" s="217">
        <v>7</v>
      </c>
      <c r="B43" s="238" t="s">
        <v>292</v>
      </c>
      <c r="C43" s="219" t="s">
        <v>279</v>
      </c>
      <c r="D43" s="220"/>
      <c r="E43" s="221"/>
      <c r="F43" s="221"/>
      <c r="G43" s="221"/>
      <c r="H43" s="221"/>
      <c r="I43" s="221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</row>
    <row r="44" spans="1:49" s="216" customFormat="1" ht="18">
      <c r="A44" s="217">
        <v>8</v>
      </c>
      <c r="B44" s="238" t="s">
        <v>293</v>
      </c>
      <c r="C44" s="219" t="s">
        <v>279</v>
      </c>
      <c r="D44" s="220">
        <v>2</v>
      </c>
      <c r="E44" s="221"/>
      <c r="F44" s="221"/>
      <c r="G44" s="221"/>
      <c r="H44" s="221"/>
      <c r="I44" s="221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</row>
    <row r="45" spans="1:49" s="216" customFormat="1" ht="18">
      <c r="A45" s="217">
        <v>9</v>
      </c>
      <c r="B45" s="238" t="s">
        <v>294</v>
      </c>
      <c r="C45" s="219" t="s">
        <v>279</v>
      </c>
      <c r="D45" s="220">
        <v>2</v>
      </c>
      <c r="E45" s="221"/>
      <c r="F45" s="221"/>
      <c r="G45" s="221"/>
      <c r="H45" s="221"/>
      <c r="I45" s="221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</row>
    <row r="46" spans="1:49" s="216" customFormat="1" ht="18">
      <c r="A46" s="217">
        <v>10</v>
      </c>
      <c r="B46" s="238" t="s">
        <v>295</v>
      </c>
      <c r="C46" s="219" t="s">
        <v>279</v>
      </c>
      <c r="D46" s="220">
        <v>4</v>
      </c>
      <c r="E46" s="221"/>
      <c r="F46" s="221"/>
      <c r="G46" s="221"/>
      <c r="H46" s="221"/>
      <c r="I46" s="221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</row>
    <row r="47" spans="1:49" s="216" customFormat="1" ht="18">
      <c r="A47" s="217">
        <v>11</v>
      </c>
      <c r="B47" s="238" t="s">
        <v>296</v>
      </c>
      <c r="C47" s="219" t="s">
        <v>279</v>
      </c>
      <c r="D47" s="220">
        <v>5</v>
      </c>
      <c r="E47" s="221"/>
      <c r="F47" s="221"/>
      <c r="G47" s="221"/>
      <c r="H47" s="221"/>
      <c r="I47" s="221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</row>
    <row r="48" spans="1:49" s="216" customFormat="1" ht="18">
      <c r="A48" s="217">
        <v>12</v>
      </c>
      <c r="B48" s="238" t="s">
        <v>297</v>
      </c>
      <c r="C48" s="219" t="s">
        <v>279</v>
      </c>
      <c r="D48" s="220">
        <v>5</v>
      </c>
      <c r="E48" s="221"/>
      <c r="F48" s="221"/>
      <c r="G48" s="221"/>
      <c r="H48" s="221"/>
      <c r="I48" s="221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</row>
    <row r="49" spans="1:49" s="216" customFormat="1" ht="18">
      <c r="A49" s="217">
        <v>13</v>
      </c>
      <c r="B49" s="238" t="s">
        <v>298</v>
      </c>
      <c r="C49" s="219" t="s">
        <v>279</v>
      </c>
      <c r="D49" s="220">
        <v>2</v>
      </c>
      <c r="E49" s="221"/>
      <c r="F49" s="221"/>
      <c r="G49" s="221"/>
      <c r="H49" s="221"/>
      <c r="I49" s="221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</row>
    <row r="50" spans="1:49" s="216" customFormat="1" ht="18">
      <c r="A50" s="217">
        <v>12</v>
      </c>
      <c r="B50" s="238" t="s">
        <v>299</v>
      </c>
      <c r="C50" s="219" t="s">
        <v>279</v>
      </c>
      <c r="D50" s="220"/>
      <c r="E50" s="221"/>
      <c r="F50" s="221"/>
      <c r="G50" s="221"/>
      <c r="H50" s="221"/>
      <c r="I50" s="221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</row>
    <row r="51" spans="1:49" s="216" customFormat="1" ht="18">
      <c r="A51" s="217">
        <v>14</v>
      </c>
      <c r="B51" s="238" t="s">
        <v>300</v>
      </c>
      <c r="C51" s="219" t="s">
        <v>279</v>
      </c>
      <c r="D51" s="220">
        <v>2</v>
      </c>
      <c r="E51" s="221"/>
      <c r="F51" s="221"/>
      <c r="G51" s="221"/>
      <c r="H51" s="221"/>
      <c r="I51" s="221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</row>
    <row r="52" spans="1:49" s="216" customFormat="1" ht="18">
      <c r="A52" s="217">
        <v>15</v>
      </c>
      <c r="B52" s="238" t="s">
        <v>301</v>
      </c>
      <c r="C52" s="219" t="s">
        <v>279</v>
      </c>
      <c r="D52" s="220">
        <v>2</v>
      </c>
      <c r="E52" s="221"/>
      <c r="F52" s="221"/>
      <c r="G52" s="221"/>
      <c r="H52" s="221"/>
      <c r="I52" s="221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</row>
    <row r="53" spans="1:49" s="216" customFormat="1" ht="18">
      <c r="A53" s="217">
        <v>16</v>
      </c>
      <c r="B53" s="238" t="s">
        <v>302</v>
      </c>
      <c r="C53" s="219" t="s">
        <v>279</v>
      </c>
      <c r="D53" s="220">
        <v>4</v>
      </c>
      <c r="E53" s="221"/>
      <c r="F53" s="221"/>
      <c r="G53" s="221"/>
      <c r="H53" s="221"/>
      <c r="I53" s="221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</row>
    <row r="54" spans="1:49" s="216" customFormat="1" ht="18">
      <c r="A54" s="210"/>
      <c r="B54" s="211" t="s">
        <v>303</v>
      </c>
      <c r="C54" s="212"/>
      <c r="D54" s="213"/>
      <c r="E54" s="239"/>
      <c r="F54" s="239"/>
      <c r="G54" s="239"/>
      <c r="H54" s="239"/>
      <c r="I54" s="226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</row>
    <row r="55" spans="1:49" s="216" customFormat="1" ht="18">
      <c r="A55" s="217">
        <v>1</v>
      </c>
      <c r="B55" s="240" t="s">
        <v>304</v>
      </c>
      <c r="C55" s="219" t="s">
        <v>109</v>
      </c>
      <c r="D55" s="220">
        <v>1</v>
      </c>
      <c r="E55" s="221"/>
      <c r="F55" s="221"/>
      <c r="G55" s="221"/>
      <c r="H55" s="221"/>
      <c r="I55" s="221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</row>
    <row r="56" spans="1:49" s="216" customFormat="1" ht="18">
      <c r="A56" s="217">
        <v>2</v>
      </c>
      <c r="B56" s="218" t="s">
        <v>305</v>
      </c>
      <c r="C56" s="219" t="s">
        <v>135</v>
      </c>
      <c r="D56" s="220">
        <v>3</v>
      </c>
      <c r="E56" s="221"/>
      <c r="F56" s="221"/>
      <c r="G56" s="221"/>
      <c r="H56" s="221"/>
      <c r="I56" s="221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</row>
    <row r="57" spans="1:49" s="216" customFormat="1" ht="18">
      <c r="A57" s="217">
        <v>3</v>
      </c>
      <c r="B57" s="218" t="s">
        <v>306</v>
      </c>
      <c r="C57" s="219" t="s">
        <v>307</v>
      </c>
      <c r="D57" s="220">
        <v>6</v>
      </c>
      <c r="E57" s="221"/>
      <c r="F57" s="221"/>
      <c r="G57" s="221"/>
      <c r="H57" s="221"/>
      <c r="I57" s="221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</row>
    <row r="58" spans="1:49" s="216" customFormat="1" ht="18">
      <c r="A58" s="217">
        <v>4</v>
      </c>
      <c r="B58" s="237" t="s">
        <v>308</v>
      </c>
      <c r="C58" s="219" t="s">
        <v>279</v>
      </c>
      <c r="D58" s="220">
        <v>2</v>
      </c>
      <c r="E58" s="221"/>
      <c r="F58" s="221"/>
      <c r="G58" s="221"/>
      <c r="H58" s="221"/>
      <c r="I58" s="221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</row>
    <row r="59" spans="1:49" s="216" customFormat="1" ht="18">
      <c r="A59" s="217">
        <v>5</v>
      </c>
      <c r="B59" s="237" t="s">
        <v>309</v>
      </c>
      <c r="C59" s="219" t="s">
        <v>279</v>
      </c>
      <c r="D59" s="220">
        <v>1</v>
      </c>
      <c r="E59" s="221"/>
      <c r="F59" s="221"/>
      <c r="G59" s="221"/>
      <c r="H59" s="221"/>
      <c r="I59" s="221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</row>
    <row r="60" spans="1:49" s="216" customFormat="1" ht="18">
      <c r="A60" s="210"/>
      <c r="B60" s="211" t="s">
        <v>310</v>
      </c>
      <c r="C60" s="212"/>
      <c r="D60" s="213"/>
      <c r="E60" s="239"/>
      <c r="F60" s="239"/>
      <c r="G60" s="239"/>
      <c r="H60" s="239"/>
      <c r="I60" s="226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</row>
    <row r="61" spans="1:49" s="216" customFormat="1" ht="18">
      <c r="A61" s="217">
        <v>1</v>
      </c>
      <c r="B61" s="236" t="s">
        <v>311</v>
      </c>
      <c r="C61" s="219" t="s">
        <v>109</v>
      </c>
      <c r="D61" s="220"/>
      <c r="E61" s="221"/>
      <c r="F61" s="221"/>
      <c r="G61" s="221"/>
      <c r="H61" s="221"/>
      <c r="I61" s="221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</row>
    <row r="62" spans="1:49" s="216" customFormat="1" ht="18">
      <c r="A62" s="217">
        <v>1</v>
      </c>
      <c r="B62" s="236" t="s">
        <v>312</v>
      </c>
      <c r="C62" s="219" t="s">
        <v>109</v>
      </c>
      <c r="D62" s="220">
        <v>1</v>
      </c>
      <c r="E62" s="221"/>
      <c r="F62" s="221"/>
      <c r="G62" s="221"/>
      <c r="H62" s="221"/>
      <c r="I62" s="221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</row>
    <row r="63" spans="1:49" s="216" customFormat="1" ht="18">
      <c r="A63" s="217">
        <v>2</v>
      </c>
      <c r="B63" s="241" t="s">
        <v>313</v>
      </c>
      <c r="C63" s="219" t="s">
        <v>279</v>
      </c>
      <c r="D63" s="220">
        <v>2</v>
      </c>
      <c r="E63" s="221"/>
      <c r="F63" s="221"/>
      <c r="G63" s="221"/>
      <c r="H63" s="221"/>
      <c r="I63" s="221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</row>
    <row r="64" spans="1:49" s="216" customFormat="1" ht="18">
      <c r="A64" s="217">
        <v>3</v>
      </c>
      <c r="B64" s="241" t="s">
        <v>314</v>
      </c>
      <c r="C64" s="219" t="s">
        <v>279</v>
      </c>
      <c r="D64" s="220">
        <v>2</v>
      </c>
      <c r="E64" s="221"/>
      <c r="F64" s="221"/>
      <c r="G64" s="221"/>
      <c r="H64" s="221"/>
      <c r="I64" s="221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</row>
    <row r="65" spans="1:49" s="216" customFormat="1" ht="18">
      <c r="A65" s="217">
        <v>4</v>
      </c>
      <c r="B65" s="241" t="s">
        <v>315</v>
      </c>
      <c r="C65" s="219" t="s">
        <v>279</v>
      </c>
      <c r="D65" s="220">
        <v>2</v>
      </c>
      <c r="E65" s="221"/>
      <c r="F65" s="221"/>
      <c r="G65" s="221"/>
      <c r="H65" s="221"/>
      <c r="I65" s="221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</row>
    <row r="66" spans="1:49" s="216" customFormat="1" ht="18">
      <c r="A66" s="217">
        <v>5</v>
      </c>
      <c r="B66" s="241" t="s">
        <v>316</v>
      </c>
      <c r="C66" s="219" t="s">
        <v>279</v>
      </c>
      <c r="D66" s="220">
        <v>2</v>
      </c>
      <c r="E66" s="221"/>
      <c r="F66" s="221"/>
      <c r="G66" s="221"/>
      <c r="H66" s="221"/>
      <c r="I66" s="221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</row>
    <row r="67" spans="1:49" s="216" customFormat="1" ht="18">
      <c r="A67" s="217">
        <v>6</v>
      </c>
      <c r="B67" s="237" t="s">
        <v>317</v>
      </c>
      <c r="C67" s="219" t="s">
        <v>279</v>
      </c>
      <c r="D67" s="220">
        <v>2</v>
      </c>
      <c r="E67" s="221"/>
      <c r="F67" s="221"/>
      <c r="G67" s="221"/>
      <c r="H67" s="221"/>
      <c r="I67" s="221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</row>
    <row r="68" spans="1:49" s="216" customFormat="1" ht="18">
      <c r="A68" s="217">
        <v>7</v>
      </c>
      <c r="B68" s="241" t="s">
        <v>296</v>
      </c>
      <c r="C68" s="219" t="s">
        <v>279</v>
      </c>
      <c r="D68" s="220">
        <v>1</v>
      </c>
      <c r="E68" s="221"/>
      <c r="F68" s="221"/>
      <c r="G68" s="221"/>
      <c r="H68" s="221"/>
      <c r="I68" s="221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</row>
    <row r="69" spans="1:49" s="216" customFormat="1" ht="18">
      <c r="A69" s="217">
        <v>8</v>
      </c>
      <c r="B69" s="241" t="s">
        <v>318</v>
      </c>
      <c r="C69" s="219" t="s">
        <v>279</v>
      </c>
      <c r="D69" s="220">
        <v>1</v>
      </c>
      <c r="E69" s="221"/>
      <c r="F69" s="221"/>
      <c r="G69" s="221"/>
      <c r="H69" s="221"/>
      <c r="I69" s="221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</row>
    <row r="70" spans="1:49" s="216" customFormat="1" ht="18">
      <c r="A70" s="217">
        <v>9</v>
      </c>
      <c r="B70" s="218" t="s">
        <v>319</v>
      </c>
      <c r="C70" s="219" t="s">
        <v>279</v>
      </c>
      <c r="D70" s="220">
        <v>6</v>
      </c>
      <c r="E70" s="221"/>
      <c r="F70" s="221"/>
      <c r="G70" s="221"/>
      <c r="H70" s="221"/>
      <c r="I70" s="221"/>
      <c r="J70" s="215"/>
      <c r="K70" s="215"/>
      <c r="L70" s="215"/>
      <c r="M70" s="215"/>
      <c r="N70" s="215"/>
      <c r="O70" s="215"/>
      <c r="P70" s="215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5"/>
      <c r="AW70" s="215"/>
    </row>
    <row r="71" spans="1:49" s="216" customFormat="1" ht="18">
      <c r="A71" s="217">
        <v>10</v>
      </c>
      <c r="B71" s="218" t="s">
        <v>320</v>
      </c>
      <c r="C71" s="219" t="s">
        <v>279</v>
      </c>
      <c r="D71" s="220">
        <v>2</v>
      </c>
      <c r="E71" s="221"/>
      <c r="F71" s="221"/>
      <c r="G71" s="221"/>
      <c r="H71" s="221"/>
      <c r="I71" s="221"/>
      <c r="J71" s="215"/>
      <c r="K71" s="215"/>
      <c r="L71" s="215"/>
      <c r="M71" s="215"/>
      <c r="N71" s="215"/>
      <c r="O71" s="215"/>
      <c r="P71" s="215"/>
      <c r="Q71" s="215"/>
      <c r="R71" s="215"/>
      <c r="S71" s="215"/>
      <c r="T71" s="215"/>
      <c r="U71" s="215"/>
      <c r="V71" s="215"/>
      <c r="W71" s="215"/>
      <c r="X71" s="215"/>
      <c r="Y71" s="215"/>
      <c r="Z71" s="215"/>
      <c r="AA71" s="215"/>
      <c r="AB71" s="215"/>
      <c r="AC71" s="215"/>
      <c r="AD71" s="215"/>
      <c r="AE71" s="215"/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</row>
    <row r="72" spans="1:49" s="216" customFormat="1" ht="18">
      <c r="A72" s="217">
        <v>11</v>
      </c>
      <c r="B72" s="238" t="s">
        <v>321</v>
      </c>
      <c r="C72" s="219" t="s">
        <v>279</v>
      </c>
      <c r="D72" s="220">
        <v>2</v>
      </c>
      <c r="E72" s="221"/>
      <c r="F72" s="221"/>
      <c r="G72" s="221"/>
      <c r="H72" s="221"/>
      <c r="I72" s="221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5"/>
      <c r="X72" s="215"/>
      <c r="Y72" s="215"/>
      <c r="Z72" s="215"/>
      <c r="AA72" s="215"/>
      <c r="AB72" s="215"/>
      <c r="AC72" s="215"/>
      <c r="AD72" s="215"/>
      <c r="AE72" s="215"/>
      <c r="AF72" s="215"/>
      <c r="AG72" s="215"/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  <c r="AU72" s="215"/>
      <c r="AV72" s="215"/>
      <c r="AW72" s="215"/>
    </row>
    <row r="73" spans="1:49" s="216" customFormat="1" ht="18">
      <c r="A73" s="217">
        <v>12</v>
      </c>
      <c r="B73" s="238" t="s">
        <v>322</v>
      </c>
      <c r="C73" s="219" t="s">
        <v>279</v>
      </c>
      <c r="D73" s="220"/>
      <c r="E73" s="221"/>
      <c r="F73" s="221"/>
      <c r="G73" s="221"/>
      <c r="H73" s="221"/>
      <c r="I73" s="221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  <c r="AD73" s="215"/>
      <c r="AE73" s="215"/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  <c r="AU73" s="215"/>
      <c r="AV73" s="215"/>
      <c r="AW73" s="215"/>
    </row>
    <row r="74" spans="1:49" s="216" customFormat="1" ht="18">
      <c r="A74" s="217">
        <v>12</v>
      </c>
      <c r="B74" s="238" t="s">
        <v>323</v>
      </c>
      <c r="C74" s="219" t="s">
        <v>279</v>
      </c>
      <c r="D74" s="220">
        <v>2</v>
      </c>
      <c r="E74" s="221"/>
      <c r="F74" s="221"/>
      <c r="G74" s="221"/>
      <c r="H74" s="221"/>
      <c r="I74" s="221"/>
      <c r="J74" s="215"/>
      <c r="K74" s="215"/>
      <c r="L74" s="215"/>
      <c r="M74" s="215"/>
      <c r="N74" s="215"/>
      <c r="O74" s="215"/>
      <c r="P74" s="215"/>
      <c r="Q74" s="215"/>
      <c r="R74" s="215"/>
      <c r="S74" s="215"/>
      <c r="T74" s="215"/>
      <c r="U74" s="215"/>
      <c r="V74" s="215"/>
      <c r="W74" s="215"/>
      <c r="X74" s="215"/>
      <c r="Y74" s="215"/>
      <c r="Z74" s="215"/>
      <c r="AA74" s="215"/>
      <c r="AB74" s="215"/>
      <c r="AC74" s="215"/>
      <c r="AD74" s="215"/>
      <c r="AE74" s="215"/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5"/>
      <c r="AU74" s="215"/>
      <c r="AV74" s="215"/>
      <c r="AW74" s="215"/>
    </row>
    <row r="75" spans="1:49" s="216" customFormat="1" ht="18">
      <c r="A75" s="217">
        <v>13</v>
      </c>
      <c r="B75" s="242" t="s">
        <v>324</v>
      </c>
      <c r="C75" s="243" t="s">
        <v>279</v>
      </c>
      <c r="D75" s="220">
        <v>2</v>
      </c>
      <c r="E75" s="221"/>
      <c r="F75" s="221"/>
      <c r="G75" s="221"/>
      <c r="H75" s="221"/>
      <c r="I75" s="221"/>
      <c r="J75" s="215"/>
      <c r="K75" s="215"/>
      <c r="L75" s="215"/>
      <c r="M75" s="215"/>
      <c r="N75" s="215"/>
      <c r="O75" s="215"/>
      <c r="P75" s="215"/>
      <c r="Q75" s="215"/>
      <c r="R75" s="215"/>
      <c r="S75" s="215"/>
      <c r="T75" s="215"/>
      <c r="U75" s="215"/>
      <c r="V75" s="215"/>
      <c r="W75" s="215"/>
      <c r="X75" s="215"/>
      <c r="Y75" s="215"/>
      <c r="Z75" s="215"/>
      <c r="AA75" s="215"/>
      <c r="AB75" s="215"/>
      <c r="AC75" s="215"/>
      <c r="AD75" s="215"/>
      <c r="AE75" s="215"/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  <c r="AU75" s="215"/>
      <c r="AV75" s="215"/>
      <c r="AW75" s="215"/>
    </row>
    <row r="76" spans="1:49" s="216" customFormat="1" ht="18">
      <c r="A76" s="217">
        <v>15</v>
      </c>
      <c r="B76" s="242" t="s">
        <v>325</v>
      </c>
      <c r="C76" s="243" t="s">
        <v>279</v>
      </c>
      <c r="D76" s="220"/>
      <c r="E76" s="221"/>
      <c r="F76" s="221"/>
      <c r="G76" s="221"/>
      <c r="H76" s="221"/>
      <c r="I76" s="221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5"/>
      <c r="Y76" s="215"/>
      <c r="Z76" s="215"/>
      <c r="AA76" s="215"/>
      <c r="AB76" s="215"/>
      <c r="AC76" s="215"/>
      <c r="AD76" s="215"/>
      <c r="AE76" s="215"/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  <c r="AQ76" s="215"/>
      <c r="AR76" s="215"/>
      <c r="AS76" s="215"/>
      <c r="AT76" s="215"/>
      <c r="AU76" s="215"/>
      <c r="AV76" s="215"/>
      <c r="AW76" s="215"/>
    </row>
    <row r="77" spans="1:49" s="216" customFormat="1" ht="18">
      <c r="A77" s="217">
        <v>14</v>
      </c>
      <c r="B77" s="237" t="s">
        <v>326</v>
      </c>
      <c r="C77" s="219" t="s">
        <v>279</v>
      </c>
      <c r="D77" s="220">
        <v>1</v>
      </c>
      <c r="E77" s="221"/>
      <c r="F77" s="221"/>
      <c r="G77" s="221"/>
      <c r="H77" s="221"/>
      <c r="I77" s="221"/>
      <c r="J77" s="215"/>
      <c r="K77" s="215"/>
      <c r="L77" s="215"/>
      <c r="M77" s="215"/>
      <c r="N77" s="215"/>
      <c r="O77" s="215"/>
      <c r="P77" s="215"/>
      <c r="Q77" s="215"/>
      <c r="R77" s="215"/>
      <c r="S77" s="215"/>
      <c r="T77" s="215"/>
      <c r="U77" s="215"/>
      <c r="V77" s="215"/>
      <c r="W77" s="215"/>
      <c r="X77" s="215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  <c r="AU77" s="215"/>
      <c r="AV77" s="215"/>
      <c r="AW77" s="215"/>
    </row>
    <row r="78" spans="1:49" s="216" customFormat="1" ht="18">
      <c r="A78" s="217">
        <v>15</v>
      </c>
      <c r="B78" s="237" t="s">
        <v>327</v>
      </c>
      <c r="C78" s="219" t="s">
        <v>279</v>
      </c>
      <c r="D78" s="220">
        <v>1</v>
      </c>
      <c r="E78" s="221"/>
      <c r="F78" s="221"/>
      <c r="G78" s="221"/>
      <c r="H78" s="221"/>
      <c r="I78" s="221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</row>
    <row r="79" spans="1:49" s="216" customFormat="1" ht="18">
      <c r="A79" s="217">
        <v>16</v>
      </c>
      <c r="B79" s="237" t="s">
        <v>328</v>
      </c>
      <c r="C79" s="219" t="s">
        <v>279</v>
      </c>
      <c r="D79" s="220">
        <v>1</v>
      </c>
      <c r="E79" s="221"/>
      <c r="F79" s="221"/>
      <c r="G79" s="221"/>
      <c r="H79" s="221"/>
      <c r="I79" s="221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</row>
    <row r="80" spans="1:49" s="216" customFormat="1" ht="18">
      <c r="A80" s="217">
        <v>18</v>
      </c>
      <c r="B80" s="237" t="s">
        <v>329</v>
      </c>
      <c r="C80" s="219" t="s">
        <v>279</v>
      </c>
      <c r="D80" s="220"/>
      <c r="E80" s="221"/>
      <c r="F80" s="221"/>
      <c r="G80" s="221"/>
      <c r="H80" s="221"/>
      <c r="I80" s="221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215"/>
      <c r="AW80" s="215"/>
    </row>
    <row r="81" spans="1:49" s="216" customFormat="1" ht="18">
      <c r="A81" s="217">
        <v>17</v>
      </c>
      <c r="B81" s="244" t="s">
        <v>330</v>
      </c>
      <c r="C81" s="219" t="s">
        <v>109</v>
      </c>
      <c r="D81" s="245">
        <v>1</v>
      </c>
      <c r="E81" s="221"/>
      <c r="F81" s="221"/>
      <c r="G81" s="221"/>
      <c r="H81" s="221"/>
      <c r="I81" s="221"/>
      <c r="J81" s="215"/>
      <c r="K81" s="215"/>
      <c r="L81" s="215"/>
      <c r="M81" s="215"/>
      <c r="N81" s="215"/>
      <c r="O81" s="215"/>
      <c r="P81" s="215"/>
      <c r="Q81" s="215"/>
      <c r="R81" s="215"/>
      <c r="S81" s="215"/>
      <c r="T81" s="215"/>
      <c r="U81" s="215"/>
      <c r="V81" s="215"/>
      <c r="W81" s="215"/>
      <c r="X81" s="215"/>
      <c r="Y81" s="215"/>
      <c r="Z81" s="215"/>
      <c r="AA81" s="215"/>
      <c r="AB81" s="215"/>
      <c r="AC81" s="215"/>
      <c r="AD81" s="215"/>
      <c r="AE81" s="215"/>
      <c r="AF81" s="215"/>
      <c r="AG81" s="215"/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  <c r="AU81" s="215"/>
      <c r="AV81" s="215"/>
      <c r="AW81" s="215"/>
    </row>
    <row r="82" spans="1:49" s="216" customFormat="1" ht="18">
      <c r="A82" s="210"/>
      <c r="B82" s="211" t="s">
        <v>331</v>
      </c>
      <c r="C82" s="212"/>
      <c r="D82" s="213"/>
      <c r="E82" s="239"/>
      <c r="F82" s="239"/>
      <c r="G82" s="239"/>
      <c r="H82" s="239"/>
      <c r="I82" s="226"/>
      <c r="J82" s="215"/>
      <c r="K82" s="215"/>
      <c r="L82" s="215"/>
      <c r="M82" s="215"/>
      <c r="N82" s="215"/>
      <c r="O82" s="215"/>
      <c r="P82" s="215"/>
      <c r="Q82" s="215"/>
      <c r="R82" s="215"/>
      <c r="S82" s="215"/>
      <c r="T82" s="215"/>
      <c r="U82" s="215"/>
      <c r="V82" s="215"/>
      <c r="W82" s="215"/>
      <c r="X82" s="215"/>
      <c r="Y82" s="215"/>
      <c r="Z82" s="215"/>
      <c r="AA82" s="215"/>
      <c r="AB82" s="215"/>
      <c r="AC82" s="215"/>
      <c r="AD82" s="215"/>
      <c r="AE82" s="215"/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215"/>
      <c r="AT82" s="215"/>
      <c r="AU82" s="215"/>
      <c r="AV82" s="215"/>
      <c r="AW82" s="215"/>
    </row>
    <row r="83" spans="1:49" s="216" customFormat="1" ht="18">
      <c r="A83" s="217">
        <v>1</v>
      </c>
      <c r="B83" s="236" t="s">
        <v>332</v>
      </c>
      <c r="C83" s="219" t="s">
        <v>109</v>
      </c>
      <c r="D83" s="220"/>
      <c r="E83" s="221"/>
      <c r="F83" s="221"/>
      <c r="G83" s="221"/>
      <c r="H83" s="221"/>
      <c r="I83" s="221"/>
      <c r="J83" s="215"/>
      <c r="K83" s="215"/>
      <c r="L83" s="215"/>
      <c r="M83" s="215"/>
      <c r="N83" s="215"/>
      <c r="O83" s="215"/>
      <c r="P83" s="215"/>
      <c r="Q83" s="215"/>
      <c r="R83" s="215"/>
      <c r="S83" s="215"/>
      <c r="T83" s="215"/>
      <c r="U83" s="215"/>
      <c r="V83" s="215"/>
      <c r="W83" s="215"/>
      <c r="X83" s="215"/>
      <c r="Y83" s="215"/>
      <c r="Z83" s="215"/>
      <c r="AA83" s="215"/>
      <c r="AB83" s="215"/>
      <c r="AC83" s="215"/>
      <c r="AD83" s="215"/>
      <c r="AE83" s="215"/>
      <c r="AF83" s="215"/>
      <c r="AG83" s="215"/>
      <c r="AH83" s="215"/>
      <c r="AI83" s="215"/>
      <c r="AJ83" s="215"/>
      <c r="AK83" s="215"/>
      <c r="AL83" s="215"/>
      <c r="AM83" s="215"/>
      <c r="AN83" s="215"/>
      <c r="AO83" s="215"/>
      <c r="AP83" s="215"/>
      <c r="AQ83" s="215"/>
      <c r="AR83" s="215"/>
      <c r="AS83" s="215"/>
      <c r="AT83" s="215"/>
      <c r="AU83" s="215"/>
      <c r="AV83" s="215"/>
      <c r="AW83" s="215"/>
    </row>
    <row r="84" spans="1:49" s="216" customFormat="1" ht="18">
      <c r="A84" s="217">
        <v>1</v>
      </c>
      <c r="B84" s="236" t="s">
        <v>333</v>
      </c>
      <c r="C84" s="219" t="s">
        <v>109</v>
      </c>
      <c r="D84" s="220">
        <v>1</v>
      </c>
      <c r="E84" s="221"/>
      <c r="F84" s="221"/>
      <c r="G84" s="221"/>
      <c r="H84" s="221"/>
      <c r="I84" s="221"/>
      <c r="J84" s="215"/>
      <c r="K84" s="215"/>
      <c r="L84" s="215"/>
      <c r="M84" s="215"/>
      <c r="N84" s="215"/>
      <c r="O84" s="215"/>
      <c r="P84" s="215"/>
      <c r="Q84" s="215"/>
      <c r="R84" s="215"/>
      <c r="S84" s="215"/>
      <c r="T84" s="215"/>
      <c r="U84" s="215"/>
      <c r="V84" s="215"/>
      <c r="W84" s="215"/>
      <c r="X84" s="215"/>
      <c r="Y84" s="215"/>
      <c r="Z84" s="215"/>
      <c r="AA84" s="215"/>
      <c r="AB84" s="215"/>
      <c r="AC84" s="215"/>
      <c r="AD84" s="215"/>
      <c r="AE84" s="215"/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  <c r="AU84" s="215"/>
      <c r="AV84" s="215"/>
      <c r="AW84" s="215"/>
    </row>
    <row r="85" spans="1:49" s="216" customFormat="1" ht="18">
      <c r="A85" s="217">
        <v>2</v>
      </c>
      <c r="B85" s="241" t="s">
        <v>313</v>
      </c>
      <c r="C85" s="219" t="s">
        <v>279</v>
      </c>
      <c r="D85" s="220">
        <v>6</v>
      </c>
      <c r="E85" s="221"/>
      <c r="F85" s="221"/>
      <c r="G85" s="221"/>
      <c r="H85" s="221"/>
      <c r="I85" s="221"/>
      <c r="J85" s="215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15"/>
      <c r="AT85" s="215"/>
      <c r="AU85" s="215"/>
      <c r="AV85" s="215"/>
      <c r="AW85" s="215"/>
    </row>
    <row r="86" spans="1:49" s="216" customFormat="1" ht="18">
      <c r="A86" s="217">
        <v>3</v>
      </c>
      <c r="B86" s="241" t="s">
        <v>314</v>
      </c>
      <c r="C86" s="219" t="s">
        <v>279</v>
      </c>
      <c r="D86" s="220">
        <v>6</v>
      </c>
      <c r="E86" s="221"/>
      <c r="F86" s="221"/>
      <c r="G86" s="221"/>
      <c r="H86" s="221"/>
      <c r="I86" s="221"/>
      <c r="J86" s="215"/>
      <c r="K86" s="215"/>
      <c r="L86" s="215"/>
      <c r="M86" s="215"/>
      <c r="N86" s="215"/>
      <c r="O86" s="215"/>
      <c r="P86" s="215"/>
      <c r="Q86" s="215"/>
      <c r="R86" s="215"/>
      <c r="S86" s="215"/>
      <c r="T86" s="215"/>
      <c r="U86" s="215"/>
      <c r="V86" s="215"/>
      <c r="W86" s="215"/>
      <c r="X86" s="215"/>
      <c r="Y86" s="215"/>
      <c r="Z86" s="215"/>
      <c r="AA86" s="215"/>
      <c r="AB86" s="215"/>
      <c r="AC86" s="215"/>
      <c r="AD86" s="215"/>
      <c r="AE86" s="215"/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  <c r="AV86" s="215"/>
      <c r="AW86" s="215"/>
    </row>
    <row r="87" spans="1:49" s="216" customFormat="1" ht="18">
      <c r="A87" s="217">
        <v>4</v>
      </c>
      <c r="B87" s="241" t="s">
        <v>315</v>
      </c>
      <c r="C87" s="219" t="s">
        <v>279</v>
      </c>
      <c r="D87" s="220">
        <v>6</v>
      </c>
      <c r="E87" s="221"/>
      <c r="F87" s="221"/>
      <c r="G87" s="221"/>
      <c r="H87" s="221"/>
      <c r="I87" s="221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5"/>
      <c r="AB87" s="215"/>
      <c r="AC87" s="215"/>
      <c r="AD87" s="215"/>
      <c r="AE87" s="215"/>
      <c r="AF87" s="215"/>
      <c r="AG87" s="215"/>
      <c r="AH87" s="215"/>
      <c r="AI87" s="215"/>
      <c r="AJ87" s="215"/>
      <c r="AK87" s="215"/>
      <c r="AL87" s="215"/>
      <c r="AM87" s="215"/>
      <c r="AN87" s="215"/>
      <c r="AO87" s="215"/>
      <c r="AP87" s="215"/>
      <c r="AQ87" s="215"/>
      <c r="AR87" s="215"/>
      <c r="AS87" s="215"/>
      <c r="AT87" s="215"/>
      <c r="AU87" s="215"/>
      <c r="AV87" s="215"/>
      <c r="AW87" s="215"/>
    </row>
    <row r="88" spans="1:49" s="216" customFormat="1" ht="18">
      <c r="A88" s="217">
        <v>5</v>
      </c>
      <c r="B88" s="241" t="s">
        <v>316</v>
      </c>
      <c r="C88" s="219" t="s">
        <v>279</v>
      </c>
      <c r="D88" s="220">
        <v>6</v>
      </c>
      <c r="E88" s="221"/>
      <c r="F88" s="221"/>
      <c r="G88" s="221"/>
      <c r="H88" s="221"/>
      <c r="I88" s="221"/>
      <c r="J88" s="215"/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5"/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  <c r="AS88" s="215"/>
      <c r="AT88" s="215"/>
      <c r="AU88" s="215"/>
      <c r="AV88" s="215"/>
      <c r="AW88" s="215"/>
    </row>
    <row r="89" spans="1:49" s="216" customFormat="1" ht="18">
      <c r="A89" s="217">
        <v>6</v>
      </c>
      <c r="B89" s="237" t="s">
        <v>317</v>
      </c>
      <c r="C89" s="219" t="s">
        <v>279</v>
      </c>
      <c r="D89" s="220">
        <v>6</v>
      </c>
      <c r="E89" s="221"/>
      <c r="F89" s="221"/>
      <c r="G89" s="221"/>
      <c r="H89" s="221"/>
      <c r="I89" s="221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5"/>
      <c r="AH89" s="215"/>
      <c r="AI89" s="215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5"/>
      <c r="AV89" s="215"/>
      <c r="AW89" s="215"/>
    </row>
    <row r="90" spans="1:49" s="216" customFormat="1" ht="18">
      <c r="A90" s="217">
        <v>7</v>
      </c>
      <c r="B90" s="241" t="s">
        <v>296</v>
      </c>
      <c r="C90" s="219" t="s">
        <v>279</v>
      </c>
      <c r="D90" s="220">
        <v>1</v>
      </c>
      <c r="E90" s="221"/>
      <c r="F90" s="221"/>
      <c r="G90" s="221"/>
      <c r="H90" s="221"/>
      <c r="I90" s="221"/>
      <c r="J90" s="215"/>
      <c r="K90" s="215"/>
      <c r="L90" s="215"/>
      <c r="M90" s="215"/>
      <c r="N90" s="215"/>
      <c r="O90" s="215"/>
      <c r="P90" s="215"/>
      <c r="Q90" s="215"/>
      <c r="R90" s="215"/>
      <c r="S90" s="215"/>
      <c r="T90" s="215"/>
      <c r="U90" s="215"/>
      <c r="V90" s="215"/>
      <c r="W90" s="215"/>
      <c r="X90" s="215"/>
      <c r="Y90" s="215"/>
      <c r="Z90" s="215"/>
      <c r="AA90" s="215"/>
      <c r="AB90" s="215"/>
      <c r="AC90" s="215"/>
      <c r="AD90" s="215"/>
      <c r="AE90" s="215"/>
      <c r="AF90" s="215"/>
      <c r="AG90" s="215"/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</row>
    <row r="91" spans="1:49" s="216" customFormat="1" ht="18">
      <c r="A91" s="217">
        <v>8</v>
      </c>
      <c r="B91" s="241" t="s">
        <v>334</v>
      </c>
      <c r="C91" s="219" t="s">
        <v>279</v>
      </c>
      <c r="D91" s="220">
        <v>1</v>
      </c>
      <c r="E91" s="221"/>
      <c r="F91" s="221"/>
      <c r="G91" s="221"/>
      <c r="H91" s="221"/>
      <c r="I91" s="221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  <c r="AI91" s="215"/>
      <c r="AJ91" s="215"/>
      <c r="AK91" s="215"/>
      <c r="AL91" s="215"/>
      <c r="AM91" s="215"/>
      <c r="AN91" s="215"/>
      <c r="AO91" s="215"/>
      <c r="AP91" s="215"/>
      <c r="AQ91" s="215"/>
      <c r="AR91" s="215"/>
      <c r="AS91" s="215"/>
      <c r="AT91" s="215"/>
      <c r="AU91" s="215"/>
      <c r="AV91" s="215"/>
      <c r="AW91" s="215"/>
    </row>
    <row r="92" spans="1:49" s="216" customFormat="1" ht="18">
      <c r="A92" s="217">
        <v>9</v>
      </c>
      <c r="B92" s="241" t="s">
        <v>318</v>
      </c>
      <c r="C92" s="219" t="s">
        <v>279</v>
      </c>
      <c r="D92" s="220">
        <v>1</v>
      </c>
      <c r="E92" s="221"/>
      <c r="F92" s="221"/>
      <c r="G92" s="221"/>
      <c r="H92" s="221"/>
      <c r="I92" s="221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  <c r="AI92" s="215"/>
      <c r="AJ92" s="215"/>
      <c r="AK92" s="215"/>
      <c r="AL92" s="215"/>
      <c r="AM92" s="215"/>
      <c r="AN92" s="215"/>
      <c r="AO92" s="215"/>
      <c r="AP92" s="215"/>
      <c r="AQ92" s="215"/>
      <c r="AR92" s="215"/>
      <c r="AS92" s="215"/>
      <c r="AT92" s="215"/>
      <c r="AU92" s="215"/>
      <c r="AV92" s="215"/>
      <c r="AW92" s="215"/>
    </row>
    <row r="93" spans="1:49" s="216" customFormat="1" ht="18">
      <c r="A93" s="217">
        <v>10</v>
      </c>
      <c r="B93" s="218" t="s">
        <v>335</v>
      </c>
      <c r="C93" s="219" t="s">
        <v>279</v>
      </c>
      <c r="D93" s="220">
        <v>6</v>
      </c>
      <c r="E93" s="221"/>
      <c r="F93" s="221"/>
      <c r="G93" s="221"/>
      <c r="H93" s="221"/>
      <c r="I93" s="221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5"/>
      <c r="AI93" s="215"/>
      <c r="AJ93" s="215"/>
      <c r="AK93" s="215"/>
      <c r="AL93" s="215"/>
      <c r="AM93" s="215"/>
      <c r="AN93" s="215"/>
      <c r="AO93" s="215"/>
      <c r="AP93" s="215"/>
      <c r="AQ93" s="215"/>
      <c r="AR93" s="215"/>
      <c r="AS93" s="215"/>
      <c r="AT93" s="215"/>
      <c r="AU93" s="215"/>
      <c r="AV93" s="215"/>
      <c r="AW93" s="215"/>
    </row>
    <row r="94" spans="1:49" s="216" customFormat="1" ht="18">
      <c r="A94" s="217">
        <v>11</v>
      </c>
      <c r="B94" s="218" t="s">
        <v>336</v>
      </c>
      <c r="C94" s="219" t="s">
        <v>279</v>
      </c>
      <c r="D94" s="220">
        <v>8</v>
      </c>
      <c r="E94" s="221"/>
      <c r="F94" s="221"/>
      <c r="G94" s="221"/>
      <c r="H94" s="221"/>
      <c r="I94" s="221"/>
      <c r="J94" s="215"/>
      <c r="K94" s="215"/>
      <c r="L94" s="215"/>
      <c r="M94" s="215"/>
      <c r="N94" s="215"/>
      <c r="O94" s="215"/>
      <c r="P94" s="215"/>
      <c r="Q94" s="215"/>
      <c r="R94" s="215"/>
      <c r="S94" s="215"/>
      <c r="T94" s="215"/>
      <c r="U94" s="215"/>
      <c r="V94" s="215"/>
      <c r="W94" s="215"/>
      <c r="X94" s="215"/>
      <c r="Y94" s="215"/>
      <c r="Z94" s="215"/>
      <c r="AA94" s="215"/>
      <c r="AB94" s="215"/>
      <c r="AC94" s="215"/>
      <c r="AD94" s="215"/>
      <c r="AE94" s="215"/>
      <c r="AF94" s="215"/>
      <c r="AG94" s="215"/>
      <c r="AH94" s="215"/>
      <c r="AI94" s="215"/>
      <c r="AJ94" s="215"/>
      <c r="AK94" s="215"/>
      <c r="AL94" s="215"/>
      <c r="AM94" s="215"/>
      <c r="AN94" s="215"/>
      <c r="AO94" s="215"/>
      <c r="AP94" s="215"/>
      <c r="AQ94" s="215"/>
      <c r="AR94" s="215"/>
      <c r="AS94" s="215"/>
      <c r="AT94" s="215"/>
      <c r="AU94" s="215"/>
      <c r="AV94" s="215"/>
      <c r="AW94" s="215"/>
    </row>
    <row r="95" spans="1:49" s="216" customFormat="1" ht="18">
      <c r="A95" s="217">
        <v>12</v>
      </c>
      <c r="B95" s="218" t="s">
        <v>337</v>
      </c>
      <c r="C95" s="219" t="s">
        <v>279</v>
      </c>
      <c r="D95" s="220">
        <v>4</v>
      </c>
      <c r="E95" s="221"/>
      <c r="F95" s="221"/>
      <c r="G95" s="221"/>
      <c r="H95" s="221"/>
      <c r="I95" s="221"/>
      <c r="J95" s="215"/>
      <c r="K95" s="215"/>
      <c r="L95" s="215"/>
      <c r="M95" s="215"/>
      <c r="N95" s="215"/>
      <c r="O95" s="215"/>
      <c r="P95" s="215"/>
      <c r="Q95" s="215"/>
      <c r="R95" s="215"/>
      <c r="S95" s="215"/>
      <c r="T95" s="215"/>
      <c r="U95" s="215"/>
      <c r="V95" s="215"/>
      <c r="W95" s="215"/>
      <c r="X95" s="215"/>
      <c r="Y95" s="215"/>
      <c r="Z95" s="215"/>
      <c r="AA95" s="215"/>
      <c r="AB95" s="215"/>
      <c r="AC95" s="215"/>
      <c r="AD95" s="215"/>
      <c r="AE95" s="215"/>
      <c r="AF95" s="215"/>
      <c r="AG95" s="215"/>
      <c r="AH95" s="215"/>
      <c r="AI95" s="215"/>
      <c r="AJ95" s="215"/>
      <c r="AK95" s="215"/>
      <c r="AL95" s="215"/>
      <c r="AM95" s="215"/>
      <c r="AN95" s="215"/>
      <c r="AO95" s="215"/>
      <c r="AP95" s="215"/>
      <c r="AQ95" s="215"/>
      <c r="AR95" s="215"/>
      <c r="AS95" s="215"/>
      <c r="AT95" s="215"/>
      <c r="AU95" s="215"/>
      <c r="AV95" s="215"/>
      <c r="AW95" s="215"/>
    </row>
    <row r="96" spans="1:49" s="216" customFormat="1" ht="18">
      <c r="A96" s="217">
        <v>13</v>
      </c>
      <c r="B96" s="218" t="s">
        <v>338</v>
      </c>
      <c r="C96" s="219" t="s">
        <v>279</v>
      </c>
      <c r="D96" s="220">
        <v>6</v>
      </c>
      <c r="E96" s="221"/>
      <c r="F96" s="221"/>
      <c r="G96" s="221"/>
      <c r="H96" s="221"/>
      <c r="I96" s="221"/>
      <c r="J96" s="215"/>
      <c r="K96" s="215"/>
      <c r="L96" s="215"/>
      <c r="M96" s="215"/>
      <c r="N96" s="215"/>
      <c r="O96" s="215"/>
      <c r="P96" s="215"/>
      <c r="Q96" s="215"/>
      <c r="R96" s="215"/>
      <c r="S96" s="215"/>
      <c r="T96" s="215"/>
      <c r="U96" s="215"/>
      <c r="V96" s="215"/>
      <c r="W96" s="215"/>
      <c r="X96" s="215"/>
      <c r="Y96" s="215"/>
      <c r="Z96" s="215"/>
      <c r="AA96" s="215"/>
      <c r="AB96" s="215"/>
      <c r="AC96" s="215"/>
      <c r="AD96" s="215"/>
      <c r="AE96" s="215"/>
      <c r="AF96" s="215"/>
      <c r="AG96" s="215"/>
      <c r="AH96" s="215"/>
      <c r="AI96" s="215"/>
      <c r="AJ96" s="215"/>
      <c r="AK96" s="215"/>
      <c r="AL96" s="215"/>
      <c r="AM96" s="215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</row>
    <row r="97" spans="1:49" s="216" customFormat="1" ht="18">
      <c r="A97" s="217">
        <v>14</v>
      </c>
      <c r="B97" s="218" t="s">
        <v>339</v>
      </c>
      <c r="C97" s="219" t="s">
        <v>279</v>
      </c>
      <c r="D97" s="220">
        <v>2</v>
      </c>
      <c r="E97" s="221"/>
      <c r="F97" s="221"/>
      <c r="G97" s="221"/>
      <c r="H97" s="221"/>
      <c r="I97" s="221"/>
      <c r="J97" s="215"/>
      <c r="K97" s="215"/>
      <c r="L97" s="215"/>
      <c r="M97" s="215"/>
      <c r="N97" s="215"/>
      <c r="O97" s="215"/>
      <c r="P97" s="215"/>
      <c r="Q97" s="215"/>
      <c r="R97" s="215"/>
      <c r="S97" s="215"/>
      <c r="T97" s="215"/>
      <c r="U97" s="215"/>
      <c r="V97" s="215"/>
      <c r="W97" s="215"/>
      <c r="X97" s="215"/>
      <c r="Y97" s="215"/>
      <c r="Z97" s="215"/>
      <c r="AA97" s="215"/>
      <c r="AB97" s="215"/>
      <c r="AC97" s="215"/>
      <c r="AD97" s="215"/>
      <c r="AE97" s="215"/>
      <c r="AF97" s="215"/>
      <c r="AG97" s="215"/>
      <c r="AH97" s="215"/>
      <c r="AI97" s="215"/>
      <c r="AJ97" s="215"/>
      <c r="AK97" s="215"/>
      <c r="AL97" s="215"/>
      <c r="AM97" s="215"/>
      <c r="AN97" s="215"/>
      <c r="AO97" s="215"/>
      <c r="AP97" s="215"/>
      <c r="AQ97" s="215"/>
      <c r="AR97" s="215"/>
      <c r="AS97" s="215"/>
      <c r="AT97" s="215"/>
      <c r="AU97" s="215"/>
      <c r="AV97" s="215"/>
      <c r="AW97" s="215"/>
    </row>
    <row r="98" spans="1:49" s="216" customFormat="1" ht="18">
      <c r="A98" s="217">
        <v>15</v>
      </c>
      <c r="B98" s="238" t="s">
        <v>295</v>
      </c>
      <c r="C98" s="219" t="s">
        <v>279</v>
      </c>
      <c r="D98" s="220">
        <v>2</v>
      </c>
      <c r="E98" s="221"/>
      <c r="F98" s="221"/>
      <c r="G98" s="221"/>
      <c r="H98" s="221"/>
      <c r="I98" s="221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5"/>
      <c r="Y98" s="215"/>
      <c r="Z98" s="215"/>
      <c r="AA98" s="215"/>
      <c r="AB98" s="215"/>
      <c r="AC98" s="215"/>
      <c r="AD98" s="215"/>
      <c r="AE98" s="215"/>
      <c r="AF98" s="215"/>
      <c r="AG98" s="215"/>
      <c r="AH98" s="215"/>
      <c r="AI98" s="215"/>
      <c r="AJ98" s="215"/>
      <c r="AK98" s="215"/>
      <c r="AL98" s="215"/>
      <c r="AM98" s="215"/>
      <c r="AN98" s="215"/>
      <c r="AO98" s="215"/>
      <c r="AP98" s="215"/>
      <c r="AQ98" s="215"/>
      <c r="AR98" s="215"/>
      <c r="AS98" s="215"/>
      <c r="AT98" s="215"/>
      <c r="AU98" s="215"/>
      <c r="AV98" s="215"/>
      <c r="AW98" s="215"/>
    </row>
    <row r="99" spans="1:49" s="216" customFormat="1" ht="18">
      <c r="A99" s="217">
        <v>16</v>
      </c>
      <c r="B99" s="238" t="s">
        <v>321</v>
      </c>
      <c r="C99" s="219" t="s">
        <v>279</v>
      </c>
      <c r="D99" s="220">
        <v>2</v>
      </c>
      <c r="E99" s="221"/>
      <c r="F99" s="221"/>
      <c r="G99" s="221"/>
      <c r="H99" s="221"/>
      <c r="I99" s="221"/>
      <c r="J99" s="215"/>
      <c r="K99" s="215"/>
      <c r="L99" s="215"/>
      <c r="M99" s="215"/>
      <c r="N99" s="215"/>
      <c r="O99" s="215"/>
      <c r="P99" s="215"/>
      <c r="Q99" s="215"/>
      <c r="R99" s="215"/>
      <c r="S99" s="215"/>
      <c r="T99" s="215"/>
      <c r="U99" s="215"/>
      <c r="V99" s="215"/>
      <c r="W99" s="215"/>
      <c r="X99" s="215"/>
      <c r="Y99" s="215"/>
      <c r="Z99" s="215"/>
      <c r="AA99" s="215"/>
      <c r="AB99" s="215"/>
      <c r="AC99" s="215"/>
      <c r="AD99" s="215"/>
      <c r="AE99" s="215"/>
      <c r="AF99" s="215"/>
      <c r="AG99" s="215"/>
      <c r="AH99" s="215"/>
      <c r="AI99" s="215"/>
      <c r="AJ99" s="215"/>
      <c r="AK99" s="215"/>
      <c r="AL99" s="215"/>
      <c r="AM99" s="215"/>
      <c r="AN99" s="215"/>
      <c r="AO99" s="215"/>
      <c r="AP99" s="215"/>
      <c r="AQ99" s="215"/>
      <c r="AR99" s="215"/>
      <c r="AS99" s="215"/>
      <c r="AT99" s="215"/>
      <c r="AU99" s="215"/>
      <c r="AV99" s="215"/>
      <c r="AW99" s="215"/>
    </row>
    <row r="100" spans="1:49" s="216" customFormat="1" ht="18">
      <c r="A100" s="217">
        <v>17</v>
      </c>
      <c r="B100" s="238" t="s">
        <v>322</v>
      </c>
      <c r="C100" s="219" t="s">
        <v>279</v>
      </c>
      <c r="D100" s="220"/>
      <c r="E100" s="221"/>
      <c r="F100" s="221"/>
      <c r="G100" s="221"/>
      <c r="H100" s="221"/>
      <c r="I100" s="221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15"/>
      <c r="U100" s="215"/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5"/>
      <c r="AG100" s="215"/>
      <c r="AH100" s="215"/>
      <c r="AI100" s="215"/>
      <c r="AJ100" s="215"/>
      <c r="AK100" s="215"/>
      <c r="AL100" s="215"/>
      <c r="AM100" s="215"/>
      <c r="AN100" s="215"/>
      <c r="AO100" s="215"/>
      <c r="AP100" s="215"/>
      <c r="AQ100" s="215"/>
      <c r="AR100" s="215"/>
      <c r="AS100" s="215"/>
      <c r="AT100" s="215"/>
      <c r="AU100" s="215"/>
      <c r="AV100" s="215"/>
      <c r="AW100" s="215"/>
    </row>
    <row r="101" spans="1:49" s="216" customFormat="1" ht="18">
      <c r="A101" s="217">
        <v>18</v>
      </c>
      <c r="B101" s="238" t="s">
        <v>294</v>
      </c>
      <c r="C101" s="219" t="s">
        <v>279</v>
      </c>
      <c r="D101" s="220"/>
      <c r="E101" s="221"/>
      <c r="F101" s="221"/>
      <c r="G101" s="221"/>
      <c r="H101" s="221"/>
      <c r="I101" s="221"/>
      <c r="J101" s="215"/>
      <c r="K101" s="215"/>
      <c r="L101" s="215"/>
      <c r="M101" s="215"/>
      <c r="N101" s="215"/>
      <c r="O101" s="215"/>
      <c r="P101" s="215"/>
      <c r="Q101" s="215"/>
      <c r="R101" s="215"/>
      <c r="S101" s="215"/>
      <c r="T101" s="215"/>
      <c r="U101" s="215"/>
      <c r="V101" s="215"/>
      <c r="W101" s="215"/>
      <c r="X101" s="215"/>
      <c r="Y101" s="215"/>
      <c r="Z101" s="215"/>
      <c r="AA101" s="215"/>
      <c r="AB101" s="215"/>
      <c r="AC101" s="215"/>
      <c r="AD101" s="215"/>
      <c r="AE101" s="215"/>
      <c r="AF101" s="215"/>
      <c r="AG101" s="215"/>
      <c r="AH101" s="215"/>
      <c r="AI101" s="215"/>
      <c r="AJ101" s="215"/>
      <c r="AK101" s="215"/>
      <c r="AL101" s="215"/>
      <c r="AM101" s="215"/>
      <c r="AN101" s="215"/>
      <c r="AO101" s="215"/>
      <c r="AP101" s="215"/>
      <c r="AQ101" s="215"/>
      <c r="AR101" s="215"/>
      <c r="AS101" s="215"/>
      <c r="AT101" s="215"/>
      <c r="AU101" s="215"/>
      <c r="AV101" s="215"/>
      <c r="AW101" s="215"/>
    </row>
    <row r="102" spans="1:49" s="216" customFormat="1" ht="18">
      <c r="A102" s="217">
        <v>17</v>
      </c>
      <c r="B102" s="238" t="s">
        <v>340</v>
      </c>
      <c r="C102" s="219" t="s">
        <v>279</v>
      </c>
      <c r="D102" s="220">
        <v>2</v>
      </c>
      <c r="E102" s="221"/>
      <c r="F102" s="221"/>
      <c r="G102" s="221"/>
      <c r="H102" s="221"/>
      <c r="I102" s="221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  <c r="AB102" s="215"/>
      <c r="AC102" s="215"/>
      <c r="AD102" s="215"/>
      <c r="AE102" s="215"/>
      <c r="AF102" s="215"/>
      <c r="AG102" s="215"/>
      <c r="AH102" s="215"/>
      <c r="AI102" s="215"/>
      <c r="AJ102" s="215"/>
      <c r="AK102" s="215"/>
      <c r="AL102" s="215"/>
      <c r="AM102" s="215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</row>
    <row r="103" spans="1:49" s="216" customFormat="1" ht="18">
      <c r="A103" s="217">
        <v>18</v>
      </c>
      <c r="B103" s="238" t="s">
        <v>323</v>
      </c>
      <c r="C103" s="219" t="s">
        <v>279</v>
      </c>
      <c r="D103" s="220">
        <v>6</v>
      </c>
      <c r="E103" s="221"/>
      <c r="F103" s="221"/>
      <c r="G103" s="221"/>
      <c r="H103" s="221"/>
      <c r="I103" s="221"/>
      <c r="J103" s="215"/>
      <c r="K103" s="215"/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215"/>
      <c r="X103" s="215"/>
      <c r="Y103" s="215"/>
      <c r="Z103" s="215"/>
      <c r="AA103" s="215"/>
      <c r="AB103" s="215"/>
      <c r="AC103" s="215"/>
      <c r="AD103" s="215"/>
      <c r="AE103" s="215"/>
      <c r="AF103" s="215"/>
      <c r="AG103" s="215"/>
      <c r="AH103" s="215"/>
      <c r="AI103" s="215"/>
      <c r="AJ103" s="215"/>
      <c r="AK103" s="215"/>
      <c r="AL103" s="215"/>
      <c r="AM103" s="215"/>
      <c r="AN103" s="215"/>
      <c r="AO103" s="215"/>
      <c r="AP103" s="215"/>
      <c r="AQ103" s="215"/>
      <c r="AR103" s="215"/>
      <c r="AS103" s="215"/>
      <c r="AT103" s="215"/>
      <c r="AU103" s="215"/>
      <c r="AV103" s="215"/>
      <c r="AW103" s="215"/>
    </row>
    <row r="104" spans="1:49" s="216" customFormat="1" ht="18">
      <c r="A104" s="217">
        <v>19</v>
      </c>
      <c r="B104" s="242" t="s">
        <v>341</v>
      </c>
      <c r="C104" s="243" t="s">
        <v>279</v>
      </c>
      <c r="D104" s="220">
        <v>4</v>
      </c>
      <c r="E104" s="221"/>
      <c r="F104" s="221"/>
      <c r="G104" s="221"/>
      <c r="H104" s="221"/>
      <c r="I104" s="221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5"/>
      <c r="W104" s="215"/>
      <c r="X104" s="215"/>
      <c r="Y104" s="215"/>
      <c r="Z104" s="215"/>
      <c r="AA104" s="215"/>
      <c r="AB104" s="215"/>
      <c r="AC104" s="215"/>
      <c r="AD104" s="215"/>
      <c r="AE104" s="215"/>
      <c r="AF104" s="215"/>
      <c r="AG104" s="215"/>
      <c r="AH104" s="215"/>
      <c r="AI104" s="215"/>
      <c r="AJ104" s="215"/>
      <c r="AK104" s="215"/>
      <c r="AL104" s="215"/>
      <c r="AM104" s="215"/>
      <c r="AN104" s="215"/>
      <c r="AO104" s="215"/>
      <c r="AP104" s="215"/>
      <c r="AQ104" s="215"/>
      <c r="AR104" s="215"/>
      <c r="AS104" s="215"/>
      <c r="AT104" s="215"/>
      <c r="AU104" s="215"/>
      <c r="AV104" s="215"/>
      <c r="AW104" s="215"/>
    </row>
    <row r="105" spans="1:49" s="216" customFormat="1" ht="18">
      <c r="A105" s="217">
        <v>20</v>
      </c>
      <c r="B105" s="242" t="s">
        <v>324</v>
      </c>
      <c r="C105" s="243" t="s">
        <v>279</v>
      </c>
      <c r="D105" s="220">
        <v>4</v>
      </c>
      <c r="E105" s="221"/>
      <c r="F105" s="221"/>
      <c r="G105" s="221"/>
      <c r="H105" s="221"/>
      <c r="I105" s="221"/>
      <c r="J105" s="215"/>
      <c r="K105" s="215"/>
      <c r="L105" s="215"/>
      <c r="M105" s="215"/>
      <c r="N105" s="215"/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5"/>
      <c r="AG105" s="215"/>
      <c r="AH105" s="215"/>
      <c r="AI105" s="215"/>
      <c r="AJ105" s="215"/>
      <c r="AK105" s="215"/>
      <c r="AL105" s="215"/>
      <c r="AM105" s="215"/>
      <c r="AN105" s="215"/>
      <c r="AO105" s="215"/>
      <c r="AP105" s="215"/>
      <c r="AQ105" s="215"/>
      <c r="AR105" s="215"/>
      <c r="AS105" s="215"/>
      <c r="AT105" s="215"/>
      <c r="AU105" s="215"/>
      <c r="AV105" s="215"/>
      <c r="AW105" s="215"/>
    </row>
    <row r="106" spans="1:49" s="216" customFormat="1" ht="18">
      <c r="A106" s="217">
        <v>21</v>
      </c>
      <c r="B106" s="242" t="s">
        <v>325</v>
      </c>
      <c r="C106" s="243" t="s">
        <v>279</v>
      </c>
      <c r="D106" s="220">
        <v>2</v>
      </c>
      <c r="E106" s="221"/>
      <c r="F106" s="221"/>
      <c r="G106" s="221"/>
      <c r="H106" s="221"/>
      <c r="I106" s="221"/>
      <c r="J106" s="215"/>
      <c r="K106" s="215"/>
      <c r="L106" s="215"/>
      <c r="M106" s="215"/>
      <c r="N106" s="215"/>
      <c r="O106" s="215"/>
      <c r="P106" s="215"/>
      <c r="Q106" s="215"/>
      <c r="R106" s="215"/>
      <c r="S106" s="215"/>
      <c r="T106" s="215"/>
      <c r="U106" s="215"/>
      <c r="V106" s="215"/>
      <c r="W106" s="215"/>
      <c r="X106" s="215"/>
      <c r="Y106" s="215"/>
      <c r="Z106" s="215"/>
      <c r="AA106" s="215"/>
      <c r="AB106" s="215"/>
      <c r="AC106" s="215"/>
      <c r="AD106" s="215"/>
      <c r="AE106" s="215"/>
      <c r="AF106" s="215"/>
      <c r="AG106" s="215"/>
      <c r="AH106" s="215"/>
      <c r="AI106" s="215"/>
      <c r="AJ106" s="215"/>
      <c r="AK106" s="215"/>
      <c r="AL106" s="215"/>
      <c r="AM106" s="215"/>
      <c r="AN106" s="215"/>
      <c r="AO106" s="215"/>
      <c r="AP106" s="215"/>
      <c r="AQ106" s="215"/>
      <c r="AR106" s="215"/>
      <c r="AS106" s="215"/>
      <c r="AT106" s="215"/>
      <c r="AU106" s="215"/>
      <c r="AV106" s="215"/>
      <c r="AW106" s="215"/>
    </row>
    <row r="107" spans="1:49" s="216" customFormat="1" ht="18">
      <c r="A107" s="217">
        <v>22</v>
      </c>
      <c r="B107" s="242" t="s">
        <v>342</v>
      </c>
      <c r="C107" s="243" t="s">
        <v>279</v>
      </c>
      <c r="D107" s="220">
        <v>2</v>
      </c>
      <c r="E107" s="221"/>
      <c r="F107" s="221"/>
      <c r="G107" s="221"/>
      <c r="H107" s="221"/>
      <c r="I107" s="221"/>
      <c r="J107" s="215"/>
      <c r="K107" s="215"/>
      <c r="L107" s="215"/>
      <c r="M107" s="215"/>
      <c r="N107" s="215"/>
      <c r="O107" s="215"/>
      <c r="P107" s="215"/>
      <c r="Q107" s="215"/>
      <c r="R107" s="215"/>
      <c r="S107" s="215"/>
      <c r="T107" s="215"/>
      <c r="U107" s="215"/>
      <c r="V107" s="215"/>
      <c r="W107" s="215"/>
      <c r="X107" s="215"/>
      <c r="Y107" s="215"/>
      <c r="Z107" s="215"/>
      <c r="AA107" s="215"/>
      <c r="AB107" s="215"/>
      <c r="AC107" s="215"/>
      <c r="AD107" s="215"/>
      <c r="AE107" s="215"/>
      <c r="AF107" s="215"/>
      <c r="AG107" s="215"/>
      <c r="AH107" s="215"/>
      <c r="AI107" s="215"/>
      <c r="AJ107" s="215"/>
      <c r="AK107" s="215"/>
      <c r="AL107" s="215"/>
      <c r="AM107" s="215"/>
      <c r="AN107" s="215"/>
      <c r="AO107" s="215"/>
      <c r="AP107" s="215"/>
      <c r="AQ107" s="215"/>
      <c r="AR107" s="215"/>
      <c r="AS107" s="215"/>
      <c r="AT107" s="215"/>
      <c r="AU107" s="215"/>
      <c r="AV107" s="215"/>
      <c r="AW107" s="215"/>
    </row>
    <row r="108" spans="1:49" s="216" customFormat="1" ht="18">
      <c r="A108" s="217">
        <v>23</v>
      </c>
      <c r="B108" s="237" t="s">
        <v>286</v>
      </c>
      <c r="C108" s="219" t="s">
        <v>279</v>
      </c>
      <c r="D108" s="220">
        <v>1</v>
      </c>
      <c r="E108" s="221"/>
      <c r="F108" s="221"/>
      <c r="G108" s="221"/>
      <c r="H108" s="221"/>
      <c r="I108" s="221"/>
      <c r="J108" s="215"/>
      <c r="K108" s="215"/>
      <c r="L108" s="215"/>
      <c r="M108" s="215"/>
      <c r="N108" s="215"/>
      <c r="O108" s="215"/>
      <c r="P108" s="215"/>
      <c r="Q108" s="215"/>
      <c r="R108" s="215"/>
      <c r="S108" s="215"/>
      <c r="T108" s="215"/>
      <c r="U108" s="215"/>
      <c r="V108" s="215"/>
      <c r="W108" s="215"/>
      <c r="X108" s="215"/>
      <c r="Y108" s="215"/>
      <c r="Z108" s="215"/>
      <c r="AA108" s="215"/>
      <c r="AB108" s="215"/>
      <c r="AC108" s="215"/>
      <c r="AD108" s="215"/>
      <c r="AE108" s="215"/>
      <c r="AF108" s="215"/>
      <c r="AG108" s="215"/>
      <c r="AH108" s="215"/>
      <c r="AI108" s="215"/>
      <c r="AJ108" s="215"/>
      <c r="AK108" s="215"/>
      <c r="AL108" s="215"/>
      <c r="AM108" s="215"/>
      <c r="AN108" s="215"/>
      <c r="AO108" s="215"/>
      <c r="AP108" s="215"/>
      <c r="AQ108" s="215"/>
      <c r="AR108" s="215"/>
      <c r="AS108" s="215"/>
      <c r="AT108" s="215"/>
      <c r="AU108" s="215"/>
      <c r="AV108" s="215"/>
      <c r="AW108" s="215"/>
    </row>
    <row r="109" spans="1:49" s="216" customFormat="1" ht="18">
      <c r="A109" s="217">
        <v>24</v>
      </c>
      <c r="B109" s="244" t="s">
        <v>330</v>
      </c>
      <c r="C109" s="219" t="s">
        <v>109</v>
      </c>
      <c r="D109" s="245">
        <v>1</v>
      </c>
      <c r="E109" s="221"/>
      <c r="F109" s="221"/>
      <c r="G109" s="221"/>
      <c r="H109" s="221"/>
      <c r="I109" s="221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  <c r="Y109" s="215"/>
      <c r="Z109" s="215"/>
      <c r="AA109" s="215"/>
      <c r="AB109" s="215"/>
      <c r="AC109" s="215"/>
      <c r="AD109" s="215"/>
      <c r="AE109" s="215"/>
      <c r="AF109" s="215"/>
      <c r="AG109" s="215"/>
      <c r="AH109" s="215"/>
      <c r="AI109" s="215"/>
      <c r="AJ109" s="215"/>
      <c r="AK109" s="215"/>
      <c r="AL109" s="215"/>
      <c r="AM109" s="215"/>
      <c r="AN109" s="215"/>
      <c r="AO109" s="215"/>
      <c r="AP109" s="215"/>
      <c r="AQ109" s="215"/>
      <c r="AR109" s="215"/>
      <c r="AS109" s="215"/>
      <c r="AT109" s="215"/>
      <c r="AU109" s="215"/>
      <c r="AV109" s="215"/>
      <c r="AW109" s="215"/>
    </row>
    <row r="110" spans="1:49" s="216" customFormat="1" ht="18">
      <c r="A110" s="210"/>
      <c r="B110" s="211" t="s">
        <v>343</v>
      </c>
      <c r="C110" s="212"/>
      <c r="D110" s="213"/>
      <c r="E110" s="239"/>
      <c r="F110" s="239"/>
      <c r="G110" s="239"/>
      <c r="H110" s="239"/>
      <c r="I110" s="226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15"/>
      <c r="U110" s="215"/>
      <c r="V110" s="215"/>
      <c r="W110" s="215"/>
      <c r="X110" s="215"/>
      <c r="Y110" s="215"/>
      <c r="Z110" s="215"/>
      <c r="AA110" s="215"/>
      <c r="AB110" s="215"/>
      <c r="AC110" s="215"/>
      <c r="AD110" s="215"/>
      <c r="AE110" s="215"/>
      <c r="AF110" s="215"/>
      <c r="AG110" s="215"/>
      <c r="AH110" s="215"/>
      <c r="AI110" s="215"/>
      <c r="AJ110" s="215"/>
      <c r="AK110" s="215"/>
      <c r="AL110" s="215"/>
    </row>
    <row r="111" spans="1:49" s="216" customFormat="1" ht="18">
      <c r="A111" s="217">
        <v>1</v>
      </c>
      <c r="B111" s="240" t="s">
        <v>483</v>
      </c>
      <c r="C111" s="253" t="s">
        <v>279</v>
      </c>
      <c r="D111" s="220">
        <v>19</v>
      </c>
      <c r="E111" s="221"/>
      <c r="F111" s="221"/>
      <c r="G111" s="221"/>
      <c r="H111" s="221"/>
      <c r="I111" s="221"/>
      <c r="J111" s="215"/>
      <c r="K111" s="215"/>
      <c r="L111" s="215"/>
      <c r="M111" s="215"/>
      <c r="N111" s="215"/>
      <c r="O111" s="215"/>
      <c r="P111" s="215"/>
      <c r="Q111" s="215"/>
      <c r="R111" s="215"/>
      <c r="S111" s="215"/>
      <c r="T111" s="215"/>
      <c r="U111" s="215"/>
      <c r="V111" s="215"/>
      <c r="W111" s="215"/>
      <c r="X111" s="215"/>
      <c r="Y111" s="215"/>
      <c r="Z111" s="215"/>
      <c r="AA111" s="215"/>
      <c r="AB111" s="215"/>
      <c r="AC111" s="215"/>
      <c r="AD111" s="215"/>
      <c r="AE111" s="215"/>
      <c r="AF111" s="215"/>
      <c r="AG111" s="215"/>
      <c r="AH111" s="215"/>
      <c r="AI111" s="215"/>
      <c r="AJ111" s="215"/>
      <c r="AK111" s="215"/>
      <c r="AL111" s="215"/>
      <c r="AM111" s="215"/>
      <c r="AN111" s="215"/>
      <c r="AO111" s="215"/>
      <c r="AP111" s="215"/>
      <c r="AQ111" s="215"/>
      <c r="AR111" s="215"/>
      <c r="AS111" s="215"/>
      <c r="AT111" s="215"/>
      <c r="AU111" s="215"/>
      <c r="AV111" s="215"/>
      <c r="AW111" s="215"/>
    </row>
    <row r="112" spans="1:49" s="216" customFormat="1" ht="18">
      <c r="A112" s="217">
        <v>2</v>
      </c>
      <c r="B112" s="240" t="s">
        <v>484</v>
      </c>
      <c r="C112" s="253" t="s">
        <v>279</v>
      </c>
      <c r="D112" s="220">
        <v>3</v>
      </c>
      <c r="E112" s="221"/>
      <c r="F112" s="221"/>
      <c r="G112" s="221"/>
      <c r="H112" s="221"/>
      <c r="I112" s="221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15"/>
      <c r="Z112" s="215"/>
      <c r="AA112" s="215"/>
      <c r="AB112" s="215"/>
      <c r="AC112" s="215"/>
      <c r="AD112" s="215"/>
      <c r="AE112" s="215"/>
      <c r="AF112" s="215"/>
      <c r="AG112" s="215"/>
      <c r="AH112" s="215"/>
      <c r="AI112" s="215"/>
      <c r="AJ112" s="215"/>
      <c r="AK112" s="215"/>
      <c r="AL112" s="215"/>
      <c r="AM112" s="215"/>
      <c r="AN112" s="215"/>
      <c r="AO112" s="215"/>
      <c r="AP112" s="215"/>
      <c r="AQ112" s="215"/>
      <c r="AR112" s="215"/>
      <c r="AS112" s="215"/>
      <c r="AT112" s="215"/>
      <c r="AU112" s="215"/>
      <c r="AV112" s="215"/>
      <c r="AW112" s="215"/>
    </row>
    <row r="113" spans="1:49" s="216" customFormat="1" ht="18">
      <c r="A113" s="217">
        <v>3</v>
      </c>
      <c r="B113" s="240" t="s">
        <v>485</v>
      </c>
      <c r="C113" s="253" t="s">
        <v>279</v>
      </c>
      <c r="D113" s="220">
        <v>61</v>
      </c>
      <c r="E113" s="221"/>
      <c r="F113" s="221"/>
      <c r="G113" s="221"/>
      <c r="H113" s="221"/>
      <c r="I113" s="221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15"/>
      <c r="U113" s="215"/>
      <c r="V113" s="215"/>
      <c r="W113" s="215"/>
      <c r="X113" s="215"/>
      <c r="Y113" s="215"/>
      <c r="Z113" s="215"/>
      <c r="AA113" s="215"/>
      <c r="AB113" s="215"/>
      <c r="AC113" s="215"/>
      <c r="AD113" s="215"/>
      <c r="AE113" s="215"/>
      <c r="AF113" s="215"/>
      <c r="AG113" s="215"/>
      <c r="AH113" s="215"/>
      <c r="AI113" s="215"/>
      <c r="AJ113" s="215"/>
      <c r="AK113" s="215"/>
      <c r="AL113" s="215"/>
      <c r="AM113" s="215"/>
      <c r="AN113" s="215"/>
      <c r="AO113" s="215"/>
      <c r="AP113" s="215"/>
      <c r="AQ113" s="215"/>
      <c r="AR113" s="215"/>
      <c r="AS113" s="215"/>
      <c r="AT113" s="215"/>
      <c r="AU113" s="215"/>
      <c r="AV113" s="215"/>
      <c r="AW113" s="215"/>
    </row>
    <row r="114" spans="1:49" s="216" customFormat="1" ht="18">
      <c r="A114" s="217">
        <v>4</v>
      </c>
      <c r="B114" s="240" t="s">
        <v>486</v>
      </c>
      <c r="C114" s="253" t="s">
        <v>279</v>
      </c>
      <c r="D114" s="220">
        <v>100</v>
      </c>
      <c r="E114" s="221"/>
      <c r="F114" s="221"/>
      <c r="G114" s="221"/>
      <c r="H114" s="221"/>
      <c r="I114" s="221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  <c r="Y114" s="215"/>
      <c r="Z114" s="215"/>
      <c r="AA114" s="215"/>
      <c r="AB114" s="215"/>
      <c r="AC114" s="215"/>
      <c r="AD114" s="215"/>
      <c r="AE114" s="215"/>
      <c r="AF114" s="215"/>
      <c r="AG114" s="215"/>
      <c r="AH114" s="215"/>
      <c r="AI114" s="215"/>
      <c r="AJ114" s="215"/>
      <c r="AK114" s="215"/>
      <c r="AL114" s="215"/>
      <c r="AM114" s="215"/>
      <c r="AN114" s="215"/>
      <c r="AO114" s="215"/>
      <c r="AP114" s="215"/>
      <c r="AQ114" s="215"/>
      <c r="AR114" s="215"/>
      <c r="AS114" s="215"/>
      <c r="AT114" s="215"/>
      <c r="AU114" s="215"/>
      <c r="AV114" s="215"/>
      <c r="AW114" s="215"/>
    </row>
    <row r="115" spans="1:49" s="216" customFormat="1" ht="18">
      <c r="A115" s="217">
        <v>5</v>
      </c>
      <c r="B115" s="240" t="s">
        <v>487</v>
      </c>
      <c r="C115" s="253" t="s">
        <v>279</v>
      </c>
      <c r="D115" s="220">
        <v>23</v>
      </c>
      <c r="E115" s="221"/>
      <c r="F115" s="221"/>
      <c r="G115" s="221"/>
      <c r="H115" s="221"/>
      <c r="I115" s="221"/>
      <c r="J115" s="215"/>
      <c r="K115" s="215"/>
      <c r="L115" s="215"/>
      <c r="M115" s="215"/>
      <c r="N115" s="215"/>
      <c r="O115" s="215"/>
      <c r="P115" s="215"/>
      <c r="Q115" s="215"/>
      <c r="R115" s="215"/>
      <c r="S115" s="215"/>
      <c r="T115" s="215"/>
      <c r="U115" s="215"/>
      <c r="V115" s="215"/>
      <c r="W115" s="215"/>
      <c r="X115" s="215"/>
      <c r="Y115" s="215"/>
      <c r="Z115" s="215"/>
      <c r="AA115" s="215"/>
      <c r="AB115" s="215"/>
      <c r="AC115" s="215"/>
      <c r="AD115" s="215"/>
      <c r="AE115" s="215"/>
      <c r="AF115" s="215"/>
      <c r="AG115" s="215"/>
      <c r="AH115" s="215"/>
      <c r="AI115" s="215"/>
      <c r="AJ115" s="215"/>
      <c r="AK115" s="215"/>
      <c r="AL115" s="215"/>
      <c r="AM115" s="215"/>
      <c r="AN115" s="215"/>
      <c r="AO115" s="215"/>
      <c r="AP115" s="215"/>
      <c r="AQ115" s="215"/>
      <c r="AR115" s="215"/>
      <c r="AS115" s="215"/>
      <c r="AT115" s="215"/>
      <c r="AU115" s="215"/>
      <c r="AV115" s="215"/>
      <c r="AW115" s="215"/>
    </row>
    <row r="116" spans="1:49" s="216" customFormat="1" ht="18">
      <c r="A116" s="210"/>
      <c r="B116" s="211" t="s">
        <v>349</v>
      </c>
      <c r="C116" s="212"/>
      <c r="D116" s="213"/>
      <c r="E116" s="239"/>
      <c r="F116" s="239"/>
      <c r="G116" s="239"/>
      <c r="H116" s="239"/>
      <c r="I116" s="226"/>
      <c r="J116" s="215"/>
      <c r="K116" s="215"/>
      <c r="L116" s="215"/>
      <c r="M116" s="215"/>
      <c r="N116" s="215"/>
      <c r="O116" s="215"/>
      <c r="P116" s="215"/>
      <c r="Q116" s="215"/>
      <c r="R116" s="215"/>
      <c r="S116" s="215"/>
      <c r="T116" s="215"/>
      <c r="U116" s="215"/>
      <c r="V116" s="215"/>
      <c r="W116" s="215"/>
      <c r="X116" s="215"/>
      <c r="Y116" s="215"/>
      <c r="Z116" s="215"/>
      <c r="AA116" s="215"/>
      <c r="AB116" s="215"/>
      <c r="AC116" s="215"/>
      <c r="AD116" s="215"/>
      <c r="AE116" s="215"/>
      <c r="AF116" s="215"/>
      <c r="AG116" s="215"/>
      <c r="AH116" s="215"/>
      <c r="AI116" s="215"/>
      <c r="AJ116" s="215"/>
      <c r="AK116" s="215"/>
      <c r="AL116" s="215"/>
    </row>
    <row r="117" spans="1:49" s="216" customFormat="1" ht="18">
      <c r="A117" s="217">
        <v>1</v>
      </c>
      <c r="B117" s="237" t="s">
        <v>350</v>
      </c>
      <c r="C117" s="219" t="s">
        <v>279</v>
      </c>
      <c r="D117" s="220"/>
      <c r="E117" s="221"/>
      <c r="F117" s="221"/>
      <c r="G117" s="221"/>
      <c r="H117" s="221"/>
      <c r="I117" s="221"/>
      <c r="J117" s="215"/>
      <c r="K117" s="215"/>
      <c r="L117" s="215"/>
      <c r="M117" s="215"/>
      <c r="N117" s="215"/>
      <c r="O117" s="215"/>
      <c r="P117" s="215"/>
      <c r="Q117" s="215"/>
      <c r="R117" s="215"/>
      <c r="S117" s="215"/>
      <c r="T117" s="215"/>
      <c r="U117" s="215"/>
      <c r="V117" s="215"/>
      <c r="W117" s="215"/>
      <c r="X117" s="215"/>
      <c r="Y117" s="215"/>
      <c r="Z117" s="215"/>
      <c r="AA117" s="215"/>
      <c r="AB117" s="215"/>
      <c r="AC117" s="215"/>
      <c r="AD117" s="215"/>
      <c r="AE117" s="215"/>
      <c r="AF117" s="215"/>
      <c r="AG117" s="215"/>
      <c r="AH117" s="215"/>
      <c r="AI117" s="215"/>
      <c r="AJ117" s="215"/>
      <c r="AK117" s="215"/>
      <c r="AL117" s="215"/>
      <c r="AM117" s="215"/>
      <c r="AN117" s="215"/>
      <c r="AO117" s="215"/>
      <c r="AP117" s="215"/>
      <c r="AQ117" s="215"/>
      <c r="AR117" s="215"/>
      <c r="AS117" s="215"/>
      <c r="AT117" s="215"/>
      <c r="AU117" s="215"/>
      <c r="AV117" s="215"/>
      <c r="AW117" s="215"/>
    </row>
    <row r="118" spans="1:49" s="216" customFormat="1" ht="18">
      <c r="A118" s="217">
        <v>1</v>
      </c>
      <c r="B118" s="237" t="s">
        <v>351</v>
      </c>
      <c r="C118" s="219" t="s">
        <v>279</v>
      </c>
      <c r="D118" s="220">
        <v>8</v>
      </c>
      <c r="E118" s="221"/>
      <c r="F118" s="221"/>
      <c r="G118" s="221"/>
      <c r="H118" s="221"/>
      <c r="I118" s="221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15"/>
      <c r="U118" s="215"/>
      <c r="V118" s="215"/>
      <c r="W118" s="215"/>
      <c r="X118" s="215"/>
      <c r="Y118" s="215"/>
      <c r="Z118" s="215"/>
      <c r="AA118" s="215"/>
      <c r="AB118" s="215"/>
      <c r="AC118" s="215"/>
      <c r="AD118" s="215"/>
      <c r="AE118" s="215"/>
      <c r="AF118" s="215"/>
      <c r="AG118" s="215"/>
      <c r="AH118" s="215"/>
      <c r="AI118" s="215"/>
      <c r="AJ118" s="215"/>
      <c r="AK118" s="215"/>
      <c r="AL118" s="215"/>
      <c r="AM118" s="215"/>
      <c r="AN118" s="215"/>
      <c r="AO118" s="215"/>
      <c r="AP118" s="215"/>
      <c r="AQ118" s="215"/>
      <c r="AR118" s="215"/>
      <c r="AS118" s="215"/>
      <c r="AT118" s="215"/>
      <c r="AU118" s="215"/>
      <c r="AV118" s="215"/>
      <c r="AW118" s="215"/>
    </row>
    <row r="119" spans="1:49" s="216" customFormat="1" ht="18">
      <c r="A119" s="217">
        <v>2</v>
      </c>
      <c r="B119" s="237" t="s">
        <v>352</v>
      </c>
      <c r="C119" s="219" t="s">
        <v>279</v>
      </c>
      <c r="D119" s="220">
        <v>91</v>
      </c>
      <c r="E119" s="221"/>
      <c r="F119" s="221"/>
      <c r="G119" s="221"/>
      <c r="H119" s="221"/>
      <c r="I119" s="221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5"/>
      <c r="AT119" s="215"/>
      <c r="AU119" s="215"/>
      <c r="AV119" s="215"/>
      <c r="AW119" s="215"/>
    </row>
    <row r="120" spans="1:49" s="216" customFormat="1" ht="18">
      <c r="A120" s="210"/>
      <c r="B120" s="211" t="s">
        <v>353</v>
      </c>
      <c r="C120" s="212"/>
      <c r="D120" s="213"/>
      <c r="E120" s="239"/>
      <c r="F120" s="239"/>
      <c r="G120" s="239"/>
      <c r="H120" s="239"/>
      <c r="I120" s="226"/>
      <c r="J120" s="215"/>
      <c r="K120" s="215"/>
      <c r="L120" s="215"/>
      <c r="M120" s="215"/>
      <c r="N120" s="215"/>
      <c r="O120" s="215"/>
      <c r="P120" s="215"/>
      <c r="Q120" s="215"/>
      <c r="R120" s="215"/>
      <c r="S120" s="215"/>
      <c r="T120" s="215"/>
      <c r="U120" s="215"/>
      <c r="V120" s="215"/>
      <c r="W120" s="215"/>
      <c r="X120" s="215"/>
      <c r="Y120" s="215"/>
      <c r="Z120" s="215"/>
      <c r="AA120" s="215"/>
      <c r="AB120" s="215"/>
      <c r="AC120" s="215"/>
      <c r="AD120" s="215"/>
      <c r="AE120" s="215"/>
      <c r="AF120" s="215"/>
      <c r="AG120" s="215"/>
      <c r="AH120" s="215"/>
      <c r="AI120" s="215"/>
      <c r="AJ120" s="215"/>
      <c r="AK120" s="215"/>
      <c r="AL120" s="215"/>
      <c r="AM120" s="215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</row>
    <row r="121" spans="1:49" s="216" customFormat="1" ht="18">
      <c r="A121" s="217">
        <v>1</v>
      </c>
      <c r="B121" s="237" t="s">
        <v>354</v>
      </c>
      <c r="C121" s="249" t="s">
        <v>279</v>
      </c>
      <c r="D121" s="250">
        <v>8</v>
      </c>
      <c r="E121" s="221"/>
      <c r="F121" s="221"/>
      <c r="G121" s="221"/>
      <c r="H121" s="221"/>
      <c r="I121" s="221"/>
      <c r="J121" s="215"/>
      <c r="K121" s="215"/>
      <c r="L121" s="215"/>
      <c r="M121" s="215"/>
      <c r="N121" s="215"/>
      <c r="O121" s="215"/>
      <c r="P121" s="215"/>
      <c r="Q121" s="215"/>
      <c r="R121" s="215"/>
      <c r="S121" s="215"/>
      <c r="T121" s="215"/>
      <c r="U121" s="215"/>
      <c r="V121" s="215"/>
      <c r="W121" s="215"/>
      <c r="X121" s="215"/>
      <c r="Y121" s="215"/>
      <c r="Z121" s="215"/>
      <c r="AA121" s="215"/>
      <c r="AB121" s="215"/>
      <c r="AC121" s="215"/>
      <c r="AD121" s="215"/>
      <c r="AE121" s="215"/>
      <c r="AF121" s="215"/>
      <c r="AG121" s="215"/>
      <c r="AH121" s="215"/>
      <c r="AI121" s="215"/>
      <c r="AJ121" s="215"/>
      <c r="AK121" s="215"/>
      <c r="AL121" s="215"/>
      <c r="AM121" s="215"/>
      <c r="AN121" s="215"/>
      <c r="AO121" s="215"/>
      <c r="AP121" s="215"/>
      <c r="AQ121" s="215"/>
      <c r="AR121" s="215"/>
      <c r="AS121" s="215"/>
      <c r="AT121" s="215"/>
      <c r="AU121" s="215"/>
      <c r="AV121" s="215"/>
      <c r="AW121" s="215"/>
    </row>
    <row r="122" spans="1:49" s="216" customFormat="1" ht="18">
      <c r="A122" s="217">
        <v>2</v>
      </c>
      <c r="B122" s="237" t="s">
        <v>355</v>
      </c>
      <c r="C122" s="249" t="s">
        <v>279</v>
      </c>
      <c r="D122" s="250">
        <v>10</v>
      </c>
      <c r="E122" s="221"/>
      <c r="F122" s="221"/>
      <c r="G122" s="221"/>
      <c r="H122" s="221"/>
      <c r="I122" s="221"/>
      <c r="J122" s="215"/>
      <c r="K122" s="215"/>
      <c r="L122" s="215"/>
      <c r="M122" s="215"/>
      <c r="N122" s="215"/>
      <c r="O122" s="215"/>
      <c r="P122" s="215"/>
      <c r="Q122" s="215"/>
      <c r="R122" s="215"/>
      <c r="S122" s="215"/>
      <c r="T122" s="215"/>
      <c r="U122" s="215"/>
      <c r="V122" s="215"/>
      <c r="W122" s="215"/>
      <c r="X122" s="215"/>
      <c r="Y122" s="215"/>
      <c r="Z122" s="215"/>
      <c r="AA122" s="215"/>
      <c r="AB122" s="215"/>
      <c r="AC122" s="215"/>
      <c r="AD122" s="215"/>
      <c r="AE122" s="215"/>
      <c r="AF122" s="215"/>
      <c r="AG122" s="215"/>
      <c r="AH122" s="215"/>
      <c r="AI122" s="215"/>
      <c r="AJ122" s="215"/>
      <c r="AK122" s="215"/>
      <c r="AL122" s="215"/>
      <c r="AM122" s="215"/>
      <c r="AN122" s="215"/>
      <c r="AO122" s="215"/>
      <c r="AP122" s="215"/>
      <c r="AQ122" s="215"/>
      <c r="AR122" s="215"/>
      <c r="AS122" s="215"/>
      <c r="AT122" s="215"/>
      <c r="AU122" s="215"/>
      <c r="AV122" s="215"/>
      <c r="AW122" s="215"/>
    </row>
    <row r="123" spans="1:49" s="216" customFormat="1" ht="18">
      <c r="A123" s="217">
        <v>3</v>
      </c>
      <c r="B123" s="218" t="s">
        <v>356</v>
      </c>
      <c r="C123" s="249" t="s">
        <v>135</v>
      </c>
      <c r="D123" s="250">
        <v>700</v>
      </c>
      <c r="E123" s="221"/>
      <c r="F123" s="221"/>
      <c r="G123" s="221"/>
      <c r="H123" s="221"/>
      <c r="I123" s="221"/>
      <c r="J123" s="215"/>
      <c r="K123" s="215"/>
      <c r="L123" s="215"/>
      <c r="M123" s="215"/>
      <c r="N123" s="215"/>
      <c r="O123" s="215"/>
      <c r="P123" s="215"/>
      <c r="Q123" s="215"/>
      <c r="R123" s="215"/>
      <c r="S123" s="215"/>
      <c r="T123" s="215"/>
      <c r="U123" s="215"/>
      <c r="V123" s="215"/>
      <c r="W123" s="215"/>
      <c r="X123" s="215"/>
      <c r="Y123" s="215"/>
      <c r="Z123" s="215"/>
      <c r="AA123" s="215"/>
      <c r="AB123" s="215"/>
      <c r="AC123" s="215"/>
      <c r="AD123" s="215"/>
      <c r="AE123" s="215"/>
      <c r="AF123" s="215"/>
      <c r="AG123" s="215"/>
      <c r="AH123" s="215"/>
      <c r="AI123" s="215"/>
      <c r="AJ123" s="215"/>
      <c r="AK123" s="215"/>
      <c r="AL123" s="215"/>
      <c r="AM123" s="215"/>
      <c r="AN123" s="215"/>
      <c r="AO123" s="215"/>
      <c r="AP123" s="215"/>
      <c r="AQ123" s="215"/>
      <c r="AR123" s="215"/>
      <c r="AS123" s="215"/>
      <c r="AT123" s="215"/>
      <c r="AU123" s="215"/>
      <c r="AV123" s="215"/>
      <c r="AW123" s="215"/>
    </row>
    <row r="124" spans="1:49" s="216" customFormat="1" ht="18">
      <c r="A124" s="217">
        <v>4</v>
      </c>
      <c r="B124" s="218" t="s">
        <v>357</v>
      </c>
      <c r="C124" s="249" t="s">
        <v>135</v>
      </c>
      <c r="D124" s="250">
        <v>800</v>
      </c>
      <c r="E124" s="221"/>
      <c r="F124" s="221"/>
      <c r="G124" s="221"/>
      <c r="H124" s="221"/>
      <c r="I124" s="221"/>
      <c r="J124" s="215"/>
      <c r="K124" s="215"/>
      <c r="L124" s="215"/>
      <c r="M124" s="215"/>
      <c r="N124" s="215"/>
      <c r="O124" s="215"/>
      <c r="P124" s="215"/>
      <c r="Q124" s="215"/>
      <c r="R124" s="215"/>
      <c r="S124" s="215"/>
      <c r="T124" s="215"/>
      <c r="U124" s="215"/>
      <c r="V124" s="215"/>
      <c r="W124" s="215"/>
      <c r="X124" s="215"/>
      <c r="Y124" s="215"/>
      <c r="Z124" s="215"/>
      <c r="AA124" s="215"/>
      <c r="AB124" s="215"/>
      <c r="AC124" s="215"/>
      <c r="AD124" s="215"/>
      <c r="AE124" s="215"/>
      <c r="AF124" s="215"/>
      <c r="AG124" s="215"/>
      <c r="AH124" s="215"/>
      <c r="AI124" s="215"/>
      <c r="AJ124" s="215"/>
      <c r="AK124" s="215"/>
      <c r="AL124" s="215"/>
      <c r="AM124" s="215"/>
      <c r="AN124" s="215"/>
      <c r="AO124" s="215"/>
      <c r="AP124" s="215"/>
      <c r="AQ124" s="215"/>
      <c r="AR124" s="215"/>
      <c r="AS124" s="215"/>
      <c r="AT124" s="215"/>
      <c r="AU124" s="215"/>
      <c r="AV124" s="215"/>
      <c r="AW124" s="215"/>
    </row>
    <row r="125" spans="1:49" s="216" customFormat="1" ht="18">
      <c r="A125" s="217">
        <v>5</v>
      </c>
      <c r="B125" s="218" t="s">
        <v>358</v>
      </c>
      <c r="C125" s="249" t="s">
        <v>135</v>
      </c>
      <c r="D125" s="250">
        <v>500</v>
      </c>
      <c r="E125" s="221"/>
      <c r="F125" s="221"/>
      <c r="G125" s="221"/>
      <c r="H125" s="221"/>
      <c r="I125" s="221"/>
      <c r="J125" s="215"/>
      <c r="K125" s="215"/>
      <c r="L125" s="215"/>
      <c r="M125" s="215"/>
      <c r="N125" s="215"/>
      <c r="O125" s="215"/>
      <c r="P125" s="215"/>
      <c r="Q125" s="215"/>
      <c r="R125" s="215"/>
      <c r="S125" s="215"/>
      <c r="T125" s="215"/>
      <c r="U125" s="215"/>
      <c r="V125" s="215"/>
      <c r="W125" s="215"/>
      <c r="X125" s="215"/>
      <c r="Y125" s="215"/>
      <c r="Z125" s="215"/>
      <c r="AA125" s="215"/>
      <c r="AB125" s="215"/>
      <c r="AC125" s="215"/>
      <c r="AD125" s="215"/>
      <c r="AE125" s="215"/>
      <c r="AF125" s="215"/>
      <c r="AG125" s="215"/>
      <c r="AH125" s="215"/>
      <c r="AI125" s="215"/>
      <c r="AJ125" s="215"/>
      <c r="AK125" s="215"/>
      <c r="AL125" s="215"/>
      <c r="AM125" s="215"/>
      <c r="AN125" s="215"/>
      <c r="AO125" s="215"/>
      <c r="AP125" s="215"/>
      <c r="AQ125" s="215"/>
      <c r="AR125" s="215"/>
      <c r="AS125" s="215"/>
      <c r="AT125" s="215"/>
      <c r="AU125" s="215"/>
      <c r="AV125" s="215"/>
      <c r="AW125" s="215"/>
    </row>
    <row r="126" spans="1:49" s="216" customFormat="1" ht="18">
      <c r="A126" s="217">
        <v>6</v>
      </c>
      <c r="B126" s="218" t="s">
        <v>359</v>
      </c>
      <c r="C126" s="249" t="s">
        <v>135</v>
      </c>
      <c r="D126" s="250">
        <v>200</v>
      </c>
      <c r="E126" s="221"/>
      <c r="F126" s="221"/>
      <c r="G126" s="221"/>
      <c r="H126" s="221"/>
      <c r="I126" s="221"/>
      <c r="J126" s="215"/>
      <c r="K126" s="215"/>
      <c r="L126" s="215"/>
      <c r="M126" s="215"/>
      <c r="N126" s="215"/>
      <c r="O126" s="215"/>
      <c r="P126" s="215"/>
      <c r="Q126" s="215"/>
      <c r="R126" s="215"/>
      <c r="S126" s="215"/>
      <c r="T126" s="215"/>
      <c r="U126" s="215"/>
      <c r="V126" s="215"/>
      <c r="W126" s="215"/>
      <c r="X126" s="215"/>
      <c r="Y126" s="215"/>
      <c r="Z126" s="215"/>
      <c r="AA126" s="215"/>
      <c r="AB126" s="215"/>
      <c r="AC126" s="215"/>
      <c r="AD126" s="215"/>
      <c r="AE126" s="215"/>
      <c r="AF126" s="215"/>
      <c r="AG126" s="215"/>
      <c r="AH126" s="215"/>
      <c r="AI126" s="215"/>
      <c r="AJ126" s="215"/>
      <c r="AK126" s="215"/>
      <c r="AL126" s="215"/>
      <c r="AM126" s="215"/>
      <c r="AN126" s="215"/>
      <c r="AO126" s="215"/>
      <c r="AP126" s="215"/>
      <c r="AQ126" s="215"/>
      <c r="AR126" s="215"/>
      <c r="AS126" s="215"/>
      <c r="AT126" s="215"/>
      <c r="AU126" s="215"/>
      <c r="AV126" s="215"/>
      <c r="AW126" s="215"/>
    </row>
    <row r="127" spans="1:49" s="216" customFormat="1" ht="18">
      <c r="A127" s="217">
        <v>7</v>
      </c>
      <c r="B127" s="244" t="s">
        <v>360</v>
      </c>
      <c r="C127" s="249" t="s">
        <v>135</v>
      </c>
      <c r="D127" s="251">
        <v>250</v>
      </c>
      <c r="E127" s="221"/>
      <c r="F127" s="221"/>
      <c r="G127" s="221"/>
      <c r="H127" s="221"/>
      <c r="I127" s="221"/>
      <c r="J127" s="215"/>
      <c r="K127" s="215"/>
      <c r="L127" s="215"/>
      <c r="M127" s="215"/>
      <c r="N127" s="215"/>
      <c r="O127" s="215"/>
      <c r="P127" s="215"/>
      <c r="Q127" s="215"/>
      <c r="R127" s="215"/>
      <c r="S127" s="215"/>
      <c r="T127" s="215"/>
      <c r="U127" s="215"/>
      <c r="V127" s="215"/>
      <c r="W127" s="215"/>
      <c r="X127" s="215"/>
      <c r="Y127" s="215"/>
      <c r="Z127" s="215"/>
      <c r="AA127" s="215"/>
      <c r="AB127" s="215"/>
      <c r="AC127" s="215"/>
      <c r="AD127" s="215"/>
      <c r="AE127" s="215"/>
      <c r="AF127" s="215"/>
      <c r="AG127" s="215"/>
      <c r="AH127" s="215"/>
      <c r="AI127" s="215"/>
      <c r="AJ127" s="215"/>
      <c r="AK127" s="215"/>
      <c r="AL127" s="215"/>
      <c r="AM127" s="215"/>
      <c r="AN127" s="215"/>
      <c r="AO127" s="215"/>
      <c r="AP127" s="215"/>
      <c r="AQ127" s="215"/>
      <c r="AR127" s="215"/>
      <c r="AS127" s="215"/>
      <c r="AT127" s="215"/>
      <c r="AU127" s="215"/>
      <c r="AV127" s="215"/>
      <c r="AW127" s="215"/>
    </row>
    <row r="128" spans="1:49" s="216" customFormat="1" ht="18">
      <c r="A128" s="217">
        <v>8</v>
      </c>
      <c r="B128" s="244" t="s">
        <v>361</v>
      </c>
      <c r="C128" s="249" t="s">
        <v>135</v>
      </c>
      <c r="D128" s="251"/>
      <c r="E128" s="221"/>
      <c r="F128" s="221"/>
      <c r="G128" s="221"/>
      <c r="H128" s="221"/>
      <c r="I128" s="221"/>
      <c r="J128" s="215"/>
      <c r="K128" s="215"/>
      <c r="L128" s="215"/>
      <c r="M128" s="215"/>
      <c r="N128" s="215"/>
      <c r="O128" s="215"/>
      <c r="P128" s="215"/>
      <c r="Q128" s="215"/>
      <c r="R128" s="215"/>
      <c r="S128" s="215"/>
      <c r="T128" s="215"/>
      <c r="U128" s="215"/>
      <c r="V128" s="215"/>
      <c r="W128" s="215"/>
      <c r="X128" s="215"/>
      <c r="Y128" s="215"/>
      <c r="Z128" s="215"/>
      <c r="AA128" s="215"/>
      <c r="AB128" s="215"/>
      <c r="AC128" s="215"/>
      <c r="AD128" s="215"/>
      <c r="AE128" s="215"/>
      <c r="AF128" s="215"/>
      <c r="AG128" s="215"/>
      <c r="AH128" s="215"/>
      <c r="AI128" s="215"/>
      <c r="AJ128" s="215"/>
      <c r="AK128" s="215"/>
      <c r="AL128" s="215"/>
      <c r="AM128" s="215"/>
      <c r="AN128" s="215"/>
      <c r="AO128" s="215"/>
      <c r="AP128" s="215"/>
      <c r="AQ128" s="215"/>
      <c r="AR128" s="215"/>
      <c r="AS128" s="215"/>
      <c r="AT128" s="215"/>
      <c r="AU128" s="215"/>
      <c r="AV128" s="215"/>
      <c r="AW128" s="215"/>
    </row>
    <row r="129" spans="1:49" s="216" customFormat="1" ht="18">
      <c r="A129" s="217">
        <v>8</v>
      </c>
      <c r="B129" s="244" t="s">
        <v>362</v>
      </c>
      <c r="C129" s="249" t="s">
        <v>135</v>
      </c>
      <c r="D129" s="251">
        <v>80</v>
      </c>
      <c r="E129" s="221"/>
      <c r="F129" s="221"/>
      <c r="G129" s="221"/>
      <c r="H129" s="221"/>
      <c r="I129" s="221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A129" s="215"/>
      <c r="AB129" s="215"/>
      <c r="AC129" s="215"/>
      <c r="AD129" s="215"/>
      <c r="AE129" s="215"/>
      <c r="AF129" s="215"/>
      <c r="AG129" s="215"/>
      <c r="AH129" s="215"/>
      <c r="AI129" s="215"/>
      <c r="AJ129" s="215"/>
      <c r="AK129" s="215"/>
      <c r="AL129" s="215"/>
      <c r="AM129" s="215"/>
      <c r="AN129" s="215"/>
      <c r="AO129" s="215"/>
      <c r="AP129" s="215"/>
      <c r="AQ129" s="215"/>
      <c r="AR129" s="215"/>
      <c r="AS129" s="215"/>
      <c r="AT129" s="215"/>
      <c r="AU129" s="215"/>
      <c r="AV129" s="215"/>
      <c r="AW129" s="215"/>
    </row>
    <row r="130" spans="1:49" s="216" customFormat="1" ht="18">
      <c r="A130" s="217">
        <v>9</v>
      </c>
      <c r="B130" s="244" t="s">
        <v>363</v>
      </c>
      <c r="C130" s="219" t="s">
        <v>109</v>
      </c>
      <c r="D130" s="245">
        <v>5</v>
      </c>
      <c r="E130" s="221"/>
      <c r="F130" s="221"/>
      <c r="G130" s="221"/>
      <c r="H130" s="221"/>
      <c r="I130" s="221"/>
      <c r="J130" s="215"/>
      <c r="K130" s="215"/>
      <c r="L130" s="215"/>
      <c r="M130" s="215"/>
      <c r="N130" s="215"/>
      <c r="O130" s="215"/>
      <c r="P130" s="215"/>
      <c r="Q130" s="215"/>
      <c r="R130" s="215"/>
      <c r="S130" s="215"/>
      <c r="T130" s="215"/>
      <c r="U130" s="215"/>
      <c r="V130" s="215"/>
      <c r="W130" s="215"/>
      <c r="X130" s="215"/>
      <c r="Y130" s="215"/>
      <c r="Z130" s="215"/>
      <c r="AA130" s="215"/>
      <c r="AB130" s="215"/>
      <c r="AC130" s="215"/>
      <c r="AD130" s="215"/>
      <c r="AE130" s="215"/>
      <c r="AF130" s="215"/>
      <c r="AG130" s="215"/>
      <c r="AH130" s="215"/>
      <c r="AI130" s="215"/>
      <c r="AJ130" s="215"/>
      <c r="AK130" s="215"/>
      <c r="AL130" s="215"/>
      <c r="AM130" s="215"/>
      <c r="AN130" s="215"/>
      <c r="AO130" s="215"/>
      <c r="AP130" s="215"/>
      <c r="AQ130" s="215"/>
      <c r="AR130" s="215"/>
      <c r="AS130" s="215"/>
      <c r="AT130" s="215"/>
      <c r="AU130" s="215"/>
      <c r="AV130" s="215"/>
      <c r="AW130" s="215"/>
    </row>
    <row r="131" spans="1:49" s="216" customFormat="1" ht="18">
      <c r="A131" s="210"/>
      <c r="B131" s="211" t="s">
        <v>364</v>
      </c>
      <c r="C131" s="212"/>
      <c r="D131" s="213"/>
      <c r="E131" s="239"/>
      <c r="F131" s="239"/>
      <c r="G131" s="239"/>
      <c r="H131" s="239"/>
      <c r="I131" s="226"/>
      <c r="J131" s="215"/>
      <c r="K131" s="215"/>
      <c r="L131" s="215"/>
      <c r="M131" s="215"/>
      <c r="N131" s="215"/>
      <c r="O131" s="215"/>
      <c r="P131" s="215"/>
      <c r="Q131" s="215"/>
      <c r="R131" s="215"/>
      <c r="S131" s="215"/>
      <c r="T131" s="215"/>
      <c r="U131" s="215"/>
      <c r="V131" s="215"/>
      <c r="W131" s="215"/>
      <c r="X131" s="215"/>
      <c r="Y131" s="215"/>
      <c r="Z131" s="215"/>
      <c r="AA131" s="215"/>
      <c r="AB131" s="215"/>
      <c r="AC131" s="215"/>
      <c r="AD131" s="215"/>
      <c r="AE131" s="215"/>
      <c r="AF131" s="215"/>
      <c r="AG131" s="215"/>
      <c r="AH131" s="215"/>
      <c r="AI131" s="215"/>
      <c r="AJ131" s="215"/>
      <c r="AK131" s="215"/>
      <c r="AL131" s="215"/>
      <c r="AM131" s="215"/>
      <c r="AN131" s="215"/>
      <c r="AO131" s="215"/>
      <c r="AP131" s="215"/>
      <c r="AQ131" s="215"/>
      <c r="AR131" s="215"/>
      <c r="AS131" s="215"/>
      <c r="AT131" s="215"/>
      <c r="AU131" s="215"/>
      <c r="AV131" s="215"/>
      <c r="AW131" s="215"/>
    </row>
    <row r="132" spans="1:49" s="216" customFormat="1" ht="18">
      <c r="A132" s="217">
        <v>1</v>
      </c>
      <c r="B132" s="252" t="s">
        <v>365</v>
      </c>
      <c r="C132" s="253" t="s">
        <v>135</v>
      </c>
      <c r="D132" s="220">
        <v>70</v>
      </c>
      <c r="E132" s="221"/>
      <c r="F132" s="221"/>
      <c r="G132" s="221"/>
      <c r="H132" s="221"/>
      <c r="I132" s="221"/>
      <c r="J132" s="215"/>
      <c r="K132" s="215"/>
      <c r="L132" s="215"/>
      <c r="M132" s="215"/>
      <c r="N132" s="215"/>
      <c r="O132" s="215"/>
      <c r="P132" s="215"/>
      <c r="Q132" s="215"/>
      <c r="R132" s="215"/>
      <c r="S132" s="215"/>
      <c r="T132" s="215"/>
      <c r="U132" s="215"/>
      <c r="V132" s="215"/>
      <c r="W132" s="215"/>
      <c r="X132" s="215"/>
      <c r="Y132" s="215"/>
      <c r="Z132" s="215"/>
      <c r="AA132" s="215"/>
      <c r="AB132" s="215"/>
      <c r="AC132" s="215"/>
      <c r="AD132" s="215"/>
      <c r="AE132" s="215"/>
      <c r="AF132" s="215"/>
      <c r="AG132" s="215"/>
      <c r="AH132" s="215"/>
      <c r="AI132" s="215"/>
      <c r="AJ132" s="215"/>
      <c r="AK132" s="215"/>
      <c r="AL132" s="215"/>
      <c r="AM132" s="215"/>
      <c r="AN132" s="215"/>
      <c r="AO132" s="215"/>
      <c r="AP132" s="215"/>
      <c r="AQ132" s="215"/>
      <c r="AR132" s="215"/>
      <c r="AS132" s="215"/>
      <c r="AT132" s="215"/>
      <c r="AU132" s="215"/>
      <c r="AV132" s="215"/>
      <c r="AW132" s="215"/>
    </row>
    <row r="133" spans="1:49" s="216" customFormat="1" ht="18">
      <c r="A133" s="217">
        <v>2</v>
      </c>
      <c r="B133" s="240" t="s">
        <v>366</v>
      </c>
      <c r="C133" s="243" t="s">
        <v>279</v>
      </c>
      <c r="D133" s="220">
        <v>6</v>
      </c>
      <c r="E133" s="221"/>
      <c r="F133" s="221"/>
      <c r="G133" s="221"/>
      <c r="H133" s="221"/>
      <c r="I133" s="221"/>
      <c r="J133" s="215"/>
      <c r="K133" s="215"/>
      <c r="L133" s="215"/>
      <c r="M133" s="215"/>
      <c r="N133" s="215"/>
      <c r="O133" s="215"/>
      <c r="P133" s="215"/>
      <c r="Q133" s="215"/>
      <c r="R133" s="215"/>
      <c r="S133" s="215"/>
      <c r="T133" s="215"/>
      <c r="U133" s="215"/>
      <c r="V133" s="215"/>
      <c r="W133" s="215"/>
      <c r="X133" s="215"/>
      <c r="Y133" s="215"/>
      <c r="Z133" s="215"/>
      <c r="AA133" s="215"/>
      <c r="AB133" s="215"/>
      <c r="AC133" s="215"/>
      <c r="AD133" s="215"/>
      <c r="AE133" s="215"/>
      <c r="AF133" s="215"/>
      <c r="AG133" s="215"/>
      <c r="AH133" s="215"/>
      <c r="AI133" s="215"/>
      <c r="AJ133" s="215"/>
      <c r="AK133" s="215"/>
      <c r="AL133" s="215"/>
      <c r="AM133" s="215"/>
      <c r="AN133" s="215"/>
      <c r="AO133" s="215"/>
      <c r="AP133" s="215"/>
      <c r="AQ133" s="215"/>
      <c r="AR133" s="215"/>
      <c r="AS133" s="215"/>
      <c r="AT133" s="215"/>
      <c r="AU133" s="215"/>
      <c r="AV133" s="215"/>
      <c r="AW133" s="215"/>
    </row>
    <row r="134" spans="1:49" s="216" customFormat="1" ht="18">
      <c r="A134" s="217">
        <v>3</v>
      </c>
      <c r="B134" s="252" t="s">
        <v>367</v>
      </c>
      <c r="C134" s="243" t="s">
        <v>279</v>
      </c>
      <c r="D134" s="220">
        <v>5</v>
      </c>
      <c r="E134" s="221"/>
      <c r="F134" s="221"/>
      <c r="G134" s="221"/>
      <c r="H134" s="221"/>
      <c r="I134" s="221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5"/>
      <c r="U134" s="215"/>
      <c r="V134" s="215"/>
      <c r="W134" s="215"/>
      <c r="X134" s="215"/>
      <c r="Y134" s="215"/>
      <c r="Z134" s="215"/>
      <c r="AA134" s="215"/>
      <c r="AB134" s="215"/>
      <c r="AC134" s="215"/>
      <c r="AD134" s="215"/>
      <c r="AE134" s="215"/>
      <c r="AF134" s="215"/>
      <c r="AG134" s="215"/>
      <c r="AH134" s="215"/>
      <c r="AI134" s="215"/>
      <c r="AJ134" s="215"/>
      <c r="AK134" s="215"/>
      <c r="AL134" s="215"/>
      <c r="AM134" s="215"/>
      <c r="AN134" s="215"/>
      <c r="AO134" s="215"/>
      <c r="AP134" s="215"/>
      <c r="AQ134" s="215"/>
      <c r="AR134" s="215"/>
      <c r="AS134" s="215"/>
      <c r="AT134" s="215"/>
      <c r="AU134" s="215"/>
      <c r="AV134" s="215"/>
      <c r="AW134" s="215"/>
    </row>
    <row r="135" spans="1:49" s="216" customFormat="1" ht="18">
      <c r="A135" s="217">
        <v>4</v>
      </c>
      <c r="B135" s="252" t="s">
        <v>368</v>
      </c>
      <c r="C135" s="243" t="s">
        <v>279</v>
      </c>
      <c r="D135" s="220">
        <v>1</v>
      </c>
      <c r="E135" s="221"/>
      <c r="F135" s="221"/>
      <c r="G135" s="221"/>
      <c r="H135" s="221"/>
      <c r="I135" s="221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5"/>
      <c r="U135" s="215"/>
      <c r="V135" s="215"/>
      <c r="W135" s="215"/>
      <c r="X135" s="215"/>
      <c r="Y135" s="215"/>
      <c r="Z135" s="215"/>
      <c r="AA135" s="215"/>
      <c r="AB135" s="215"/>
      <c r="AC135" s="215"/>
      <c r="AD135" s="215"/>
      <c r="AE135" s="215"/>
      <c r="AF135" s="215"/>
      <c r="AG135" s="215"/>
      <c r="AH135" s="215"/>
      <c r="AI135" s="215"/>
      <c r="AJ135" s="215"/>
      <c r="AK135" s="215"/>
      <c r="AL135" s="215"/>
      <c r="AM135" s="215"/>
      <c r="AN135" s="215"/>
      <c r="AO135" s="215"/>
      <c r="AP135" s="215"/>
      <c r="AQ135" s="215"/>
      <c r="AR135" s="215"/>
      <c r="AS135" s="215"/>
      <c r="AT135" s="215"/>
      <c r="AU135" s="215"/>
      <c r="AV135" s="215"/>
      <c r="AW135" s="215"/>
    </row>
    <row r="136" spans="1:49" s="216" customFormat="1" ht="18">
      <c r="A136" s="210"/>
      <c r="B136" s="211" t="s">
        <v>369</v>
      </c>
      <c r="C136" s="212"/>
      <c r="D136" s="213"/>
      <c r="E136" s="239"/>
      <c r="F136" s="239"/>
      <c r="G136" s="239"/>
      <c r="H136" s="239"/>
      <c r="I136" s="226"/>
      <c r="J136" s="215"/>
      <c r="K136" s="215"/>
      <c r="L136" s="215"/>
      <c r="M136" s="215"/>
      <c r="N136" s="215"/>
      <c r="O136" s="215"/>
      <c r="P136" s="215"/>
      <c r="Q136" s="215"/>
      <c r="R136" s="215"/>
      <c r="S136" s="215"/>
      <c r="T136" s="215"/>
      <c r="U136" s="215"/>
      <c r="V136" s="215"/>
      <c r="W136" s="215"/>
      <c r="X136" s="215"/>
      <c r="Y136" s="215"/>
      <c r="Z136" s="215"/>
      <c r="AA136" s="215"/>
      <c r="AB136" s="215"/>
      <c r="AC136" s="215"/>
      <c r="AD136" s="215"/>
      <c r="AE136" s="215"/>
      <c r="AF136" s="215"/>
      <c r="AG136" s="215"/>
      <c r="AH136" s="215"/>
      <c r="AI136" s="215"/>
      <c r="AJ136" s="215"/>
      <c r="AK136" s="215"/>
      <c r="AL136" s="215"/>
      <c r="AM136" s="215"/>
      <c r="AN136" s="215"/>
      <c r="AO136" s="215"/>
      <c r="AP136" s="215"/>
      <c r="AQ136" s="215"/>
      <c r="AR136" s="215"/>
      <c r="AS136" s="215"/>
      <c r="AT136" s="215"/>
      <c r="AU136" s="215"/>
      <c r="AV136" s="215"/>
      <c r="AW136" s="215"/>
    </row>
    <row r="137" spans="1:49" s="216" customFormat="1" ht="18">
      <c r="A137" s="217">
        <v>1</v>
      </c>
      <c r="B137" s="254" t="s">
        <v>370</v>
      </c>
      <c r="C137" s="243" t="s">
        <v>279</v>
      </c>
      <c r="D137" s="250"/>
      <c r="E137" s="221"/>
      <c r="F137" s="221"/>
      <c r="G137" s="221"/>
      <c r="H137" s="221"/>
      <c r="I137" s="221"/>
      <c r="J137" s="215"/>
      <c r="K137" s="215"/>
      <c r="L137" s="215"/>
      <c r="M137" s="215"/>
      <c r="N137" s="215"/>
      <c r="O137" s="215"/>
      <c r="P137" s="215"/>
      <c r="Q137" s="215"/>
      <c r="R137" s="215"/>
      <c r="S137" s="215"/>
      <c r="T137" s="215"/>
      <c r="U137" s="215"/>
      <c r="V137" s="215"/>
      <c r="W137" s="215"/>
      <c r="X137" s="215"/>
      <c r="Y137" s="215"/>
      <c r="Z137" s="215"/>
      <c r="AA137" s="215"/>
      <c r="AB137" s="215"/>
      <c r="AC137" s="215"/>
      <c r="AD137" s="215"/>
      <c r="AE137" s="215"/>
      <c r="AF137" s="215"/>
      <c r="AG137" s="215"/>
      <c r="AH137" s="215"/>
      <c r="AI137" s="215"/>
      <c r="AJ137" s="215"/>
      <c r="AK137" s="215"/>
      <c r="AL137" s="215"/>
      <c r="AM137" s="215"/>
      <c r="AN137" s="215"/>
      <c r="AO137" s="215"/>
      <c r="AP137" s="215"/>
      <c r="AQ137" s="215"/>
      <c r="AR137" s="215"/>
      <c r="AS137" s="215"/>
      <c r="AT137" s="215"/>
      <c r="AU137" s="215"/>
      <c r="AV137" s="215"/>
      <c r="AW137" s="215"/>
    </row>
    <row r="138" spans="1:49" s="216" customFormat="1" ht="18">
      <c r="A138" s="217">
        <v>2</v>
      </c>
      <c r="B138" s="254" t="s">
        <v>371</v>
      </c>
      <c r="C138" s="243" t="s">
        <v>135</v>
      </c>
      <c r="D138" s="250"/>
      <c r="E138" s="221"/>
      <c r="F138" s="221"/>
      <c r="G138" s="221"/>
      <c r="H138" s="221"/>
      <c r="I138" s="221"/>
      <c r="J138" s="215"/>
      <c r="K138" s="215"/>
      <c r="L138" s="215"/>
      <c r="M138" s="215"/>
      <c r="N138" s="215"/>
      <c r="O138" s="215"/>
      <c r="P138" s="215"/>
      <c r="Q138" s="215"/>
      <c r="R138" s="215"/>
      <c r="S138" s="215"/>
      <c r="T138" s="215"/>
      <c r="U138" s="215"/>
      <c r="V138" s="215"/>
      <c r="W138" s="215"/>
      <c r="X138" s="215"/>
      <c r="Y138" s="215"/>
      <c r="Z138" s="215"/>
      <c r="AA138" s="215"/>
      <c r="AB138" s="215"/>
      <c r="AC138" s="215"/>
      <c r="AD138" s="215"/>
      <c r="AE138" s="215"/>
      <c r="AF138" s="215"/>
      <c r="AG138" s="215"/>
      <c r="AH138" s="215"/>
      <c r="AI138" s="215"/>
      <c r="AJ138" s="215"/>
      <c r="AK138" s="215"/>
      <c r="AL138" s="215"/>
      <c r="AM138" s="215"/>
      <c r="AN138" s="215"/>
      <c r="AO138" s="215"/>
      <c r="AP138" s="215"/>
      <c r="AQ138" s="215"/>
      <c r="AR138" s="215"/>
      <c r="AS138" s="215"/>
      <c r="AT138" s="215"/>
      <c r="AU138" s="215"/>
      <c r="AV138" s="215"/>
      <c r="AW138" s="215"/>
    </row>
    <row r="139" spans="1:49" s="216" customFormat="1" ht="18">
      <c r="A139" s="217">
        <v>3</v>
      </c>
      <c r="B139" s="254" t="s">
        <v>372</v>
      </c>
      <c r="C139" s="243" t="s">
        <v>279</v>
      </c>
      <c r="D139" s="250"/>
      <c r="E139" s="221"/>
      <c r="F139" s="221"/>
      <c r="G139" s="221"/>
      <c r="H139" s="221"/>
      <c r="I139" s="221"/>
      <c r="J139" s="215"/>
      <c r="K139" s="215"/>
      <c r="L139" s="215"/>
      <c r="M139" s="215"/>
      <c r="N139" s="215"/>
      <c r="O139" s="215"/>
      <c r="P139" s="215"/>
      <c r="Q139" s="215"/>
      <c r="R139" s="215"/>
      <c r="S139" s="215"/>
      <c r="T139" s="215"/>
      <c r="U139" s="215"/>
      <c r="V139" s="215"/>
      <c r="W139" s="215"/>
      <c r="X139" s="215"/>
      <c r="Y139" s="215"/>
      <c r="Z139" s="215"/>
      <c r="AA139" s="215"/>
      <c r="AB139" s="215"/>
      <c r="AC139" s="215"/>
      <c r="AD139" s="215"/>
      <c r="AE139" s="215"/>
      <c r="AF139" s="215"/>
      <c r="AG139" s="215"/>
      <c r="AH139" s="215"/>
      <c r="AI139" s="215"/>
      <c r="AJ139" s="215"/>
      <c r="AK139" s="215"/>
      <c r="AL139" s="215"/>
      <c r="AM139" s="215"/>
      <c r="AN139" s="215"/>
      <c r="AO139" s="215"/>
      <c r="AP139" s="215"/>
      <c r="AQ139" s="215"/>
      <c r="AR139" s="215"/>
      <c r="AS139" s="215"/>
      <c r="AT139" s="215"/>
      <c r="AU139" s="215"/>
      <c r="AV139" s="215"/>
      <c r="AW139" s="215"/>
    </row>
    <row r="140" spans="1:49" s="216" customFormat="1" ht="18">
      <c r="A140" s="217">
        <v>4</v>
      </c>
      <c r="B140" s="254" t="s">
        <v>373</v>
      </c>
      <c r="C140" s="243" t="s">
        <v>279</v>
      </c>
      <c r="D140" s="250"/>
      <c r="E140" s="221"/>
      <c r="F140" s="221"/>
      <c r="G140" s="221"/>
      <c r="H140" s="221"/>
      <c r="I140" s="221"/>
      <c r="J140" s="215"/>
      <c r="K140" s="215"/>
      <c r="L140" s="215"/>
      <c r="M140" s="215"/>
      <c r="N140" s="215"/>
      <c r="O140" s="215"/>
      <c r="P140" s="215"/>
      <c r="Q140" s="215"/>
      <c r="R140" s="215"/>
      <c r="S140" s="215"/>
      <c r="T140" s="215"/>
      <c r="U140" s="215"/>
      <c r="V140" s="215"/>
      <c r="W140" s="215"/>
      <c r="X140" s="215"/>
      <c r="Y140" s="215"/>
      <c r="Z140" s="215"/>
      <c r="AA140" s="215"/>
      <c r="AB140" s="215"/>
      <c r="AC140" s="215"/>
      <c r="AD140" s="215"/>
      <c r="AE140" s="215"/>
      <c r="AF140" s="215"/>
      <c r="AG140" s="215"/>
      <c r="AH140" s="215"/>
      <c r="AI140" s="215"/>
      <c r="AJ140" s="215"/>
      <c r="AK140" s="215"/>
      <c r="AL140" s="215"/>
      <c r="AM140" s="215"/>
      <c r="AN140" s="215"/>
      <c r="AO140" s="215"/>
      <c r="AP140" s="215"/>
      <c r="AQ140" s="215"/>
      <c r="AR140" s="215"/>
      <c r="AS140" s="215"/>
      <c r="AT140" s="215"/>
      <c r="AU140" s="215"/>
      <c r="AV140" s="215"/>
      <c r="AW140" s="215"/>
    </row>
    <row r="141" spans="1:49" s="216" customFormat="1" ht="18">
      <c r="A141" s="217">
        <v>5</v>
      </c>
      <c r="B141" s="254" t="s">
        <v>374</v>
      </c>
      <c r="C141" s="243" t="s">
        <v>135</v>
      </c>
      <c r="D141" s="250"/>
      <c r="E141" s="221"/>
      <c r="F141" s="221"/>
      <c r="G141" s="221"/>
      <c r="H141" s="221"/>
      <c r="I141" s="221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5"/>
      <c r="AB141" s="215"/>
      <c r="AC141" s="215"/>
      <c r="AD141" s="215"/>
      <c r="AE141" s="215"/>
      <c r="AF141" s="215"/>
      <c r="AG141" s="215"/>
      <c r="AH141" s="215"/>
      <c r="AI141" s="215"/>
      <c r="AJ141" s="215"/>
      <c r="AK141" s="215"/>
      <c r="AL141" s="215"/>
      <c r="AM141" s="215"/>
      <c r="AN141" s="215"/>
      <c r="AO141" s="215"/>
      <c r="AP141" s="215"/>
      <c r="AQ141" s="215"/>
      <c r="AR141" s="215"/>
      <c r="AS141" s="215"/>
      <c r="AT141" s="215"/>
      <c r="AU141" s="215"/>
      <c r="AV141" s="215"/>
      <c r="AW141" s="215"/>
    </row>
    <row r="142" spans="1:49" s="216" customFormat="1" ht="18">
      <c r="A142" s="217">
        <v>6</v>
      </c>
      <c r="B142" s="254" t="s">
        <v>375</v>
      </c>
      <c r="C142" s="243" t="s">
        <v>279</v>
      </c>
      <c r="D142" s="250"/>
      <c r="E142" s="221"/>
      <c r="F142" s="221"/>
      <c r="G142" s="221"/>
      <c r="H142" s="221"/>
      <c r="I142" s="221"/>
      <c r="J142" s="215"/>
      <c r="K142" s="215"/>
      <c r="L142" s="215"/>
      <c r="M142" s="215"/>
      <c r="N142" s="215"/>
      <c r="O142" s="215"/>
      <c r="P142" s="215"/>
      <c r="Q142" s="215"/>
      <c r="R142" s="215"/>
      <c r="S142" s="215"/>
      <c r="T142" s="215"/>
      <c r="U142" s="215"/>
      <c r="V142" s="215"/>
      <c r="W142" s="215"/>
      <c r="X142" s="215"/>
      <c r="Y142" s="215"/>
      <c r="Z142" s="215"/>
      <c r="AA142" s="215"/>
      <c r="AB142" s="215"/>
      <c r="AC142" s="215"/>
      <c r="AD142" s="215"/>
      <c r="AE142" s="215"/>
      <c r="AF142" s="215"/>
      <c r="AG142" s="215"/>
      <c r="AH142" s="215"/>
      <c r="AI142" s="215"/>
      <c r="AJ142" s="215"/>
      <c r="AK142" s="215"/>
      <c r="AL142" s="215"/>
      <c r="AM142" s="215"/>
      <c r="AN142" s="215"/>
      <c r="AO142" s="215"/>
      <c r="AP142" s="215"/>
      <c r="AQ142" s="215"/>
      <c r="AR142" s="215"/>
      <c r="AS142" s="215"/>
      <c r="AT142" s="215"/>
      <c r="AU142" s="215"/>
      <c r="AV142" s="215"/>
      <c r="AW142" s="215"/>
    </row>
    <row r="143" spans="1:49" s="216" customFormat="1" ht="18">
      <c r="A143" s="217">
        <v>7</v>
      </c>
      <c r="B143" s="254" t="s">
        <v>376</v>
      </c>
      <c r="C143" s="243" t="s">
        <v>279</v>
      </c>
      <c r="D143" s="250"/>
      <c r="E143" s="221"/>
      <c r="F143" s="221"/>
      <c r="G143" s="221"/>
      <c r="H143" s="221"/>
      <c r="I143" s="221"/>
      <c r="J143" s="215"/>
      <c r="K143" s="215"/>
      <c r="L143" s="215"/>
      <c r="M143" s="215"/>
      <c r="N143" s="215"/>
      <c r="O143" s="215"/>
      <c r="P143" s="215"/>
      <c r="Q143" s="215"/>
      <c r="R143" s="215"/>
      <c r="S143" s="215"/>
      <c r="T143" s="215"/>
      <c r="U143" s="215"/>
      <c r="V143" s="215"/>
      <c r="W143" s="215"/>
      <c r="X143" s="215"/>
      <c r="Y143" s="215"/>
      <c r="Z143" s="215"/>
      <c r="AA143" s="215"/>
      <c r="AB143" s="215"/>
      <c r="AC143" s="215"/>
      <c r="AD143" s="215"/>
      <c r="AE143" s="215"/>
      <c r="AF143" s="215"/>
      <c r="AG143" s="215"/>
      <c r="AH143" s="215"/>
      <c r="AI143" s="215"/>
      <c r="AJ143" s="215"/>
      <c r="AK143" s="215"/>
      <c r="AL143" s="215"/>
      <c r="AM143" s="215"/>
      <c r="AN143" s="215"/>
      <c r="AO143" s="215"/>
      <c r="AP143" s="215"/>
      <c r="AQ143" s="215"/>
      <c r="AR143" s="215"/>
      <c r="AS143" s="215"/>
      <c r="AT143" s="215"/>
      <c r="AU143" s="215"/>
      <c r="AV143" s="215"/>
      <c r="AW143" s="215"/>
    </row>
    <row r="144" spans="1:49" s="216" customFormat="1" ht="18">
      <c r="A144" s="217">
        <v>8</v>
      </c>
      <c r="B144" s="254" t="s">
        <v>377</v>
      </c>
      <c r="C144" s="243" t="s">
        <v>135</v>
      </c>
      <c r="D144" s="250"/>
      <c r="E144" s="221"/>
      <c r="F144" s="221"/>
      <c r="G144" s="221"/>
      <c r="H144" s="221"/>
      <c r="I144" s="221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15"/>
      <c r="U144" s="215"/>
      <c r="V144" s="215"/>
      <c r="W144" s="215"/>
      <c r="X144" s="215"/>
      <c r="Y144" s="215"/>
      <c r="Z144" s="215"/>
      <c r="AA144" s="215"/>
      <c r="AB144" s="215"/>
      <c r="AC144" s="215"/>
      <c r="AD144" s="215"/>
      <c r="AE144" s="215"/>
      <c r="AF144" s="215"/>
      <c r="AG144" s="215"/>
      <c r="AH144" s="215"/>
      <c r="AI144" s="215"/>
      <c r="AJ144" s="215"/>
      <c r="AK144" s="215"/>
      <c r="AL144" s="215"/>
      <c r="AM144" s="215"/>
      <c r="AN144" s="215"/>
      <c r="AO144" s="215"/>
      <c r="AP144" s="215"/>
      <c r="AQ144" s="215"/>
      <c r="AR144" s="215"/>
      <c r="AS144" s="215"/>
      <c r="AT144" s="215"/>
      <c r="AU144" s="215"/>
      <c r="AV144" s="215"/>
      <c r="AW144" s="215"/>
    </row>
    <row r="145" spans="1:49" s="216" customFormat="1" ht="18">
      <c r="A145" s="217">
        <v>9</v>
      </c>
      <c r="B145" s="254" t="s">
        <v>378</v>
      </c>
      <c r="C145" s="243" t="s">
        <v>279</v>
      </c>
      <c r="D145" s="250"/>
      <c r="E145" s="221"/>
      <c r="F145" s="221"/>
      <c r="G145" s="221"/>
      <c r="H145" s="221"/>
      <c r="I145" s="221"/>
      <c r="J145" s="215"/>
      <c r="K145" s="215"/>
      <c r="L145" s="215"/>
      <c r="M145" s="215"/>
      <c r="N145" s="215"/>
      <c r="O145" s="215"/>
      <c r="P145" s="215"/>
      <c r="Q145" s="215"/>
      <c r="R145" s="215"/>
      <c r="S145" s="215"/>
      <c r="T145" s="215"/>
      <c r="U145" s="215"/>
      <c r="V145" s="215"/>
      <c r="W145" s="215"/>
      <c r="X145" s="215"/>
      <c r="Y145" s="215"/>
      <c r="Z145" s="215"/>
      <c r="AA145" s="215"/>
      <c r="AB145" s="215"/>
      <c r="AC145" s="215"/>
      <c r="AD145" s="215"/>
      <c r="AE145" s="215"/>
      <c r="AF145" s="215"/>
      <c r="AG145" s="215"/>
      <c r="AH145" s="215"/>
      <c r="AI145" s="215"/>
      <c r="AJ145" s="215"/>
      <c r="AK145" s="215"/>
      <c r="AL145" s="215"/>
      <c r="AM145" s="215"/>
      <c r="AN145" s="215"/>
      <c r="AO145" s="215"/>
      <c r="AP145" s="215"/>
      <c r="AQ145" s="215"/>
      <c r="AR145" s="215"/>
      <c r="AS145" s="215"/>
      <c r="AT145" s="215"/>
      <c r="AU145" s="215"/>
      <c r="AV145" s="215"/>
      <c r="AW145" s="215"/>
    </row>
    <row r="146" spans="1:49" s="216" customFormat="1" ht="18">
      <c r="A146" s="217">
        <v>10</v>
      </c>
      <c r="B146" s="254" t="s">
        <v>379</v>
      </c>
      <c r="C146" s="243" t="s">
        <v>279</v>
      </c>
      <c r="D146" s="250"/>
      <c r="E146" s="221"/>
      <c r="F146" s="221"/>
      <c r="G146" s="221"/>
      <c r="H146" s="221"/>
      <c r="I146" s="221"/>
      <c r="J146" s="215"/>
      <c r="K146" s="215"/>
      <c r="L146" s="215"/>
      <c r="M146" s="215"/>
      <c r="N146" s="215"/>
      <c r="O146" s="215"/>
      <c r="P146" s="215"/>
      <c r="Q146" s="215"/>
      <c r="R146" s="215"/>
      <c r="S146" s="215"/>
      <c r="T146" s="215"/>
      <c r="U146" s="215"/>
      <c r="V146" s="215"/>
      <c r="W146" s="215"/>
      <c r="X146" s="215"/>
      <c r="Y146" s="215"/>
      <c r="Z146" s="215"/>
      <c r="AA146" s="215"/>
      <c r="AB146" s="215"/>
      <c r="AC146" s="215"/>
      <c r="AD146" s="215"/>
      <c r="AE146" s="215"/>
      <c r="AF146" s="215"/>
      <c r="AG146" s="215"/>
      <c r="AH146" s="215"/>
      <c r="AI146" s="215"/>
      <c r="AJ146" s="215"/>
      <c r="AK146" s="215"/>
      <c r="AL146" s="215"/>
      <c r="AM146" s="215"/>
      <c r="AN146" s="215"/>
      <c r="AO146" s="215"/>
      <c r="AP146" s="215"/>
      <c r="AQ146" s="215"/>
      <c r="AR146" s="215"/>
      <c r="AS146" s="215"/>
      <c r="AT146" s="215"/>
      <c r="AU146" s="215"/>
      <c r="AV146" s="215"/>
      <c r="AW146" s="215"/>
    </row>
    <row r="147" spans="1:49" s="216" customFormat="1" ht="18">
      <c r="A147" s="217">
        <v>11</v>
      </c>
      <c r="B147" s="254" t="s">
        <v>380</v>
      </c>
      <c r="C147" s="243" t="s">
        <v>279</v>
      </c>
      <c r="D147" s="250"/>
      <c r="E147" s="221"/>
      <c r="F147" s="221"/>
      <c r="G147" s="221"/>
      <c r="H147" s="221"/>
      <c r="I147" s="221"/>
      <c r="J147" s="215"/>
      <c r="K147" s="215"/>
      <c r="L147" s="215"/>
      <c r="M147" s="215"/>
      <c r="N147" s="215"/>
      <c r="O147" s="215"/>
      <c r="P147" s="215"/>
      <c r="Q147" s="215"/>
      <c r="R147" s="215"/>
      <c r="S147" s="215"/>
      <c r="T147" s="215"/>
      <c r="U147" s="215"/>
      <c r="V147" s="215"/>
      <c r="W147" s="215"/>
      <c r="X147" s="215"/>
      <c r="Y147" s="215"/>
      <c r="Z147" s="215"/>
      <c r="AA147" s="215"/>
      <c r="AB147" s="215"/>
      <c r="AC147" s="215"/>
      <c r="AD147" s="215"/>
      <c r="AE147" s="215"/>
      <c r="AF147" s="215"/>
      <c r="AG147" s="215"/>
      <c r="AH147" s="215"/>
      <c r="AI147" s="215"/>
      <c r="AJ147" s="215"/>
      <c r="AK147" s="215"/>
      <c r="AL147" s="215"/>
      <c r="AM147" s="215"/>
      <c r="AN147" s="215"/>
      <c r="AO147" s="215"/>
      <c r="AP147" s="215"/>
      <c r="AQ147" s="215"/>
      <c r="AR147" s="215"/>
      <c r="AS147" s="215"/>
      <c r="AT147" s="215"/>
      <c r="AU147" s="215"/>
      <c r="AV147" s="215"/>
      <c r="AW147" s="215"/>
    </row>
    <row r="148" spans="1:49" s="216" customFormat="1" ht="18">
      <c r="A148" s="217">
        <v>12</v>
      </c>
      <c r="B148" s="254" t="s">
        <v>381</v>
      </c>
      <c r="C148" s="243" t="s">
        <v>279</v>
      </c>
      <c r="D148" s="250"/>
      <c r="E148" s="221"/>
      <c r="F148" s="221"/>
      <c r="G148" s="221"/>
      <c r="H148" s="221"/>
      <c r="I148" s="221"/>
      <c r="J148" s="215"/>
      <c r="K148" s="215"/>
      <c r="L148" s="215"/>
      <c r="M148" s="215"/>
      <c r="N148" s="215"/>
      <c r="O148" s="215"/>
      <c r="P148" s="215"/>
      <c r="Q148" s="215"/>
      <c r="R148" s="215"/>
      <c r="S148" s="215"/>
      <c r="T148" s="215"/>
      <c r="U148" s="215"/>
      <c r="V148" s="215"/>
      <c r="W148" s="215"/>
      <c r="X148" s="215"/>
      <c r="Y148" s="215"/>
      <c r="Z148" s="215"/>
      <c r="AA148" s="215"/>
      <c r="AB148" s="215"/>
      <c r="AC148" s="215"/>
      <c r="AD148" s="215"/>
      <c r="AE148" s="215"/>
      <c r="AF148" s="215"/>
      <c r="AG148" s="215"/>
      <c r="AH148" s="215"/>
      <c r="AI148" s="215"/>
      <c r="AJ148" s="215"/>
      <c r="AK148" s="215"/>
      <c r="AL148" s="215"/>
      <c r="AM148" s="215"/>
      <c r="AN148" s="215"/>
      <c r="AO148" s="215"/>
      <c r="AP148" s="215"/>
      <c r="AQ148" s="215"/>
      <c r="AR148" s="215"/>
      <c r="AS148" s="215"/>
      <c r="AT148" s="215"/>
      <c r="AU148" s="215"/>
      <c r="AV148" s="215"/>
      <c r="AW148" s="215"/>
    </row>
    <row r="149" spans="1:49" s="216" customFormat="1" ht="18">
      <c r="A149" s="217">
        <v>13</v>
      </c>
      <c r="B149" s="254" t="s">
        <v>382</v>
      </c>
      <c r="C149" s="243" t="s">
        <v>279</v>
      </c>
      <c r="D149" s="250"/>
      <c r="E149" s="221"/>
      <c r="F149" s="221"/>
      <c r="G149" s="221"/>
      <c r="H149" s="221"/>
      <c r="I149" s="221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15"/>
      <c r="U149" s="215"/>
      <c r="V149" s="215"/>
      <c r="W149" s="215"/>
      <c r="X149" s="215"/>
      <c r="Y149" s="215"/>
      <c r="Z149" s="215"/>
      <c r="AA149" s="215"/>
      <c r="AB149" s="215"/>
      <c r="AC149" s="215"/>
      <c r="AD149" s="215"/>
      <c r="AE149" s="215"/>
      <c r="AF149" s="215"/>
      <c r="AG149" s="215"/>
      <c r="AH149" s="215"/>
      <c r="AI149" s="215"/>
      <c r="AJ149" s="215"/>
      <c r="AK149" s="215"/>
      <c r="AL149" s="215"/>
      <c r="AM149" s="215"/>
      <c r="AN149" s="215"/>
      <c r="AO149" s="215"/>
      <c r="AP149" s="215"/>
      <c r="AQ149" s="215"/>
      <c r="AR149" s="215"/>
      <c r="AS149" s="215"/>
      <c r="AT149" s="215"/>
      <c r="AU149" s="215"/>
      <c r="AV149" s="215"/>
      <c r="AW149" s="215"/>
    </row>
    <row r="150" spans="1:49" s="216" customFormat="1" ht="18">
      <c r="A150" s="217">
        <v>14</v>
      </c>
      <c r="B150" s="254" t="s">
        <v>383</v>
      </c>
      <c r="C150" s="243" t="s">
        <v>279</v>
      </c>
      <c r="D150" s="250"/>
      <c r="E150" s="221"/>
      <c r="F150" s="221"/>
      <c r="G150" s="221"/>
      <c r="H150" s="221"/>
      <c r="I150" s="221"/>
      <c r="J150" s="215"/>
      <c r="K150" s="215"/>
      <c r="L150" s="215"/>
      <c r="M150" s="215"/>
      <c r="N150" s="215"/>
      <c r="O150" s="215"/>
      <c r="P150" s="215"/>
      <c r="Q150" s="215"/>
      <c r="R150" s="215"/>
      <c r="S150" s="215"/>
      <c r="T150" s="215"/>
      <c r="U150" s="215"/>
      <c r="V150" s="215"/>
      <c r="W150" s="215"/>
      <c r="X150" s="215"/>
      <c r="Y150" s="215"/>
      <c r="Z150" s="215"/>
      <c r="AA150" s="215"/>
      <c r="AB150" s="215"/>
      <c r="AC150" s="215"/>
      <c r="AD150" s="215"/>
      <c r="AE150" s="215"/>
      <c r="AF150" s="215"/>
      <c r="AG150" s="215"/>
      <c r="AH150" s="215"/>
      <c r="AI150" s="215"/>
      <c r="AJ150" s="215"/>
      <c r="AK150" s="215"/>
      <c r="AL150" s="215"/>
      <c r="AM150" s="215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</row>
    <row r="151" spans="1:49" s="215" customFormat="1" ht="18">
      <c r="A151" s="217"/>
      <c r="B151" s="255"/>
      <c r="C151" s="256"/>
      <c r="D151" s="257"/>
      <c r="E151" s="221"/>
      <c r="F151" s="221"/>
      <c r="G151" s="221"/>
      <c r="H151" s="221"/>
      <c r="I151" s="221"/>
    </row>
    <row r="152" spans="1:49" s="264" customFormat="1" ht="18">
      <c r="A152" s="258"/>
      <c r="B152" s="259" t="s">
        <v>228</v>
      </c>
      <c r="C152" s="268"/>
      <c r="D152" s="261"/>
      <c r="E152" s="262"/>
      <c r="F152" s="263"/>
      <c r="G152" s="262"/>
      <c r="H152" s="263"/>
      <c r="I152" s="263"/>
    </row>
    <row r="153" spans="1:49" s="216" customFormat="1" ht="18">
      <c r="A153" s="217"/>
      <c r="B153" s="265" t="s">
        <v>384</v>
      </c>
      <c r="C153" s="266"/>
      <c r="D153" s="350"/>
      <c r="E153" s="262"/>
      <c r="F153" s="221"/>
      <c r="G153" s="221"/>
      <c r="H153" s="221"/>
      <c r="I153" s="263"/>
      <c r="J153" s="215"/>
      <c r="K153" s="215"/>
      <c r="L153" s="215"/>
      <c r="M153" s="215"/>
      <c r="N153" s="215"/>
      <c r="O153" s="215"/>
      <c r="P153" s="215"/>
      <c r="Q153" s="215"/>
      <c r="R153" s="215"/>
      <c r="S153" s="215"/>
      <c r="T153" s="215"/>
      <c r="U153" s="215"/>
      <c r="V153" s="215"/>
      <c r="W153" s="215"/>
      <c r="X153" s="215"/>
      <c r="Y153" s="215"/>
      <c r="Z153" s="215"/>
      <c r="AA153" s="215"/>
      <c r="AB153" s="215"/>
      <c r="AC153" s="215"/>
      <c r="AD153" s="215"/>
      <c r="AE153" s="215"/>
      <c r="AF153" s="215"/>
      <c r="AG153" s="215"/>
      <c r="AH153" s="215"/>
      <c r="AI153" s="215"/>
      <c r="AJ153" s="215"/>
      <c r="AK153" s="215"/>
      <c r="AL153" s="215"/>
      <c r="AM153" s="215"/>
      <c r="AN153" s="215"/>
      <c r="AO153" s="215"/>
      <c r="AP153" s="215"/>
      <c r="AQ153" s="215"/>
      <c r="AR153" s="215"/>
      <c r="AS153" s="215"/>
      <c r="AT153" s="215"/>
      <c r="AU153" s="215"/>
      <c r="AV153" s="215"/>
      <c r="AW153" s="215"/>
    </row>
    <row r="154" spans="1:49" s="264" customFormat="1" ht="18">
      <c r="A154" s="258"/>
      <c r="B154" s="259" t="s">
        <v>228</v>
      </c>
      <c r="C154" s="268"/>
      <c r="D154" s="261"/>
      <c r="E154" s="262"/>
      <c r="F154" s="263"/>
      <c r="G154" s="262"/>
      <c r="H154" s="263"/>
      <c r="I154" s="263">
        <f>SUM(I152:I153)</f>
        <v>0</v>
      </c>
    </row>
    <row r="155" spans="1:49" s="272" customFormat="1" ht="15" customHeight="1">
      <c r="A155" s="270"/>
      <c r="B155" s="259" t="s">
        <v>385</v>
      </c>
      <c r="C155" s="266"/>
      <c r="D155" s="261"/>
      <c r="E155" s="262"/>
      <c r="F155" s="271"/>
      <c r="G155" s="262"/>
      <c r="H155" s="262"/>
      <c r="I155" s="263"/>
    </row>
    <row r="156" spans="1:49" s="272" customFormat="1" ht="15" customHeight="1">
      <c r="A156" s="270"/>
      <c r="B156" s="259" t="s">
        <v>228</v>
      </c>
      <c r="C156" s="266"/>
      <c r="D156" s="261"/>
      <c r="E156" s="262"/>
      <c r="F156" s="262"/>
      <c r="G156" s="262"/>
      <c r="H156" s="262"/>
      <c r="I156" s="263">
        <f>I154+I155</f>
        <v>0</v>
      </c>
    </row>
    <row r="157" spans="1:49" s="272" customFormat="1" ht="15" customHeight="1">
      <c r="A157" s="270"/>
      <c r="B157" s="265" t="s">
        <v>13</v>
      </c>
      <c r="C157" s="266"/>
      <c r="D157" s="261"/>
      <c r="E157" s="262"/>
      <c r="F157" s="262"/>
      <c r="G157" s="262"/>
      <c r="H157" s="262"/>
      <c r="I157" s="263">
        <f>C157</f>
        <v>0</v>
      </c>
    </row>
    <row r="158" spans="1:49" s="272" customFormat="1" ht="15" customHeight="1">
      <c r="A158" s="270"/>
      <c r="B158" s="265" t="s">
        <v>228</v>
      </c>
      <c r="C158" s="266"/>
      <c r="D158" s="261"/>
      <c r="E158" s="262"/>
      <c r="F158" s="262"/>
      <c r="G158" s="262"/>
      <c r="H158" s="262"/>
      <c r="I158" s="263">
        <f>I156+I157</f>
        <v>0</v>
      </c>
    </row>
    <row r="159" spans="1:49" s="272" customFormat="1" ht="15" customHeight="1">
      <c r="A159" s="270"/>
      <c r="B159" s="265" t="s">
        <v>386</v>
      </c>
      <c r="C159" s="266"/>
      <c r="D159" s="261"/>
      <c r="E159" s="262"/>
      <c r="F159" s="262"/>
      <c r="G159" s="262"/>
      <c r="H159" s="262"/>
      <c r="I159" s="263">
        <f>I158*C159</f>
        <v>0</v>
      </c>
    </row>
    <row r="160" spans="1:49" s="272" customFormat="1" ht="15" customHeight="1">
      <c r="A160" s="270"/>
      <c r="B160" s="265" t="s">
        <v>228</v>
      </c>
      <c r="C160" s="266"/>
      <c r="D160" s="261"/>
      <c r="E160" s="262"/>
      <c r="F160" s="262"/>
      <c r="G160" s="262"/>
      <c r="H160" s="262"/>
      <c r="I160" s="263">
        <f>I158+I159</f>
        <v>0</v>
      </c>
    </row>
    <row r="161" spans="1:9" ht="18">
      <c r="A161" s="270"/>
      <c r="B161" s="259" t="s">
        <v>387</v>
      </c>
      <c r="C161" s="266"/>
      <c r="D161" s="261"/>
      <c r="E161" s="273"/>
      <c r="F161" s="273"/>
      <c r="G161" s="273"/>
      <c r="H161" s="273"/>
      <c r="I161" s="263">
        <f>I160*C161</f>
        <v>0</v>
      </c>
    </row>
    <row r="162" spans="1:9" ht="18">
      <c r="A162" s="270"/>
      <c r="B162" s="259" t="s">
        <v>228</v>
      </c>
      <c r="C162" s="268"/>
      <c r="D162" s="261"/>
      <c r="E162" s="262"/>
      <c r="F162" s="262"/>
      <c r="G162" s="262"/>
      <c r="H162" s="262"/>
      <c r="I162" s="263">
        <f>I160+I161</f>
        <v>0</v>
      </c>
    </row>
    <row r="163" spans="1:9" ht="15.75">
      <c r="A163" s="385"/>
      <c r="B163" s="386"/>
      <c r="C163" s="386"/>
      <c r="D163" s="413"/>
      <c r="E163" s="387"/>
      <c r="F163" s="387"/>
      <c r="G163" s="387"/>
      <c r="H163" s="387"/>
      <c r="I163" s="387"/>
    </row>
    <row r="164" spans="1:9" ht="15.75">
      <c r="A164" s="388"/>
      <c r="B164" s="386"/>
      <c r="C164" s="389"/>
      <c r="D164" s="415"/>
      <c r="E164" s="387"/>
      <c r="F164" s="387"/>
      <c r="G164" s="387"/>
      <c r="H164" s="387"/>
      <c r="I164" s="387"/>
    </row>
    <row r="165" spans="1:9" ht="15.75">
      <c r="A165" s="388"/>
      <c r="B165" s="386"/>
      <c r="C165" s="389"/>
      <c r="D165" s="415"/>
      <c r="E165" s="387"/>
      <c r="F165" s="387"/>
      <c r="G165" s="387"/>
      <c r="H165" s="387"/>
      <c r="I165" s="387"/>
    </row>
    <row r="166" spans="1:9" ht="15.75">
      <c r="A166" s="388"/>
      <c r="B166" s="386"/>
      <c r="C166" s="389"/>
      <c r="D166" s="415"/>
      <c r="E166" s="387"/>
      <c r="F166" s="387"/>
      <c r="G166" s="387"/>
      <c r="H166" s="387"/>
      <c r="I166" s="387"/>
    </row>
    <row r="167" spans="1:9" ht="19.5">
      <c r="A167" s="388"/>
      <c r="B167" s="390"/>
      <c r="C167" s="389"/>
      <c r="D167" s="415"/>
      <c r="E167" s="387"/>
      <c r="F167" s="387"/>
      <c r="G167" s="387"/>
      <c r="H167" s="387"/>
      <c r="I167" s="387"/>
    </row>
    <row r="168" spans="1:9" ht="15.75">
      <c r="A168" s="388"/>
      <c r="B168" s="386"/>
      <c r="C168" s="386"/>
      <c r="D168" s="413"/>
      <c r="E168" s="387"/>
      <c r="F168" s="387"/>
      <c r="G168" s="387"/>
      <c r="H168" s="387"/>
      <c r="I168" s="387"/>
    </row>
    <row r="169" spans="1:9" ht="15.75">
      <c r="A169" s="388"/>
      <c r="B169" s="386"/>
      <c r="C169" s="386"/>
      <c r="D169" s="413"/>
      <c r="E169" s="387"/>
      <c r="F169" s="387"/>
      <c r="G169" s="387"/>
      <c r="H169" s="387"/>
      <c r="I169" s="387"/>
    </row>
    <row r="170" spans="1:9">
      <c r="A170" s="121"/>
      <c r="C170" s="121"/>
      <c r="D170" s="276"/>
      <c r="E170" s="121"/>
      <c r="F170" s="121"/>
      <c r="G170" s="121"/>
      <c r="H170" s="121"/>
      <c r="I170" s="121"/>
    </row>
    <row r="171" spans="1:9">
      <c r="A171" s="121"/>
      <c r="C171" s="121"/>
      <c r="D171" s="276"/>
      <c r="E171" s="121"/>
      <c r="F171" s="121"/>
      <c r="G171" s="121"/>
      <c r="H171" s="121"/>
      <c r="I171" s="121"/>
    </row>
    <row r="172" spans="1:9">
      <c r="A172" s="121"/>
      <c r="C172" s="121"/>
      <c r="D172" s="276"/>
      <c r="E172" s="121"/>
      <c r="F172" s="121"/>
      <c r="G172" s="121"/>
      <c r="H172" s="121"/>
      <c r="I172" s="121"/>
    </row>
    <row r="173" spans="1:9">
      <c r="A173" s="121"/>
      <c r="C173" s="121"/>
      <c r="D173" s="276"/>
      <c r="E173" s="121"/>
      <c r="F173" s="121"/>
      <c r="G173" s="121"/>
      <c r="H173" s="121"/>
      <c r="I173" s="121"/>
    </row>
    <row r="174" spans="1:9">
      <c r="A174" s="121"/>
      <c r="C174" s="121"/>
      <c r="D174" s="276"/>
      <c r="E174" s="121"/>
      <c r="F174" s="121"/>
      <c r="G174" s="121"/>
      <c r="H174" s="121"/>
      <c r="I174" s="121"/>
    </row>
    <row r="175" spans="1:9">
      <c r="A175" s="121"/>
      <c r="C175" s="121"/>
      <c r="D175" s="276"/>
      <c r="E175" s="121"/>
      <c r="F175" s="121"/>
      <c r="G175" s="121"/>
      <c r="H175" s="121"/>
      <c r="I175" s="121"/>
    </row>
  </sheetData>
  <mergeCells count="9">
    <mergeCell ref="I3:I6"/>
    <mergeCell ref="D5:D6"/>
    <mergeCell ref="F5:F6"/>
    <mergeCell ref="H5:H6"/>
    <mergeCell ref="A3:A6"/>
    <mergeCell ref="C3:C6"/>
    <mergeCell ref="D3:D4"/>
    <mergeCell ref="E3:F4"/>
    <mergeCell ref="G3:H4"/>
  </mergeCells>
  <pageMargins left="0.7" right="0.7" top="0.75" bottom="0.75" header="0.3" footer="0.3"/>
  <pageSetup paperSize="9" scale="22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70769-57B1-424B-8841-A2A9B5652235}">
  <dimension ref="A1:AV73"/>
  <sheetViews>
    <sheetView zoomScale="70" zoomScaleNormal="70" workbookViewId="0">
      <pane ySplit="1" topLeftCell="A17" activePane="bottomLeft" state="frozen"/>
      <selection activeCell="E10" sqref="E10"/>
      <selection pane="bottomLeft" activeCell="C67" sqref="C67:C73"/>
    </sheetView>
  </sheetViews>
  <sheetFormatPr defaultColWidth="9.140625" defaultRowHeight="12.75"/>
  <cols>
    <col min="1" max="1" width="6.7109375" style="351" customWidth="1"/>
    <col min="2" max="2" width="120.7109375" style="352" customWidth="1"/>
    <col min="3" max="3" width="10.7109375" style="352" customWidth="1"/>
    <col min="4" max="4" width="12" style="353" bestFit="1" customWidth="1"/>
    <col min="5" max="5" width="11.140625" style="312" bestFit="1" customWidth="1"/>
    <col min="6" max="6" width="15.28515625" style="312" bestFit="1" customWidth="1"/>
    <col min="7" max="7" width="10.140625" style="312" bestFit="1" customWidth="1"/>
    <col min="8" max="8" width="15.85546875" style="312" customWidth="1"/>
    <col min="9" max="9" width="16.140625" style="312" bestFit="1" customWidth="1"/>
    <col min="10" max="255" width="9.140625" style="312"/>
    <col min="256" max="256" width="6.7109375" style="312" customWidth="1"/>
    <col min="257" max="257" width="120.7109375" style="312" customWidth="1"/>
    <col min="258" max="259" width="10.7109375" style="312" customWidth="1"/>
    <col min="260" max="511" width="9.140625" style="312"/>
    <col min="512" max="512" width="6.7109375" style="312" customWidth="1"/>
    <col min="513" max="513" width="120.7109375" style="312" customWidth="1"/>
    <col min="514" max="515" width="10.7109375" style="312" customWidth="1"/>
    <col min="516" max="767" width="9.140625" style="312"/>
    <col min="768" max="768" width="6.7109375" style="312" customWidth="1"/>
    <col min="769" max="769" width="120.7109375" style="312" customWidth="1"/>
    <col min="770" max="771" width="10.7109375" style="312" customWidth="1"/>
    <col min="772" max="1023" width="9.140625" style="312"/>
    <col min="1024" max="1024" width="6.7109375" style="312" customWidth="1"/>
    <col min="1025" max="1025" width="120.7109375" style="312" customWidth="1"/>
    <col min="1026" max="1027" width="10.7109375" style="312" customWidth="1"/>
    <col min="1028" max="1279" width="9.140625" style="312"/>
    <col min="1280" max="1280" width="6.7109375" style="312" customWidth="1"/>
    <col min="1281" max="1281" width="120.7109375" style="312" customWidth="1"/>
    <col min="1282" max="1283" width="10.7109375" style="312" customWidth="1"/>
    <col min="1284" max="1535" width="9.140625" style="312"/>
    <col min="1536" max="1536" width="6.7109375" style="312" customWidth="1"/>
    <col min="1537" max="1537" width="120.7109375" style="312" customWidth="1"/>
    <col min="1538" max="1539" width="10.7109375" style="312" customWidth="1"/>
    <col min="1540" max="1791" width="9.140625" style="312"/>
    <col min="1792" max="1792" width="6.7109375" style="312" customWidth="1"/>
    <col min="1793" max="1793" width="120.7109375" style="312" customWidth="1"/>
    <col min="1794" max="1795" width="10.7109375" style="312" customWidth="1"/>
    <col min="1796" max="2047" width="9.140625" style="312"/>
    <col min="2048" max="2048" width="6.7109375" style="312" customWidth="1"/>
    <col min="2049" max="2049" width="120.7109375" style="312" customWidth="1"/>
    <col min="2050" max="2051" width="10.7109375" style="312" customWidth="1"/>
    <col min="2052" max="2303" width="9.140625" style="312"/>
    <col min="2304" max="2304" width="6.7109375" style="312" customWidth="1"/>
    <col min="2305" max="2305" width="120.7109375" style="312" customWidth="1"/>
    <col min="2306" max="2307" width="10.7109375" style="312" customWidth="1"/>
    <col min="2308" max="2559" width="9.140625" style="312"/>
    <col min="2560" max="2560" width="6.7109375" style="312" customWidth="1"/>
    <col min="2561" max="2561" width="120.7109375" style="312" customWidth="1"/>
    <col min="2562" max="2563" width="10.7109375" style="312" customWidth="1"/>
    <col min="2564" max="2815" width="9.140625" style="312"/>
    <col min="2816" max="2816" width="6.7109375" style="312" customWidth="1"/>
    <col min="2817" max="2817" width="120.7109375" style="312" customWidth="1"/>
    <col min="2818" max="2819" width="10.7109375" style="312" customWidth="1"/>
    <col min="2820" max="3071" width="9.140625" style="312"/>
    <col min="3072" max="3072" width="6.7109375" style="312" customWidth="1"/>
    <col min="3073" max="3073" width="120.7109375" style="312" customWidth="1"/>
    <col min="3074" max="3075" width="10.7109375" style="312" customWidth="1"/>
    <col min="3076" max="3327" width="9.140625" style="312"/>
    <col min="3328" max="3328" width="6.7109375" style="312" customWidth="1"/>
    <col min="3329" max="3329" width="120.7109375" style="312" customWidth="1"/>
    <col min="3330" max="3331" width="10.7109375" style="312" customWidth="1"/>
    <col min="3332" max="3583" width="9.140625" style="312"/>
    <col min="3584" max="3584" width="6.7109375" style="312" customWidth="1"/>
    <col min="3585" max="3585" width="120.7109375" style="312" customWidth="1"/>
    <col min="3586" max="3587" width="10.7109375" style="312" customWidth="1"/>
    <col min="3588" max="3839" width="9.140625" style="312"/>
    <col min="3840" max="3840" width="6.7109375" style="312" customWidth="1"/>
    <col min="3841" max="3841" width="120.7109375" style="312" customWidth="1"/>
    <col min="3842" max="3843" width="10.7109375" style="312" customWidth="1"/>
    <col min="3844" max="4095" width="9.140625" style="312"/>
    <col min="4096" max="4096" width="6.7109375" style="312" customWidth="1"/>
    <col min="4097" max="4097" width="120.7109375" style="312" customWidth="1"/>
    <col min="4098" max="4099" width="10.7109375" style="312" customWidth="1"/>
    <col min="4100" max="4351" width="9.140625" style="312"/>
    <col min="4352" max="4352" width="6.7109375" style="312" customWidth="1"/>
    <col min="4353" max="4353" width="120.7109375" style="312" customWidth="1"/>
    <col min="4354" max="4355" width="10.7109375" style="312" customWidth="1"/>
    <col min="4356" max="4607" width="9.140625" style="312"/>
    <col min="4608" max="4608" width="6.7109375" style="312" customWidth="1"/>
    <col min="4609" max="4609" width="120.7109375" style="312" customWidth="1"/>
    <col min="4610" max="4611" width="10.7109375" style="312" customWidth="1"/>
    <col min="4612" max="4863" width="9.140625" style="312"/>
    <col min="4864" max="4864" width="6.7109375" style="312" customWidth="1"/>
    <col min="4865" max="4865" width="120.7109375" style="312" customWidth="1"/>
    <col min="4866" max="4867" width="10.7109375" style="312" customWidth="1"/>
    <col min="4868" max="5119" width="9.140625" style="312"/>
    <col min="5120" max="5120" width="6.7109375" style="312" customWidth="1"/>
    <col min="5121" max="5121" width="120.7109375" style="312" customWidth="1"/>
    <col min="5122" max="5123" width="10.7109375" style="312" customWidth="1"/>
    <col min="5124" max="5375" width="9.140625" style="312"/>
    <col min="5376" max="5376" width="6.7109375" style="312" customWidth="1"/>
    <col min="5377" max="5377" width="120.7109375" style="312" customWidth="1"/>
    <col min="5378" max="5379" width="10.7109375" style="312" customWidth="1"/>
    <col min="5380" max="5631" width="9.140625" style="312"/>
    <col min="5632" max="5632" width="6.7109375" style="312" customWidth="1"/>
    <col min="5633" max="5633" width="120.7109375" style="312" customWidth="1"/>
    <col min="5634" max="5635" width="10.7109375" style="312" customWidth="1"/>
    <col min="5636" max="5887" width="9.140625" style="312"/>
    <col min="5888" max="5888" width="6.7109375" style="312" customWidth="1"/>
    <col min="5889" max="5889" width="120.7109375" style="312" customWidth="1"/>
    <col min="5890" max="5891" width="10.7109375" style="312" customWidth="1"/>
    <col min="5892" max="6143" width="9.140625" style="312"/>
    <col min="6144" max="6144" width="6.7109375" style="312" customWidth="1"/>
    <col min="6145" max="6145" width="120.7109375" style="312" customWidth="1"/>
    <col min="6146" max="6147" width="10.7109375" style="312" customWidth="1"/>
    <col min="6148" max="6399" width="9.140625" style="312"/>
    <col min="6400" max="6400" width="6.7109375" style="312" customWidth="1"/>
    <col min="6401" max="6401" width="120.7109375" style="312" customWidth="1"/>
    <col min="6402" max="6403" width="10.7109375" style="312" customWidth="1"/>
    <col min="6404" max="6655" width="9.140625" style="312"/>
    <col min="6656" max="6656" width="6.7109375" style="312" customWidth="1"/>
    <col min="6657" max="6657" width="120.7109375" style="312" customWidth="1"/>
    <col min="6658" max="6659" width="10.7109375" style="312" customWidth="1"/>
    <col min="6660" max="6911" width="9.140625" style="312"/>
    <col min="6912" max="6912" width="6.7109375" style="312" customWidth="1"/>
    <col min="6913" max="6913" width="120.7109375" style="312" customWidth="1"/>
    <col min="6914" max="6915" width="10.7109375" style="312" customWidth="1"/>
    <col min="6916" max="7167" width="9.140625" style="312"/>
    <col min="7168" max="7168" width="6.7109375" style="312" customWidth="1"/>
    <col min="7169" max="7169" width="120.7109375" style="312" customWidth="1"/>
    <col min="7170" max="7171" width="10.7109375" style="312" customWidth="1"/>
    <col min="7172" max="7423" width="9.140625" style="312"/>
    <col min="7424" max="7424" width="6.7109375" style="312" customWidth="1"/>
    <col min="7425" max="7425" width="120.7109375" style="312" customWidth="1"/>
    <col min="7426" max="7427" width="10.7109375" style="312" customWidth="1"/>
    <col min="7428" max="7679" width="9.140625" style="312"/>
    <col min="7680" max="7680" width="6.7109375" style="312" customWidth="1"/>
    <col min="7681" max="7681" width="120.7109375" style="312" customWidth="1"/>
    <col min="7682" max="7683" width="10.7109375" style="312" customWidth="1"/>
    <col min="7684" max="7935" width="9.140625" style="312"/>
    <col min="7936" max="7936" width="6.7109375" style="312" customWidth="1"/>
    <col min="7937" max="7937" width="120.7109375" style="312" customWidth="1"/>
    <col min="7938" max="7939" width="10.7109375" style="312" customWidth="1"/>
    <col min="7940" max="8191" width="9.140625" style="312"/>
    <col min="8192" max="8192" width="6.7109375" style="312" customWidth="1"/>
    <col min="8193" max="8193" width="120.7109375" style="312" customWidth="1"/>
    <col min="8194" max="8195" width="10.7109375" style="312" customWidth="1"/>
    <col min="8196" max="8447" width="9.140625" style="312"/>
    <col min="8448" max="8448" width="6.7109375" style="312" customWidth="1"/>
    <col min="8449" max="8449" width="120.7109375" style="312" customWidth="1"/>
    <col min="8450" max="8451" width="10.7109375" style="312" customWidth="1"/>
    <col min="8452" max="8703" width="9.140625" style="312"/>
    <col min="8704" max="8704" width="6.7109375" style="312" customWidth="1"/>
    <col min="8705" max="8705" width="120.7109375" style="312" customWidth="1"/>
    <col min="8706" max="8707" width="10.7109375" style="312" customWidth="1"/>
    <col min="8708" max="8959" width="9.140625" style="312"/>
    <col min="8960" max="8960" width="6.7109375" style="312" customWidth="1"/>
    <col min="8961" max="8961" width="120.7109375" style="312" customWidth="1"/>
    <col min="8962" max="8963" width="10.7109375" style="312" customWidth="1"/>
    <col min="8964" max="9215" width="9.140625" style="312"/>
    <col min="9216" max="9216" width="6.7109375" style="312" customWidth="1"/>
    <col min="9217" max="9217" width="120.7109375" style="312" customWidth="1"/>
    <col min="9218" max="9219" width="10.7109375" style="312" customWidth="1"/>
    <col min="9220" max="9471" width="9.140625" style="312"/>
    <col min="9472" max="9472" width="6.7109375" style="312" customWidth="1"/>
    <col min="9473" max="9473" width="120.7109375" style="312" customWidth="1"/>
    <col min="9474" max="9475" width="10.7109375" style="312" customWidth="1"/>
    <col min="9476" max="9727" width="9.140625" style="312"/>
    <col min="9728" max="9728" width="6.7109375" style="312" customWidth="1"/>
    <col min="9729" max="9729" width="120.7109375" style="312" customWidth="1"/>
    <col min="9730" max="9731" width="10.7109375" style="312" customWidth="1"/>
    <col min="9732" max="9983" width="9.140625" style="312"/>
    <col min="9984" max="9984" width="6.7109375" style="312" customWidth="1"/>
    <col min="9985" max="9985" width="120.7109375" style="312" customWidth="1"/>
    <col min="9986" max="9987" width="10.7109375" style="312" customWidth="1"/>
    <col min="9988" max="10239" width="9.140625" style="312"/>
    <col min="10240" max="10240" width="6.7109375" style="312" customWidth="1"/>
    <col min="10241" max="10241" width="120.7109375" style="312" customWidth="1"/>
    <col min="10242" max="10243" width="10.7109375" style="312" customWidth="1"/>
    <col min="10244" max="10495" width="9.140625" style="312"/>
    <col min="10496" max="10496" width="6.7109375" style="312" customWidth="1"/>
    <col min="10497" max="10497" width="120.7109375" style="312" customWidth="1"/>
    <col min="10498" max="10499" width="10.7109375" style="312" customWidth="1"/>
    <col min="10500" max="10751" width="9.140625" style="312"/>
    <col min="10752" max="10752" width="6.7109375" style="312" customWidth="1"/>
    <col min="10753" max="10753" width="120.7109375" style="312" customWidth="1"/>
    <col min="10754" max="10755" width="10.7109375" style="312" customWidth="1"/>
    <col min="10756" max="11007" width="9.140625" style="312"/>
    <col min="11008" max="11008" width="6.7109375" style="312" customWidth="1"/>
    <col min="11009" max="11009" width="120.7109375" style="312" customWidth="1"/>
    <col min="11010" max="11011" width="10.7109375" style="312" customWidth="1"/>
    <col min="11012" max="11263" width="9.140625" style="312"/>
    <col min="11264" max="11264" width="6.7109375" style="312" customWidth="1"/>
    <col min="11265" max="11265" width="120.7109375" style="312" customWidth="1"/>
    <col min="11266" max="11267" width="10.7109375" style="312" customWidth="1"/>
    <col min="11268" max="11519" width="9.140625" style="312"/>
    <col min="11520" max="11520" width="6.7109375" style="312" customWidth="1"/>
    <col min="11521" max="11521" width="120.7109375" style="312" customWidth="1"/>
    <col min="11522" max="11523" width="10.7109375" style="312" customWidth="1"/>
    <col min="11524" max="11775" width="9.140625" style="312"/>
    <col min="11776" max="11776" width="6.7109375" style="312" customWidth="1"/>
    <col min="11777" max="11777" width="120.7109375" style="312" customWidth="1"/>
    <col min="11778" max="11779" width="10.7109375" style="312" customWidth="1"/>
    <col min="11780" max="12031" width="9.140625" style="312"/>
    <col min="12032" max="12032" width="6.7109375" style="312" customWidth="1"/>
    <col min="12033" max="12033" width="120.7109375" style="312" customWidth="1"/>
    <col min="12034" max="12035" width="10.7109375" style="312" customWidth="1"/>
    <col min="12036" max="12287" width="9.140625" style="312"/>
    <col min="12288" max="12288" width="6.7109375" style="312" customWidth="1"/>
    <col min="12289" max="12289" width="120.7109375" style="312" customWidth="1"/>
    <col min="12290" max="12291" width="10.7109375" style="312" customWidth="1"/>
    <col min="12292" max="12543" width="9.140625" style="312"/>
    <col min="12544" max="12544" width="6.7109375" style="312" customWidth="1"/>
    <col min="12545" max="12545" width="120.7109375" style="312" customWidth="1"/>
    <col min="12546" max="12547" width="10.7109375" style="312" customWidth="1"/>
    <col min="12548" max="12799" width="9.140625" style="312"/>
    <col min="12800" max="12800" width="6.7109375" style="312" customWidth="1"/>
    <col min="12801" max="12801" width="120.7109375" style="312" customWidth="1"/>
    <col min="12802" max="12803" width="10.7109375" style="312" customWidth="1"/>
    <col min="12804" max="13055" width="9.140625" style="312"/>
    <col min="13056" max="13056" width="6.7109375" style="312" customWidth="1"/>
    <col min="13057" max="13057" width="120.7109375" style="312" customWidth="1"/>
    <col min="13058" max="13059" width="10.7109375" style="312" customWidth="1"/>
    <col min="13060" max="13311" width="9.140625" style="312"/>
    <col min="13312" max="13312" width="6.7109375" style="312" customWidth="1"/>
    <col min="13313" max="13313" width="120.7109375" style="312" customWidth="1"/>
    <col min="13314" max="13315" width="10.7109375" style="312" customWidth="1"/>
    <col min="13316" max="13567" width="9.140625" style="312"/>
    <col min="13568" max="13568" width="6.7109375" style="312" customWidth="1"/>
    <col min="13569" max="13569" width="120.7109375" style="312" customWidth="1"/>
    <col min="13570" max="13571" width="10.7109375" style="312" customWidth="1"/>
    <col min="13572" max="13823" width="9.140625" style="312"/>
    <col min="13824" max="13824" width="6.7109375" style="312" customWidth="1"/>
    <col min="13825" max="13825" width="120.7109375" style="312" customWidth="1"/>
    <col min="13826" max="13827" width="10.7109375" style="312" customWidth="1"/>
    <col min="13828" max="14079" width="9.140625" style="312"/>
    <col min="14080" max="14080" width="6.7109375" style="312" customWidth="1"/>
    <col min="14081" max="14081" width="120.7109375" style="312" customWidth="1"/>
    <col min="14082" max="14083" width="10.7109375" style="312" customWidth="1"/>
    <col min="14084" max="14335" width="9.140625" style="312"/>
    <col min="14336" max="14336" width="6.7109375" style="312" customWidth="1"/>
    <col min="14337" max="14337" width="120.7109375" style="312" customWidth="1"/>
    <col min="14338" max="14339" width="10.7109375" style="312" customWidth="1"/>
    <col min="14340" max="14591" width="9.140625" style="312"/>
    <col min="14592" max="14592" width="6.7109375" style="312" customWidth="1"/>
    <col min="14593" max="14593" width="120.7109375" style="312" customWidth="1"/>
    <col min="14594" max="14595" width="10.7109375" style="312" customWidth="1"/>
    <col min="14596" max="14847" width="9.140625" style="312"/>
    <col min="14848" max="14848" width="6.7109375" style="312" customWidth="1"/>
    <col min="14849" max="14849" width="120.7109375" style="312" customWidth="1"/>
    <col min="14850" max="14851" width="10.7109375" style="312" customWidth="1"/>
    <col min="14852" max="15103" width="9.140625" style="312"/>
    <col min="15104" max="15104" width="6.7109375" style="312" customWidth="1"/>
    <col min="15105" max="15105" width="120.7109375" style="312" customWidth="1"/>
    <col min="15106" max="15107" width="10.7109375" style="312" customWidth="1"/>
    <col min="15108" max="15359" width="9.140625" style="312"/>
    <col min="15360" max="15360" width="6.7109375" style="312" customWidth="1"/>
    <col min="15361" max="15361" width="120.7109375" style="312" customWidth="1"/>
    <col min="15362" max="15363" width="10.7109375" style="312" customWidth="1"/>
    <col min="15364" max="15615" width="9.140625" style="312"/>
    <col min="15616" max="15616" width="6.7109375" style="312" customWidth="1"/>
    <col min="15617" max="15617" width="120.7109375" style="312" customWidth="1"/>
    <col min="15618" max="15619" width="10.7109375" style="312" customWidth="1"/>
    <col min="15620" max="15871" width="9.140625" style="312"/>
    <col min="15872" max="15872" width="6.7109375" style="312" customWidth="1"/>
    <col min="15873" max="15873" width="120.7109375" style="312" customWidth="1"/>
    <col min="15874" max="15875" width="10.7109375" style="312" customWidth="1"/>
    <col min="15876" max="16127" width="9.140625" style="312"/>
    <col min="16128" max="16128" width="6.7109375" style="312" customWidth="1"/>
    <col min="16129" max="16129" width="120.7109375" style="312" customWidth="1"/>
    <col min="16130" max="16131" width="10.7109375" style="312" customWidth="1"/>
    <col min="16132" max="16384" width="9.140625" style="312"/>
  </cols>
  <sheetData>
    <row r="1" spans="1:48" s="286" customFormat="1" ht="15.95" customHeight="1">
      <c r="A1" s="283"/>
      <c r="B1" s="284"/>
      <c r="C1" s="283"/>
      <c r="D1" s="285"/>
    </row>
    <row r="2" spans="1:48" s="194" customFormat="1" ht="19.5">
      <c r="A2" s="287"/>
      <c r="B2" s="288"/>
      <c r="C2" s="289"/>
      <c r="D2" s="290"/>
      <c r="E2" s="198"/>
      <c r="F2" s="199"/>
      <c r="G2" s="200" t="s">
        <v>250</v>
      </c>
      <c r="H2" s="288"/>
      <c r="I2" s="201">
        <f>I73</f>
        <v>0</v>
      </c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</row>
    <row r="3" spans="1:48" s="205" customFormat="1" ht="15">
      <c r="A3" s="291"/>
      <c r="B3" s="292"/>
      <c r="C3" s="293"/>
      <c r="D3" s="294"/>
      <c r="E3" s="295"/>
      <c r="F3" s="296"/>
      <c r="G3" s="296"/>
      <c r="H3" s="296"/>
      <c r="I3" s="297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</row>
    <row r="4" spans="1:48" s="207" customFormat="1" ht="19.5">
      <c r="A4" s="298" t="s">
        <v>79</v>
      </c>
      <c r="B4" s="303" t="s">
        <v>488</v>
      </c>
      <c r="C4" s="300" t="s">
        <v>252</v>
      </c>
      <c r="D4" s="301"/>
      <c r="E4" s="459" t="s">
        <v>253</v>
      </c>
      <c r="F4" s="460"/>
      <c r="G4" s="459" t="s">
        <v>254</v>
      </c>
      <c r="H4" s="460"/>
      <c r="I4" s="461" t="s">
        <v>228</v>
      </c>
    </row>
    <row r="5" spans="1:48" s="207" customFormat="1" ht="19.5">
      <c r="A5" s="302"/>
      <c r="B5" s="396"/>
      <c r="C5" s="304"/>
      <c r="D5" s="416"/>
      <c r="E5" s="470"/>
      <c r="F5" s="468"/>
      <c r="G5" s="470"/>
      <c r="H5" s="468"/>
      <c r="I5" s="462"/>
    </row>
    <row r="6" spans="1:48" s="207" customFormat="1" ht="14.1" customHeight="1">
      <c r="A6" s="302"/>
      <c r="B6" s="398"/>
      <c r="C6" s="304"/>
      <c r="D6" s="472" t="s">
        <v>84</v>
      </c>
      <c r="E6" s="306" t="s">
        <v>26</v>
      </c>
      <c r="F6" s="461" t="s">
        <v>84</v>
      </c>
      <c r="G6" s="308" t="s">
        <v>26</v>
      </c>
      <c r="H6" s="461" t="s">
        <v>84</v>
      </c>
      <c r="I6" s="462"/>
    </row>
    <row r="7" spans="1:48" s="207" customFormat="1" ht="14.1" customHeight="1">
      <c r="A7" s="399"/>
      <c r="B7" s="299"/>
      <c r="C7" s="400"/>
      <c r="D7" s="473"/>
      <c r="E7" s="361" t="s">
        <v>441</v>
      </c>
      <c r="F7" s="463"/>
      <c r="G7" s="362" t="s">
        <v>441</v>
      </c>
      <c r="H7" s="463"/>
      <c r="I7" s="463"/>
    </row>
    <row r="8" spans="1:48" ht="15.95" customHeight="1">
      <c r="A8" s="309"/>
      <c r="B8" s="309" t="s">
        <v>389</v>
      </c>
      <c r="C8" s="309"/>
      <c r="D8" s="310"/>
      <c r="E8" s="311"/>
      <c r="F8" s="311"/>
      <c r="G8" s="311"/>
      <c r="H8" s="311"/>
      <c r="I8" s="311"/>
    </row>
    <row r="9" spans="1:48" ht="15.95" customHeight="1">
      <c r="A9" s="313">
        <v>1</v>
      </c>
      <c r="B9" s="314" t="s">
        <v>390</v>
      </c>
      <c r="C9" s="315" t="s">
        <v>135</v>
      </c>
      <c r="D9" s="316">
        <v>4000</v>
      </c>
      <c r="E9" s="221"/>
      <c r="F9" s="221"/>
      <c r="G9" s="221"/>
      <c r="H9" s="221"/>
      <c r="I9" s="221"/>
    </row>
    <row r="10" spans="1:48" ht="15.95" customHeight="1">
      <c r="A10" s="313">
        <v>2</v>
      </c>
      <c r="B10" s="314" t="s">
        <v>476</v>
      </c>
      <c r="C10" s="315" t="s">
        <v>109</v>
      </c>
      <c r="D10" s="316">
        <v>1</v>
      </c>
      <c r="E10" s="221"/>
      <c r="F10" s="221"/>
      <c r="G10" s="221"/>
      <c r="H10" s="221"/>
      <c r="I10" s="221"/>
    </row>
    <row r="11" spans="1:48" ht="15.95" customHeight="1">
      <c r="A11" s="313">
        <v>3</v>
      </c>
      <c r="B11" s="314" t="s">
        <v>392</v>
      </c>
      <c r="C11" s="315" t="s">
        <v>109</v>
      </c>
      <c r="D11" s="316">
        <v>1</v>
      </c>
      <c r="E11" s="221"/>
      <c r="F11" s="221"/>
      <c r="G11" s="221"/>
      <c r="H11" s="221"/>
      <c r="I11" s="221"/>
    </row>
    <row r="12" spans="1:48" ht="15.95" customHeight="1">
      <c r="A12" s="313">
        <v>4</v>
      </c>
      <c r="B12" s="314" t="s">
        <v>393</v>
      </c>
      <c r="C12" s="315" t="s">
        <v>279</v>
      </c>
      <c r="D12" s="316">
        <v>48</v>
      </c>
      <c r="E12" s="221"/>
      <c r="F12" s="221"/>
      <c r="G12" s="221"/>
      <c r="H12" s="221"/>
      <c r="I12" s="221"/>
    </row>
    <row r="13" spans="1:48" ht="15.95" customHeight="1">
      <c r="A13" s="313">
        <v>5</v>
      </c>
      <c r="B13" s="314" t="s">
        <v>394</v>
      </c>
      <c r="C13" s="315" t="s">
        <v>279</v>
      </c>
      <c r="D13" s="316">
        <v>22</v>
      </c>
      <c r="E13" s="221"/>
      <c r="F13" s="221"/>
      <c r="G13" s="221"/>
      <c r="H13" s="221"/>
      <c r="I13" s="221"/>
    </row>
    <row r="14" spans="1:48" ht="15.95" customHeight="1">
      <c r="A14" s="313">
        <v>6</v>
      </c>
      <c r="B14" s="314" t="s">
        <v>395</v>
      </c>
      <c r="C14" s="315" t="s">
        <v>279</v>
      </c>
      <c r="D14" s="316">
        <v>70</v>
      </c>
      <c r="E14" s="221"/>
      <c r="F14" s="221"/>
      <c r="G14" s="221"/>
      <c r="H14" s="221"/>
      <c r="I14" s="221"/>
    </row>
    <row r="15" spans="1:48" ht="15.95" customHeight="1">
      <c r="A15" s="313">
        <v>7</v>
      </c>
      <c r="B15" s="314" t="s">
        <v>396</v>
      </c>
      <c r="C15" s="315" t="s">
        <v>279</v>
      </c>
      <c r="D15" s="316">
        <v>24</v>
      </c>
      <c r="E15" s="221"/>
      <c r="F15" s="221"/>
      <c r="G15" s="221"/>
      <c r="H15" s="221"/>
      <c r="I15" s="221"/>
    </row>
    <row r="16" spans="1:48" ht="15.95" customHeight="1">
      <c r="A16" s="313">
        <v>8</v>
      </c>
      <c r="B16" s="314" t="s">
        <v>397</v>
      </c>
      <c r="C16" s="315" t="s">
        <v>279</v>
      </c>
      <c r="D16" s="316">
        <v>22</v>
      </c>
      <c r="E16" s="221"/>
      <c r="F16" s="221"/>
      <c r="G16" s="221"/>
      <c r="H16" s="221"/>
      <c r="I16" s="221"/>
    </row>
    <row r="17" spans="1:9" ht="15.95" customHeight="1">
      <c r="A17" s="313">
        <v>9</v>
      </c>
      <c r="B17" s="314" t="s">
        <v>398</v>
      </c>
      <c r="C17" s="315" t="s">
        <v>279</v>
      </c>
      <c r="D17" s="316">
        <v>2</v>
      </c>
      <c r="E17" s="221"/>
      <c r="F17" s="221"/>
      <c r="G17" s="221"/>
      <c r="H17" s="221"/>
      <c r="I17" s="221"/>
    </row>
    <row r="18" spans="1:9" ht="15.95" customHeight="1">
      <c r="A18" s="313">
        <v>10</v>
      </c>
      <c r="B18" s="314" t="s">
        <v>399</v>
      </c>
      <c r="C18" s="315" t="s">
        <v>279</v>
      </c>
      <c r="D18" s="316">
        <v>6</v>
      </c>
      <c r="E18" s="221"/>
      <c r="F18" s="221"/>
      <c r="G18" s="221"/>
      <c r="H18" s="221"/>
      <c r="I18" s="221"/>
    </row>
    <row r="19" spans="1:9" ht="15.95" customHeight="1">
      <c r="A19" s="313">
        <v>11</v>
      </c>
      <c r="B19" s="322" t="s">
        <v>400</v>
      </c>
      <c r="C19" s="315" t="s">
        <v>279</v>
      </c>
      <c r="D19" s="316">
        <v>8</v>
      </c>
      <c r="E19" s="221"/>
      <c r="F19" s="221"/>
      <c r="G19" s="221"/>
      <c r="H19" s="221"/>
      <c r="I19" s="221"/>
    </row>
    <row r="20" spans="1:9" ht="15.95" customHeight="1">
      <c r="A20" s="313">
        <v>12</v>
      </c>
      <c r="B20" s="314" t="s">
        <v>401</v>
      </c>
      <c r="C20" s="315" t="s">
        <v>109</v>
      </c>
      <c r="D20" s="316">
        <v>2</v>
      </c>
      <c r="E20" s="221"/>
      <c r="F20" s="221"/>
      <c r="G20" s="221"/>
      <c r="H20" s="221"/>
      <c r="I20" s="221"/>
    </row>
    <row r="21" spans="1:9" ht="15.95" customHeight="1">
      <c r="A21" s="309"/>
      <c r="B21" s="309" t="s">
        <v>402</v>
      </c>
      <c r="C21" s="309"/>
      <c r="D21" s="310"/>
      <c r="E21" s="402"/>
      <c r="F21" s="402"/>
      <c r="G21" s="402"/>
      <c r="H21" s="402"/>
      <c r="I21" s="323"/>
    </row>
    <row r="22" spans="1:9" s="325" customFormat="1" ht="15.95" customHeight="1">
      <c r="A22" s="317">
        <v>13</v>
      </c>
      <c r="B22" s="324" t="s">
        <v>403</v>
      </c>
      <c r="C22" s="319" t="s">
        <v>135</v>
      </c>
      <c r="D22" s="320">
        <v>1500</v>
      </c>
      <c r="E22" s="321"/>
      <c r="F22" s="321"/>
      <c r="G22" s="321"/>
      <c r="H22" s="321"/>
      <c r="I22" s="321"/>
    </row>
    <row r="23" spans="1:9" ht="15.95" customHeight="1">
      <c r="A23" s="309"/>
      <c r="B23" s="309" t="s">
        <v>404</v>
      </c>
      <c r="C23" s="309"/>
      <c r="D23" s="310"/>
      <c r="E23" s="402"/>
      <c r="F23" s="402"/>
      <c r="G23" s="402"/>
      <c r="H23" s="402"/>
      <c r="I23" s="323"/>
    </row>
    <row r="24" spans="1:9" s="325" customFormat="1" ht="15.95" customHeight="1">
      <c r="A24" s="313">
        <v>14</v>
      </c>
      <c r="B24" s="403" t="s">
        <v>477</v>
      </c>
      <c r="C24" s="327" t="s">
        <v>135</v>
      </c>
      <c r="D24" s="316">
        <v>1500</v>
      </c>
      <c r="E24" s="221"/>
      <c r="F24" s="221"/>
      <c r="G24" s="221"/>
      <c r="H24" s="221"/>
      <c r="I24" s="221"/>
    </row>
    <row r="25" spans="1:9" s="325" customFormat="1" ht="15.95" customHeight="1">
      <c r="A25" s="313">
        <v>15</v>
      </c>
      <c r="B25" s="404" t="s">
        <v>406</v>
      </c>
      <c r="C25" s="315" t="s">
        <v>109</v>
      </c>
      <c r="D25" s="316">
        <v>2</v>
      </c>
      <c r="E25" s="221"/>
      <c r="F25" s="221"/>
      <c r="G25" s="221"/>
      <c r="H25" s="221"/>
      <c r="I25" s="221"/>
    </row>
    <row r="26" spans="1:9" s="325" customFormat="1" ht="15.95" customHeight="1">
      <c r="A26" s="313">
        <v>16</v>
      </c>
      <c r="B26" s="314" t="s">
        <v>478</v>
      </c>
      <c r="C26" s="315" t="s">
        <v>279</v>
      </c>
      <c r="D26" s="316">
        <v>30</v>
      </c>
      <c r="E26" s="221"/>
      <c r="F26" s="221"/>
      <c r="G26" s="221"/>
      <c r="H26" s="221"/>
      <c r="I26" s="221"/>
    </row>
    <row r="27" spans="1:9" s="325" customFormat="1" ht="15.95" customHeight="1">
      <c r="A27" s="313">
        <v>17</v>
      </c>
      <c r="B27" s="322" t="s">
        <v>408</v>
      </c>
      <c r="C27" s="315" t="s">
        <v>279</v>
      </c>
      <c r="D27" s="316">
        <v>2</v>
      </c>
      <c r="E27" s="221"/>
      <c r="F27" s="221"/>
      <c r="G27" s="221"/>
      <c r="H27" s="221"/>
      <c r="I27" s="221"/>
    </row>
    <row r="28" spans="1:9" s="325" customFormat="1" ht="15.95" customHeight="1">
      <c r="A28" s="313">
        <v>18</v>
      </c>
      <c r="B28" s="322" t="s">
        <v>409</v>
      </c>
      <c r="C28" s="327" t="s">
        <v>279</v>
      </c>
      <c r="D28" s="316">
        <v>2</v>
      </c>
      <c r="E28" s="221"/>
      <c r="F28" s="221"/>
      <c r="G28" s="221"/>
      <c r="H28" s="221"/>
      <c r="I28" s="221"/>
    </row>
    <row r="29" spans="1:9" s="325" customFormat="1" ht="15.95" customHeight="1">
      <c r="A29" s="313">
        <v>19</v>
      </c>
      <c r="B29" s="403" t="s">
        <v>410</v>
      </c>
      <c r="C29" s="327" t="s">
        <v>279</v>
      </c>
      <c r="D29" s="316">
        <v>2</v>
      </c>
      <c r="E29" s="221"/>
      <c r="F29" s="221"/>
      <c r="G29" s="221"/>
      <c r="H29" s="221"/>
      <c r="I29" s="221"/>
    </row>
    <row r="30" spans="1:9" s="325" customFormat="1" ht="15.95" customHeight="1">
      <c r="A30" s="313">
        <v>20</v>
      </c>
      <c r="B30" s="403" t="s">
        <v>411</v>
      </c>
      <c r="C30" s="315" t="s">
        <v>279</v>
      </c>
      <c r="D30" s="316">
        <v>2</v>
      </c>
      <c r="E30" s="221"/>
      <c r="F30" s="221"/>
      <c r="G30" s="221"/>
      <c r="H30" s="221"/>
      <c r="I30" s="221"/>
    </row>
    <row r="31" spans="1:9" ht="15.95" customHeight="1">
      <c r="A31" s="309"/>
      <c r="B31" s="309" t="s">
        <v>412</v>
      </c>
      <c r="C31" s="309"/>
      <c r="D31" s="310"/>
      <c r="E31" s="402"/>
      <c r="F31" s="402"/>
      <c r="G31" s="402"/>
      <c r="H31" s="402"/>
      <c r="I31" s="323"/>
    </row>
    <row r="32" spans="1:9" s="325" customFormat="1" ht="15.95" customHeight="1">
      <c r="A32" s="332">
        <v>21</v>
      </c>
      <c r="B32" s="333" t="s">
        <v>413</v>
      </c>
      <c r="C32" s="334" t="s">
        <v>135</v>
      </c>
      <c r="D32" s="320">
        <v>700</v>
      </c>
      <c r="E32" s="321"/>
      <c r="F32" s="321"/>
      <c r="G32" s="321"/>
      <c r="H32" s="321"/>
      <c r="I32" s="321"/>
    </row>
    <row r="33" spans="1:9" s="325" customFormat="1" ht="15.95" customHeight="1">
      <c r="A33" s="332">
        <v>22</v>
      </c>
      <c r="B33" s="333" t="s">
        <v>414</v>
      </c>
      <c r="C33" s="334" t="s">
        <v>135</v>
      </c>
      <c r="D33" s="320">
        <v>1500</v>
      </c>
      <c r="E33" s="321"/>
      <c r="F33" s="321"/>
      <c r="G33" s="321"/>
      <c r="H33" s="321"/>
      <c r="I33" s="321"/>
    </row>
    <row r="34" spans="1:9" s="325" customFormat="1" ht="15.95" customHeight="1">
      <c r="A34" s="332">
        <v>23</v>
      </c>
      <c r="B34" s="335" t="s">
        <v>415</v>
      </c>
      <c r="C34" s="334" t="s">
        <v>279</v>
      </c>
      <c r="D34" s="320">
        <v>2</v>
      </c>
      <c r="E34" s="321"/>
      <c r="F34" s="321"/>
      <c r="G34" s="321"/>
      <c r="H34" s="321"/>
      <c r="I34" s="321"/>
    </row>
    <row r="35" spans="1:9" s="325" customFormat="1" ht="15.95" customHeight="1">
      <c r="A35" s="332">
        <v>24</v>
      </c>
      <c r="B35" s="335" t="s">
        <v>416</v>
      </c>
      <c r="C35" s="334" t="s">
        <v>279</v>
      </c>
      <c r="D35" s="320">
        <v>2</v>
      </c>
      <c r="E35" s="321"/>
      <c r="F35" s="321"/>
      <c r="G35" s="321"/>
      <c r="H35" s="321"/>
      <c r="I35" s="321"/>
    </row>
    <row r="36" spans="1:9" s="325" customFormat="1" ht="15.95" customHeight="1">
      <c r="A36" s="332">
        <v>25</v>
      </c>
      <c r="B36" s="336" t="s">
        <v>417</v>
      </c>
      <c r="C36" s="319" t="s">
        <v>279</v>
      </c>
      <c r="D36" s="337">
        <v>2</v>
      </c>
      <c r="E36" s="321"/>
      <c r="F36" s="321"/>
      <c r="G36" s="321"/>
      <c r="H36" s="321"/>
      <c r="I36" s="321"/>
    </row>
    <row r="37" spans="1:9" s="325" customFormat="1" ht="15.95" customHeight="1">
      <c r="A37" s="332">
        <v>26</v>
      </c>
      <c r="B37" s="336" t="s">
        <v>418</v>
      </c>
      <c r="C37" s="319" t="s">
        <v>279</v>
      </c>
      <c r="D37" s="337">
        <v>22</v>
      </c>
      <c r="E37" s="321"/>
      <c r="F37" s="321"/>
      <c r="G37" s="321"/>
      <c r="H37" s="321"/>
      <c r="I37" s="321"/>
    </row>
    <row r="38" spans="1:9" ht="15.95" customHeight="1">
      <c r="A38" s="309"/>
      <c r="B38" s="309" t="s">
        <v>419</v>
      </c>
      <c r="C38" s="309"/>
      <c r="D38" s="310"/>
      <c r="E38" s="402"/>
      <c r="F38" s="402"/>
      <c r="G38" s="402"/>
      <c r="H38" s="402"/>
      <c r="I38" s="323"/>
    </row>
    <row r="39" spans="1:9" s="325" customFormat="1" ht="15.95" customHeight="1">
      <c r="A39" s="338">
        <v>27</v>
      </c>
      <c r="B39" s="343" t="s">
        <v>420</v>
      </c>
      <c r="C39" s="340" t="s">
        <v>135</v>
      </c>
      <c r="D39" s="225">
        <v>100</v>
      </c>
      <c r="E39" s="221"/>
      <c r="F39" s="221"/>
      <c r="G39" s="221"/>
      <c r="H39" s="221"/>
      <c r="I39" s="221"/>
    </row>
    <row r="40" spans="1:9" s="325" customFormat="1" ht="15.95" customHeight="1">
      <c r="A40" s="338">
        <v>28</v>
      </c>
      <c r="B40" s="405" t="s">
        <v>421</v>
      </c>
      <c r="C40" s="224" t="s">
        <v>109</v>
      </c>
      <c r="D40" s="225">
        <v>2</v>
      </c>
      <c r="E40" s="221"/>
      <c r="F40" s="221"/>
      <c r="G40" s="221"/>
      <c r="H40" s="221"/>
      <c r="I40" s="221"/>
    </row>
    <row r="41" spans="1:9" s="325" customFormat="1" ht="15.95" customHeight="1">
      <c r="A41" s="338">
        <v>29</v>
      </c>
      <c r="B41" s="405" t="s">
        <v>422</v>
      </c>
      <c r="C41" s="340" t="s">
        <v>279</v>
      </c>
      <c r="D41" s="225">
        <v>2</v>
      </c>
      <c r="E41" s="221"/>
      <c r="F41" s="221"/>
      <c r="G41" s="221"/>
      <c r="H41" s="221"/>
      <c r="I41" s="221"/>
    </row>
    <row r="42" spans="1:9" s="325" customFormat="1" ht="15.95" customHeight="1">
      <c r="A42" s="338">
        <v>30</v>
      </c>
      <c r="B42" s="405" t="s">
        <v>411</v>
      </c>
      <c r="C42" s="340" t="s">
        <v>279</v>
      </c>
      <c r="D42" s="225">
        <v>2</v>
      </c>
      <c r="E42" s="221"/>
      <c r="F42" s="221"/>
      <c r="G42" s="221"/>
      <c r="H42" s="221"/>
      <c r="I42" s="221"/>
    </row>
    <row r="43" spans="1:9" s="325" customFormat="1" ht="15.95" customHeight="1">
      <c r="A43" s="338">
        <v>31</v>
      </c>
      <c r="B43" s="405" t="s">
        <v>423</v>
      </c>
      <c r="C43" s="340" t="s">
        <v>279</v>
      </c>
      <c r="D43" s="225">
        <v>2</v>
      </c>
      <c r="E43" s="221"/>
      <c r="F43" s="221"/>
      <c r="G43" s="221"/>
      <c r="H43" s="221"/>
      <c r="I43" s="221"/>
    </row>
    <row r="44" spans="1:9" s="325" customFormat="1" ht="15.95" customHeight="1">
      <c r="A44" s="338">
        <v>32</v>
      </c>
      <c r="B44" s="344" t="s">
        <v>424</v>
      </c>
      <c r="C44" s="224" t="s">
        <v>109</v>
      </c>
      <c r="D44" s="225">
        <v>2</v>
      </c>
      <c r="E44" s="221"/>
      <c r="F44" s="221"/>
      <c r="G44" s="221"/>
      <c r="H44" s="221"/>
      <c r="I44" s="221"/>
    </row>
    <row r="45" spans="1:9" ht="15.95" customHeight="1">
      <c r="A45" s="309"/>
      <c r="B45" s="309" t="s">
        <v>425</v>
      </c>
      <c r="C45" s="309"/>
      <c r="D45" s="310"/>
      <c r="E45" s="402"/>
      <c r="F45" s="402"/>
      <c r="G45" s="402"/>
      <c r="H45" s="402"/>
      <c r="I45" s="323"/>
    </row>
    <row r="46" spans="1:9" s="325" customFormat="1" ht="15.95" customHeight="1">
      <c r="A46" s="313">
        <v>33</v>
      </c>
      <c r="B46" s="343" t="s">
        <v>420</v>
      </c>
      <c r="C46" s="315" t="s">
        <v>135</v>
      </c>
      <c r="D46" s="225">
        <v>150</v>
      </c>
      <c r="E46" s="221"/>
      <c r="F46" s="221"/>
      <c r="G46" s="221"/>
      <c r="H46" s="221"/>
      <c r="I46" s="221"/>
    </row>
    <row r="47" spans="1:9" s="325" customFormat="1" ht="15.95" customHeight="1">
      <c r="A47" s="313">
        <v>34</v>
      </c>
      <c r="B47" s="344" t="s">
        <v>426</v>
      </c>
      <c r="C47" s="224" t="s">
        <v>109</v>
      </c>
      <c r="D47" s="225">
        <v>1</v>
      </c>
      <c r="E47" s="221"/>
      <c r="F47" s="221"/>
      <c r="G47" s="221"/>
      <c r="H47" s="221"/>
      <c r="I47" s="221"/>
    </row>
    <row r="48" spans="1:9" s="325" customFormat="1" ht="15.95" customHeight="1">
      <c r="A48" s="313">
        <v>35</v>
      </c>
      <c r="B48" s="345" t="s">
        <v>427</v>
      </c>
      <c r="C48" s="315" t="s">
        <v>279</v>
      </c>
      <c r="D48" s="225">
        <v>1</v>
      </c>
      <c r="E48" s="221"/>
      <c r="F48" s="221"/>
      <c r="G48" s="221"/>
      <c r="H48" s="221"/>
      <c r="I48" s="221"/>
    </row>
    <row r="49" spans="1:48" s="325" customFormat="1" ht="15.95" customHeight="1">
      <c r="A49" s="313">
        <v>36</v>
      </c>
      <c r="B49" s="343" t="s">
        <v>428</v>
      </c>
      <c r="C49" s="315" t="s">
        <v>279</v>
      </c>
      <c r="D49" s="225">
        <v>1</v>
      </c>
      <c r="E49" s="221"/>
      <c r="F49" s="221"/>
      <c r="G49" s="221"/>
      <c r="H49" s="221"/>
      <c r="I49" s="221"/>
    </row>
    <row r="50" spans="1:48" s="325" customFormat="1" ht="15.95" customHeight="1">
      <c r="A50" s="313">
        <v>37</v>
      </c>
      <c r="B50" s="322" t="s">
        <v>429</v>
      </c>
      <c r="C50" s="327" t="s">
        <v>279</v>
      </c>
      <c r="D50" s="316">
        <v>1</v>
      </c>
      <c r="E50" s="221"/>
      <c r="F50" s="221"/>
      <c r="G50" s="221"/>
      <c r="H50" s="221"/>
      <c r="I50" s="221"/>
    </row>
    <row r="51" spans="1:48" s="325" customFormat="1" ht="15.95" customHeight="1">
      <c r="A51" s="313">
        <v>38</v>
      </c>
      <c r="B51" s="322" t="s">
        <v>430</v>
      </c>
      <c r="C51" s="327" t="s">
        <v>279</v>
      </c>
      <c r="D51" s="316">
        <v>1</v>
      </c>
      <c r="E51" s="221"/>
      <c r="F51" s="221"/>
      <c r="G51" s="221"/>
      <c r="H51" s="221"/>
      <c r="I51" s="221"/>
    </row>
    <row r="52" spans="1:48" s="325" customFormat="1" ht="15.95" customHeight="1">
      <c r="A52" s="313">
        <v>39</v>
      </c>
      <c r="B52" s="344" t="s">
        <v>431</v>
      </c>
      <c r="C52" s="315" t="s">
        <v>279</v>
      </c>
      <c r="D52" s="225">
        <v>1</v>
      </c>
      <c r="E52" s="221"/>
      <c r="F52" s="221"/>
      <c r="G52" s="221"/>
      <c r="H52" s="221"/>
      <c r="I52" s="221"/>
    </row>
    <row r="53" spans="1:48" s="325" customFormat="1" ht="32.1" customHeight="1">
      <c r="A53" s="313">
        <v>40</v>
      </c>
      <c r="B53" s="344" t="s">
        <v>432</v>
      </c>
      <c r="C53" s="327" t="s">
        <v>279</v>
      </c>
      <c r="D53" s="316">
        <v>1</v>
      </c>
      <c r="E53" s="221"/>
      <c r="F53" s="221"/>
      <c r="G53" s="221"/>
      <c r="H53" s="221"/>
      <c r="I53" s="221"/>
    </row>
    <row r="54" spans="1:48" s="325" customFormat="1" ht="15.95" customHeight="1">
      <c r="A54" s="313">
        <v>41</v>
      </c>
      <c r="B54" s="322" t="s">
        <v>433</v>
      </c>
      <c r="C54" s="315" t="s">
        <v>279</v>
      </c>
      <c r="D54" s="225">
        <v>3</v>
      </c>
      <c r="E54" s="221"/>
      <c r="F54" s="221"/>
      <c r="G54" s="221"/>
      <c r="H54" s="221"/>
      <c r="I54" s="221"/>
    </row>
    <row r="55" spans="1:48" s="325" customFormat="1" ht="15.95" customHeight="1">
      <c r="A55" s="309"/>
      <c r="B55" s="309" t="s">
        <v>353</v>
      </c>
      <c r="C55" s="309"/>
      <c r="D55" s="310"/>
      <c r="E55" s="402"/>
      <c r="F55" s="402"/>
      <c r="G55" s="402"/>
      <c r="H55" s="402"/>
      <c r="I55" s="402"/>
    </row>
    <row r="56" spans="1:48" s="325" customFormat="1" ht="15.95" customHeight="1">
      <c r="A56" s="346">
        <v>42</v>
      </c>
      <c r="B56" s="223" t="s">
        <v>434</v>
      </c>
      <c r="C56" s="347" t="s">
        <v>135</v>
      </c>
      <c r="D56" s="316">
        <v>1000</v>
      </c>
      <c r="E56" s="221"/>
      <c r="F56" s="221"/>
      <c r="G56" s="221"/>
      <c r="H56" s="221"/>
      <c r="I56" s="221"/>
    </row>
    <row r="57" spans="1:48" s="325" customFormat="1" ht="15.95" customHeight="1">
      <c r="A57" s="346">
        <v>43</v>
      </c>
      <c r="B57" s="223" t="s">
        <v>435</v>
      </c>
      <c r="C57" s="347" t="s">
        <v>135</v>
      </c>
      <c r="D57" s="316">
        <v>100</v>
      </c>
      <c r="E57" s="221"/>
      <c r="F57" s="221"/>
      <c r="G57" s="221"/>
      <c r="H57" s="221"/>
      <c r="I57" s="221"/>
    </row>
    <row r="58" spans="1:48" s="325" customFormat="1" ht="15.95" customHeight="1">
      <c r="A58" s="346">
        <v>44</v>
      </c>
      <c r="B58" s="322" t="s">
        <v>436</v>
      </c>
      <c r="C58" s="347" t="s">
        <v>135</v>
      </c>
      <c r="D58" s="348">
        <v>250</v>
      </c>
      <c r="E58" s="221"/>
      <c r="F58" s="221"/>
      <c r="G58" s="221"/>
      <c r="H58" s="221"/>
      <c r="I58" s="221"/>
    </row>
    <row r="59" spans="1:48" s="325" customFormat="1" ht="15.95" customHeight="1">
      <c r="A59" s="346">
        <v>45</v>
      </c>
      <c r="B59" s="322" t="s">
        <v>437</v>
      </c>
      <c r="C59" s="347" t="s">
        <v>135</v>
      </c>
      <c r="D59" s="348"/>
      <c r="E59" s="221"/>
      <c r="F59" s="221"/>
      <c r="G59" s="221"/>
      <c r="H59" s="221"/>
      <c r="I59" s="221"/>
    </row>
    <row r="60" spans="1:48" s="325" customFormat="1" ht="15.95" customHeight="1">
      <c r="A60" s="346">
        <v>46</v>
      </c>
      <c r="B60" s="322" t="s">
        <v>438</v>
      </c>
      <c r="C60" s="347" t="s">
        <v>135</v>
      </c>
      <c r="D60" s="348">
        <v>80</v>
      </c>
      <c r="E60" s="221"/>
      <c r="F60" s="221"/>
      <c r="G60" s="221"/>
      <c r="H60" s="221"/>
      <c r="I60" s="221"/>
    </row>
    <row r="61" spans="1:48" s="325" customFormat="1" ht="15.95" customHeight="1">
      <c r="A61" s="346">
        <v>47</v>
      </c>
      <c r="B61" s="322" t="s">
        <v>439</v>
      </c>
      <c r="C61" s="224" t="s">
        <v>109</v>
      </c>
      <c r="D61" s="349">
        <v>10</v>
      </c>
      <c r="E61" s="221"/>
      <c r="F61" s="221"/>
      <c r="G61" s="221"/>
      <c r="H61" s="221"/>
      <c r="I61" s="221"/>
    </row>
    <row r="62" spans="1:48" s="215" customFormat="1" ht="18">
      <c r="A62" s="217"/>
      <c r="B62" s="255"/>
      <c r="C62" s="256"/>
      <c r="D62" s="257"/>
      <c r="E62" s="221"/>
      <c r="F62" s="221"/>
      <c r="G62" s="221"/>
      <c r="H62" s="221"/>
      <c r="I62" s="221"/>
    </row>
    <row r="63" spans="1:48" s="264" customFormat="1" ht="18">
      <c r="A63" s="258"/>
      <c r="B63" s="259" t="s">
        <v>228</v>
      </c>
      <c r="C63" s="268"/>
      <c r="D63" s="261"/>
      <c r="E63" s="262"/>
      <c r="F63" s="263">
        <f>SUM(F9:F62)</f>
        <v>0</v>
      </c>
      <c r="G63" s="262"/>
      <c r="H63" s="263">
        <f>SUM(H9:H62)</f>
        <v>0</v>
      </c>
      <c r="I63" s="263">
        <f>SUM(I9:I62)</f>
        <v>0</v>
      </c>
    </row>
    <row r="64" spans="1:48" s="216" customFormat="1" ht="18">
      <c r="A64" s="217"/>
      <c r="B64" s="265" t="s">
        <v>384</v>
      </c>
      <c r="C64" s="266"/>
      <c r="D64" s="350"/>
      <c r="E64" s="262"/>
      <c r="F64" s="221"/>
      <c r="G64" s="221"/>
      <c r="H64" s="221"/>
      <c r="I64" s="263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</row>
    <row r="65" spans="1:48" s="264" customFormat="1" ht="18">
      <c r="A65" s="258"/>
      <c r="B65" s="259" t="s">
        <v>228</v>
      </c>
      <c r="C65" s="268"/>
      <c r="D65" s="261"/>
      <c r="E65" s="262"/>
      <c r="F65" s="263"/>
      <c r="G65" s="262"/>
      <c r="H65" s="263"/>
      <c r="I65" s="263">
        <f>SUM(I63:I64)</f>
        <v>0</v>
      </c>
    </row>
    <row r="66" spans="1:48" s="272" customFormat="1" ht="15" customHeight="1">
      <c r="A66" s="270"/>
      <c r="B66" s="259" t="s">
        <v>385</v>
      </c>
      <c r="C66" s="266"/>
      <c r="D66" s="261"/>
      <c r="E66" s="262"/>
      <c r="F66" s="271"/>
      <c r="G66" s="262"/>
      <c r="H66" s="262"/>
      <c r="I66" s="263"/>
    </row>
    <row r="67" spans="1:48" s="272" customFormat="1" ht="15" customHeight="1">
      <c r="A67" s="270"/>
      <c r="B67" s="259" t="s">
        <v>228</v>
      </c>
      <c r="C67" s="266"/>
      <c r="D67" s="261"/>
      <c r="E67" s="262"/>
      <c r="F67" s="262"/>
      <c r="G67" s="262"/>
      <c r="H67" s="262"/>
      <c r="I67" s="263">
        <f>I65+I66</f>
        <v>0</v>
      </c>
    </row>
    <row r="68" spans="1:48" s="272" customFormat="1" ht="15" customHeight="1">
      <c r="A68" s="270"/>
      <c r="B68" s="265" t="s">
        <v>13</v>
      </c>
      <c r="C68" s="266"/>
      <c r="D68" s="261"/>
      <c r="E68" s="262"/>
      <c r="F68" s="262"/>
      <c r="G68" s="262"/>
      <c r="H68" s="262"/>
      <c r="I68" s="263">
        <f>I67*C68</f>
        <v>0</v>
      </c>
    </row>
    <row r="69" spans="1:48" s="272" customFormat="1" ht="15" customHeight="1">
      <c r="A69" s="270"/>
      <c r="B69" s="265" t="s">
        <v>228</v>
      </c>
      <c r="C69" s="266"/>
      <c r="D69" s="261"/>
      <c r="E69" s="262"/>
      <c r="F69" s="262"/>
      <c r="G69" s="262"/>
      <c r="H69" s="262"/>
      <c r="I69" s="263">
        <f>I67+I68</f>
        <v>0</v>
      </c>
    </row>
    <row r="70" spans="1:48" s="272" customFormat="1" ht="15" customHeight="1">
      <c r="A70" s="270"/>
      <c r="B70" s="265" t="s">
        <v>386</v>
      </c>
      <c r="C70" s="266"/>
      <c r="D70" s="261"/>
      <c r="E70" s="262"/>
      <c r="F70" s="262"/>
      <c r="G70" s="262"/>
      <c r="H70" s="262"/>
      <c r="I70" s="263">
        <f>I69*C70</f>
        <v>0</v>
      </c>
    </row>
    <row r="71" spans="1:48" s="272" customFormat="1" ht="15" customHeight="1">
      <c r="A71" s="270"/>
      <c r="B71" s="265" t="s">
        <v>228</v>
      </c>
      <c r="C71" s="266"/>
      <c r="D71" s="261"/>
      <c r="E71" s="262"/>
      <c r="F71" s="262"/>
      <c r="G71" s="262"/>
      <c r="H71" s="262"/>
      <c r="I71" s="263">
        <f>I69+I70</f>
        <v>0</v>
      </c>
    </row>
    <row r="72" spans="1:48" s="121" customFormat="1" ht="18">
      <c r="A72" s="270"/>
      <c r="B72" s="259" t="s">
        <v>387</v>
      </c>
      <c r="C72" s="266"/>
      <c r="D72" s="261"/>
      <c r="E72" s="273"/>
      <c r="F72" s="273"/>
      <c r="G72" s="273"/>
      <c r="H72" s="273"/>
      <c r="I72" s="263">
        <f>I71*C72</f>
        <v>0</v>
      </c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</row>
    <row r="73" spans="1:48" s="121" customFormat="1" ht="18">
      <c r="A73" s="270"/>
      <c r="B73" s="259" t="s">
        <v>228</v>
      </c>
      <c r="C73" s="268"/>
      <c r="D73" s="261"/>
      <c r="E73" s="262"/>
      <c r="F73" s="262"/>
      <c r="G73" s="262"/>
      <c r="H73" s="262"/>
      <c r="I73" s="263">
        <f>I71+I72</f>
        <v>0</v>
      </c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</row>
  </sheetData>
  <mergeCells count="6">
    <mergeCell ref="E4:F5"/>
    <mergeCell ref="G4:H5"/>
    <mergeCell ref="I4:I7"/>
    <mergeCell ref="D6:D7"/>
    <mergeCell ref="F6:F7"/>
    <mergeCell ref="H6:H7"/>
  </mergeCells>
  <pageMargins left="0.39370078740157483" right="0.23622047244094491" top="0.56999999999999995" bottom="0.56999999999999995" header="0.2" footer="0.19685039370078741"/>
  <pageSetup paperSize="9" orientation="portrait" r:id="rId1"/>
  <headerFooter alignWithMargins="0">
    <oddHeader>&amp;LПрайс-лист ДОКА медиа на оборудование ETC
18 июня 2004&amp;R&amp;9Стр &amp;P из &amp;N</oddHeader>
    <oddFooter xml:space="preserve">&amp;CЗАО "ДОКА Медиа"   124482, Россия, Москва, Зеленоград, &amp;9корп. 360 
Тел: (095) 534-0603, 534-0217   Факс: (095) 536-5887  E-mail: light@doka.ru   http://www.dokalight.ru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22</vt:i4>
      </vt:variant>
    </vt:vector>
  </HeadingPairs>
  <TitlesOfParts>
    <vt:vector size="52" baseType="lpstr">
      <vt:lpstr>კრებსითი</vt:lpstr>
      <vt:lpstr>VI el.</vt:lpstr>
      <vt:lpstr>VI სდ</vt:lpstr>
      <vt:lpstr>VI ბინები</vt:lpstr>
      <vt:lpstr>VII el.</vt:lpstr>
      <vt:lpstr>VII სდ</vt:lpstr>
      <vt:lpstr>VII ბინები</vt:lpstr>
      <vt:lpstr>VIII el.</vt:lpstr>
      <vt:lpstr>VIII სდ</vt:lpstr>
      <vt:lpstr>VIII ბინები el.</vt:lpstr>
      <vt:lpstr>VI  ვენტილაცია</vt:lpstr>
      <vt:lpstr>VII ვენტილაცია</vt:lpstr>
      <vt:lpstr>VIII ვენტილაცია</vt:lpstr>
      <vt:lpstr>VI სახანძრო</vt:lpstr>
      <vt:lpstr>VII სახანძრო</vt:lpstr>
      <vt:lpstr>VIII სახანძრო</vt:lpstr>
      <vt:lpstr>6 წყალკანალიზაცია</vt:lpstr>
      <vt:lpstr>7 წყალკანალიზაცია</vt:lpstr>
      <vt:lpstr>8 წყალკანალიზაცია</vt:lpstr>
      <vt:lpstr> 9 el.</vt:lpstr>
      <vt:lpstr>9 სდ</vt:lpstr>
      <vt:lpstr>9 ბინები</vt:lpstr>
      <vt:lpstr>10 el.</vt:lpstr>
      <vt:lpstr>10 სდ</vt:lpstr>
      <vt:lpstr>10 ბინები</vt:lpstr>
      <vt:lpstr>მე-9 ვენტ</vt:lpstr>
      <vt:lpstr>მე-10 ვენტ</vt:lpstr>
      <vt:lpstr> 9 სახანძრო</vt:lpstr>
      <vt:lpstr>10 სახანძრო</vt:lpstr>
      <vt:lpstr>Sheet1</vt:lpstr>
      <vt:lpstr>' 9 სახანძრო'!Print_Area</vt:lpstr>
      <vt:lpstr>'10 ბინები'!Print_Area</vt:lpstr>
      <vt:lpstr>'10 სახანძრო'!Print_Area</vt:lpstr>
      <vt:lpstr>'10 სდ'!Print_Area</vt:lpstr>
      <vt:lpstr>'9 ბინები'!Print_Area</vt:lpstr>
      <vt:lpstr>'9 სდ'!Print_Area</vt:lpstr>
      <vt:lpstr>'VI  ვენტილაცია'!Print_Area</vt:lpstr>
      <vt:lpstr>'VI ბინები'!Print_Area</vt:lpstr>
      <vt:lpstr>'VI სახანძრო'!Print_Area</vt:lpstr>
      <vt:lpstr>'VI სდ'!Print_Area</vt:lpstr>
      <vt:lpstr>'VII ბინები'!Print_Area</vt:lpstr>
      <vt:lpstr>'VII ვენტილაცია'!Print_Area</vt:lpstr>
      <vt:lpstr>'VII სახანძრო'!Print_Area</vt:lpstr>
      <vt:lpstr>'VII სდ'!Print_Area</vt:lpstr>
      <vt:lpstr>'VIII el.'!Print_Area</vt:lpstr>
      <vt:lpstr>'VIII ბინები el.'!Print_Area</vt:lpstr>
      <vt:lpstr>'VIII ვენტილაცია'!Print_Area</vt:lpstr>
      <vt:lpstr>'VIII სახანძრო'!Print_Area</vt:lpstr>
      <vt:lpstr>'VIII სდ'!Print_Area</vt:lpstr>
      <vt:lpstr>კრებსითი!Print_Area</vt:lpstr>
      <vt:lpstr>'მე-10 ვენტ'!Print_Area</vt:lpstr>
      <vt:lpstr>'მე-9 ვენტ'!Print_Area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Tamuna Khetsuriani</dc:creator>
  <cp:lastModifiedBy>Giorgi Zakalashvili</cp:lastModifiedBy>
  <cp:lastPrinted>2022-08-10T06:21:56Z</cp:lastPrinted>
  <dcterms:created xsi:type="dcterms:W3CDTF">2010-01-21T11:01:39Z</dcterms:created>
  <dcterms:modified xsi:type="dcterms:W3CDTF">2022-09-13T14:06:40Z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0734c74-3ec3-4e8f-91d9-a915579f742b_Enabled">
    <vt:lpwstr>true</vt:lpwstr>
  </property>
  <property fmtid="{D5CDD505-2E9C-101B-9397-08002B2CF9AE}" pid="3" name="MSIP_Label_80734c74-3ec3-4e8f-91d9-a915579f742b_SetDate">
    <vt:lpwstr>2022-09-13T14:06:40Z</vt:lpwstr>
  </property>
  <property fmtid="{D5CDD505-2E9C-101B-9397-08002B2CF9AE}" pid="4" name="MSIP_Label_80734c74-3ec3-4e8f-91d9-a915579f742b_Method">
    <vt:lpwstr>Privileged</vt:lpwstr>
  </property>
  <property fmtid="{D5CDD505-2E9C-101B-9397-08002B2CF9AE}" pid="5" name="MSIP_Label_80734c74-3ec3-4e8f-91d9-a915579f742b_Name">
    <vt:lpwstr>PROC OTHER</vt:lpwstr>
  </property>
  <property fmtid="{D5CDD505-2E9C-101B-9397-08002B2CF9AE}" pid="6" name="MSIP_Label_80734c74-3ec3-4e8f-91d9-a915579f742b_SiteId">
    <vt:lpwstr>e2029e44-8d8d-4545-b8ad-ca25d5446356</vt:lpwstr>
  </property>
  <property fmtid="{D5CDD505-2E9C-101B-9397-08002B2CF9AE}" pid="7" name="MSIP_Label_80734c74-3ec3-4e8f-91d9-a915579f742b_ActionId">
    <vt:lpwstr>e32de9fe-03d6-41ef-bbd3-f1f8f8e75258</vt:lpwstr>
  </property>
  <property fmtid="{D5CDD505-2E9C-101B-9397-08002B2CF9AE}" pid="8" name="MSIP_Label_80734c74-3ec3-4e8f-91d9-a915579f742b_ContentBits">
    <vt:lpwstr>0</vt:lpwstr>
  </property>
</Properties>
</file>