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ყაზბეგი\"/>
    </mc:Choice>
  </mc:AlternateContent>
  <bookViews>
    <workbookView xWindow="0" yWindow="0" windowWidth="20496" windowHeight="7752" tabRatio="599"/>
  </bookViews>
  <sheets>
    <sheet name="1-1" sheetId="104" r:id="rId1"/>
    <sheet name="პირობები" sheetId="105" r:id="rId2"/>
    <sheet name="&amp;&amp;&amp;" sheetId="103" state="hidden" r:id="rId3"/>
  </sheets>
  <definedNames>
    <definedName name="_xlnm._FilterDatabase" localSheetId="0" hidden="1">'1-1'!$A$9:$M$35</definedName>
    <definedName name="_xlnm.Print_Area" localSheetId="0">'1-1'!$A$1:$M$47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04" l="1"/>
  <c r="M26" i="104" s="1"/>
  <c r="H25" i="104"/>
  <c r="M25" i="104" s="1"/>
  <c r="H14" i="104"/>
  <c r="M14" i="104" s="1"/>
  <c r="H13" i="104"/>
  <c r="M13" i="104" s="1"/>
  <c r="H12" i="104"/>
  <c r="M12" i="104" s="1"/>
  <c r="H20" i="104" l="1"/>
  <c r="M20" i="104" s="1"/>
  <c r="H19" i="104"/>
  <c r="M19" i="104" s="1"/>
  <c r="J21" i="104"/>
  <c r="L21" i="104"/>
  <c r="L22" i="104"/>
  <c r="M22" i="104" s="1"/>
  <c r="H23" i="104"/>
  <c r="M23" i="104" s="1"/>
  <c r="J27" i="104"/>
  <c r="L27" i="104"/>
  <c r="M21" i="104" l="1"/>
  <c r="M27" i="104"/>
  <c r="M35" i="104" l="1"/>
  <c r="M34" i="104"/>
  <c r="J33" i="104"/>
  <c r="M33" i="104" s="1"/>
  <c r="H32" i="104"/>
  <c r="M32" i="104" s="1"/>
  <c r="H31" i="104"/>
  <c r="M31" i="104" s="1"/>
  <c r="H29" i="104"/>
  <c r="M29" i="104" s="1"/>
  <c r="L28" i="104"/>
  <c r="M28" i="104" s="1"/>
  <c r="L15" i="104" l="1"/>
  <c r="J15" i="104"/>
  <c r="M15" i="104" l="1"/>
  <c r="L16" i="104"/>
  <c r="M16" i="104" s="1"/>
  <c r="H17" i="104"/>
  <c r="M17" i="104" s="1"/>
  <c r="L36" i="104" l="1"/>
  <c r="J36" i="104" l="1"/>
  <c r="M36" i="104" l="1"/>
  <c r="H36" i="104"/>
  <c r="M37" i="104" s="1"/>
  <c r="M38" i="104" l="1"/>
  <c r="M39" i="104" s="1"/>
  <c r="M40" i="104" s="1"/>
  <c r="M41" i="104" l="1"/>
  <c r="M42" i="104" l="1"/>
  <c r="M43" i="104" l="1"/>
  <c r="M44" i="104" s="1"/>
</calcChain>
</file>

<file path=xl/sharedStrings.xml><?xml version="1.0" encoding="utf-8"?>
<sst xmlns="http://schemas.openxmlformats.org/spreadsheetml/2006/main" count="147" uniqueCount="82">
  <si>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</si>
  <si>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</si>
  <si>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</si>
  <si>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</si>
  <si>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</si>
  <si>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</si>
  <si>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</si>
  <si>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</si>
  <si>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</si>
  <si>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</si>
  <si>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</si>
  <si>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</si>
  <si>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</si>
  <si>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</si>
  <si>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</si>
  <si>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</si>
  <si>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</si>
  <si>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</si>
  <si>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</si>
  <si>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</si>
  <si>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</si>
  <si>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</si>
  <si>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</si>
  <si>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</si>
  <si>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</si>
  <si>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</si>
  <si>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</si>
  <si>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</si>
  <si>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</si>
  <si>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</si>
  <si>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</si>
  <si>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</si>
  <si>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</si>
  <si>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</si>
  <si>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</si>
  <si>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</si>
  <si>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</si>
  <si>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</si>
  <si>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</si>
  <si>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</si>
  <si>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</si>
  <si>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</si>
  <si>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</si>
  <si>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</si>
  <si>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</si>
  <si>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</si>
  <si>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</si>
  <si>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</si>
  <si>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</si>
  <si>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</si>
  <si>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</si>
  <si>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</si>
  <si>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</si>
  <si>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</si>
  <si>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</si>
  <si>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</si>
  <si>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</si>
  <si>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</si>
  <si>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</si>
  <si>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მ2</t>
  </si>
  <si>
    <t>ცალი</t>
  </si>
  <si>
    <t>მ</t>
  </si>
  <si>
    <t>ც</t>
  </si>
  <si>
    <t>კგ</t>
  </si>
  <si>
    <t>20 კალენდარული დღე</t>
  </si>
  <si>
    <t>ყაზბეგი</t>
  </si>
  <si>
    <t>მილკვადრატი 40*/80*3</t>
  </si>
  <si>
    <t>მილკვადრატი 80*80*3</t>
  </si>
  <si>
    <t>m</t>
  </si>
  <si>
    <t>იზოპროფილის ვიტრაჟის მოწყობა (ორფრთიანი კარით და შვეიცარით)</t>
  </si>
  <si>
    <t>საღევაბი</t>
  </si>
  <si>
    <t>4მ*1.5მ*2.5მ მეტალის კარკასის მოწყობა და მონტაჟი (შეღებვით)</t>
  </si>
  <si>
    <t>2.5მ*1.5მ ყრუ გვერდები</t>
  </si>
  <si>
    <t>4მ*2.5მ ფასადის ვიტრაჟი ორფრთიანი კარით და შვეიცარით</t>
  </si>
  <si>
    <t>ლამექსის სახურავის მოწყობა</t>
  </si>
  <si>
    <t>ლამინირებული შუშა 6*6</t>
  </si>
  <si>
    <t>ალუმინის რელსები</t>
  </si>
  <si>
    <t>საწვიმარი ღარის მონტაჟი</t>
  </si>
  <si>
    <t>შავი ფერის საწვიმარი ღარი</t>
  </si>
  <si>
    <t>საკიდები</t>
  </si>
  <si>
    <t>20.12.2022</t>
  </si>
  <si>
    <t>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</si>
</sst>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63" fillId="0" borderId="10" xfId="523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36"/>
  <sheetViews>
    <sheetView tabSelected="1" view="pageBreakPreview" zoomScale="80" zoomScaleNormal="80" zoomScaleSheetLayoutView="80" workbookViewId="0">
      <selection activeCell="L37" sqref="L37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5" t="s">
        <v>65</v>
      </c>
      <c r="B1" s="155"/>
      <c r="C1" s="155"/>
      <c r="E1" s="156"/>
      <c r="F1" s="156"/>
      <c r="G1" s="156"/>
      <c r="H1" s="156"/>
      <c r="I1" s="156"/>
      <c r="J1" s="156"/>
      <c r="K1" s="156"/>
      <c r="L1" s="156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57"/>
      <c r="B3" s="157"/>
      <c r="C3" s="157"/>
      <c r="D3" s="118"/>
      <c r="E3" s="158"/>
      <c r="F3" s="158"/>
      <c r="G3" s="158"/>
      <c r="H3" s="158"/>
      <c r="I3" s="158"/>
      <c r="J3" s="158"/>
      <c r="K3" s="158"/>
      <c r="L3" s="158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57"/>
      <c r="B5" s="157"/>
      <c r="C5" s="157"/>
      <c r="D5" s="122"/>
      <c r="E5" s="158"/>
      <c r="F5" s="158"/>
      <c r="G5" s="158"/>
      <c r="H5" s="158"/>
      <c r="I5" s="158"/>
      <c r="J5" s="158"/>
      <c r="K5" s="158"/>
      <c r="L5" s="158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9" t="s">
        <v>1</v>
      </c>
      <c r="B7" s="151" t="s">
        <v>43</v>
      </c>
      <c r="C7" s="153" t="s">
        <v>45</v>
      </c>
      <c r="D7" s="147" t="s">
        <v>0</v>
      </c>
      <c r="E7" s="143" t="s">
        <v>35</v>
      </c>
      <c r="F7" s="147" t="s">
        <v>36</v>
      </c>
      <c r="G7" s="147" t="s">
        <v>37</v>
      </c>
      <c r="H7" s="147"/>
      <c r="I7" s="147" t="s">
        <v>38</v>
      </c>
      <c r="J7" s="147"/>
      <c r="K7" s="147" t="s">
        <v>39</v>
      </c>
      <c r="L7" s="147"/>
      <c r="M7" s="145" t="s">
        <v>40</v>
      </c>
    </row>
    <row r="8" spans="1:16" s="19" customFormat="1" ht="30" customHeight="1">
      <c r="A8" s="150"/>
      <c r="B8" s="152"/>
      <c r="C8" s="154"/>
      <c r="D8" s="148"/>
      <c r="E8" s="144"/>
      <c r="F8" s="148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46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65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71</v>
      </c>
      <c r="D11" s="26" t="s">
        <v>61</v>
      </c>
      <c r="E11" s="98"/>
      <c r="F11" s="130">
        <v>34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66</v>
      </c>
      <c r="D12" s="7" t="s">
        <v>61</v>
      </c>
      <c r="E12" s="126"/>
      <c r="F12" s="126">
        <v>12</v>
      </c>
      <c r="G12" s="126">
        <v>0</v>
      </c>
      <c r="H12" s="126">
        <f>G12*F12</f>
        <v>0</v>
      </c>
      <c r="I12" s="126"/>
      <c r="J12" s="126"/>
      <c r="K12" s="126"/>
      <c r="L12" s="126"/>
      <c r="M12" s="127">
        <f>H12</f>
        <v>0</v>
      </c>
      <c r="N12" s="84"/>
      <c r="O12" s="114">
        <v>6</v>
      </c>
    </row>
    <row r="13" spans="1:16" ht="18" customHeight="1">
      <c r="A13" s="31"/>
      <c r="B13" s="125"/>
      <c r="C13" s="133" t="s">
        <v>67</v>
      </c>
      <c r="D13" s="26" t="s">
        <v>68</v>
      </c>
      <c r="E13" s="126"/>
      <c r="F13" s="126">
        <v>24</v>
      </c>
      <c r="G13" s="126">
        <v>0</v>
      </c>
      <c r="H13" s="126">
        <f>G13*F13</f>
        <v>0</v>
      </c>
      <c r="I13" s="126"/>
      <c r="J13" s="126"/>
      <c r="K13" s="126"/>
      <c r="L13" s="126"/>
      <c r="M13" s="127">
        <f t="shared" ref="M13" si="0">L13+J13+H13</f>
        <v>0</v>
      </c>
      <c r="N13" s="84"/>
      <c r="O13" s="114">
        <v>6</v>
      </c>
    </row>
    <row r="14" spans="1:16" ht="18" customHeight="1">
      <c r="A14" s="31"/>
      <c r="B14" s="125"/>
      <c r="C14" s="133" t="s">
        <v>70</v>
      </c>
      <c r="D14" s="26" t="s">
        <v>63</v>
      </c>
      <c r="E14" s="126"/>
      <c r="F14" s="126">
        <v>4</v>
      </c>
      <c r="G14" s="126">
        <v>0</v>
      </c>
      <c r="H14" s="126">
        <f>G14*F14</f>
        <v>0</v>
      </c>
      <c r="I14" s="126"/>
      <c r="J14" s="126"/>
      <c r="K14" s="126"/>
      <c r="L14" s="126"/>
      <c r="M14" s="127">
        <f t="shared" ref="M14" si="1">L14+J14+H14</f>
        <v>0</v>
      </c>
      <c r="N14" s="84"/>
      <c r="O14" s="114">
        <v>6</v>
      </c>
    </row>
    <row r="15" spans="1:16" ht="18" customHeight="1">
      <c r="A15" s="31"/>
      <c r="B15" s="125"/>
      <c r="C15" s="133" t="s">
        <v>53</v>
      </c>
      <c r="D15" s="7" t="s">
        <v>59</v>
      </c>
      <c r="E15" s="126"/>
      <c r="F15" s="126">
        <v>34</v>
      </c>
      <c r="G15" s="126"/>
      <c r="H15" s="126"/>
      <c r="I15" s="126">
        <v>0</v>
      </c>
      <c r="J15" s="126">
        <f t="shared" ref="J15" si="2">I15*F15</f>
        <v>0</v>
      </c>
      <c r="K15" s="126"/>
      <c r="L15" s="126">
        <f t="shared" ref="L15" si="3">K15*F15</f>
        <v>0</v>
      </c>
      <c r="M15" s="127">
        <f t="shared" ref="M15" si="4">L15+J15+H15</f>
        <v>0</v>
      </c>
      <c r="N15" s="84"/>
      <c r="O15" s="114">
        <v>6</v>
      </c>
    </row>
    <row r="16" spans="1:16" s="13" customFormat="1" ht="18" customHeight="1">
      <c r="A16" s="31"/>
      <c r="B16" s="89"/>
      <c r="C16" s="133" t="s">
        <v>52</v>
      </c>
      <c r="D16" s="115" t="s">
        <v>2</v>
      </c>
      <c r="E16" s="131"/>
      <c r="F16" s="132">
        <v>1</v>
      </c>
      <c r="G16" s="126"/>
      <c r="H16" s="126"/>
      <c r="I16" s="126"/>
      <c r="J16" s="126"/>
      <c r="K16" s="126">
        <v>0</v>
      </c>
      <c r="L16" s="126">
        <f t="shared" ref="L16" si="5">K16*F16</f>
        <v>0</v>
      </c>
      <c r="M16" s="127">
        <f t="shared" ref="M16:M17" si="6">L16+J16+H16</f>
        <v>0</v>
      </c>
      <c r="N16" s="51"/>
      <c r="O16" s="116"/>
    </row>
    <row r="17" spans="1:15" s="13" customFormat="1" ht="18" customHeight="1">
      <c r="A17" s="117"/>
      <c r="B17" s="107"/>
      <c r="C17" s="133" t="s">
        <v>44</v>
      </c>
      <c r="D17" s="115" t="s">
        <v>2</v>
      </c>
      <c r="E17" s="131"/>
      <c r="F17" s="132">
        <v>1</v>
      </c>
      <c r="G17" s="126">
        <v>0</v>
      </c>
      <c r="H17" s="126">
        <f t="shared" ref="H17" si="7">G17*F17</f>
        <v>0</v>
      </c>
      <c r="I17" s="126"/>
      <c r="J17" s="126"/>
      <c r="K17" s="126"/>
      <c r="L17" s="126"/>
      <c r="M17" s="127">
        <f t="shared" si="6"/>
        <v>0</v>
      </c>
      <c r="N17" s="51"/>
      <c r="O17" s="116"/>
    </row>
    <row r="18" spans="1:15" ht="54.6" customHeight="1">
      <c r="A18" s="31">
        <v>2</v>
      </c>
      <c r="B18" s="88" t="s">
        <v>51</v>
      </c>
      <c r="C18" s="142" t="s">
        <v>69</v>
      </c>
      <c r="D18" s="26" t="s">
        <v>59</v>
      </c>
      <c r="E18" s="98"/>
      <c r="F18" s="130">
        <v>16.399999999999999</v>
      </c>
      <c r="G18" s="126"/>
      <c r="H18" s="126"/>
      <c r="I18" s="126"/>
      <c r="J18" s="126"/>
      <c r="K18" s="126"/>
      <c r="L18" s="126"/>
      <c r="M18" s="127"/>
      <c r="N18" s="84"/>
      <c r="O18" s="113"/>
    </row>
    <row r="19" spans="1:15" ht="18" customHeight="1">
      <c r="A19" s="31"/>
      <c r="B19" s="125"/>
      <c r="C19" s="133" t="s">
        <v>72</v>
      </c>
      <c r="D19" s="7" t="s">
        <v>62</v>
      </c>
      <c r="E19" s="126"/>
      <c r="F19" s="126">
        <v>2</v>
      </c>
      <c r="G19" s="126">
        <v>0</v>
      </c>
      <c r="H19" s="126">
        <f>G19*F19</f>
        <v>0</v>
      </c>
      <c r="I19" s="126"/>
      <c r="J19" s="126"/>
      <c r="K19" s="126"/>
      <c r="L19" s="126"/>
      <c r="M19" s="127">
        <f>H19</f>
        <v>0</v>
      </c>
      <c r="N19" s="84"/>
      <c r="O19" s="114">
        <v>6</v>
      </c>
    </row>
    <row r="20" spans="1:15" ht="18" customHeight="1">
      <c r="A20" s="31"/>
      <c r="B20" s="125"/>
      <c r="C20" s="133" t="s">
        <v>73</v>
      </c>
      <c r="D20" s="26" t="s">
        <v>62</v>
      </c>
      <c r="E20" s="126"/>
      <c r="F20" s="126">
        <v>1</v>
      </c>
      <c r="G20" s="126">
        <v>0</v>
      </c>
      <c r="H20" s="126">
        <f>G20*F20</f>
        <v>0</v>
      </c>
      <c r="I20" s="126"/>
      <c r="J20" s="126"/>
      <c r="K20" s="126"/>
      <c r="L20" s="126"/>
      <c r="M20" s="127">
        <f t="shared" ref="M20" si="8">L20+J20+H20</f>
        <v>0</v>
      </c>
      <c r="N20" s="84"/>
      <c r="O20" s="114">
        <v>6</v>
      </c>
    </row>
    <row r="21" spans="1:15" ht="18" customHeight="1">
      <c r="A21" s="31"/>
      <c r="B21" s="125"/>
      <c r="C21" s="133" t="s">
        <v>53</v>
      </c>
      <c r="D21" s="7" t="s">
        <v>59</v>
      </c>
      <c r="E21" s="126"/>
      <c r="F21" s="126">
        <v>16.399999999999999</v>
      </c>
      <c r="G21" s="126"/>
      <c r="H21" s="126"/>
      <c r="I21" s="126">
        <v>0</v>
      </c>
      <c r="J21" s="126">
        <f t="shared" ref="J21" si="9">I21*F21</f>
        <v>0</v>
      </c>
      <c r="K21" s="126"/>
      <c r="L21" s="126">
        <f t="shared" ref="L21:L22" si="10">K21*F21</f>
        <v>0</v>
      </c>
      <c r="M21" s="127">
        <f t="shared" ref="M21:M23" si="11">L21+J21+H21</f>
        <v>0</v>
      </c>
      <c r="N21" s="84"/>
      <c r="O21" s="114">
        <v>6</v>
      </c>
    </row>
    <row r="22" spans="1:15" s="13" customFormat="1" ht="18" customHeight="1">
      <c r="A22" s="31"/>
      <c r="B22" s="89"/>
      <c r="C22" s="133" t="s">
        <v>52</v>
      </c>
      <c r="D22" s="115" t="s">
        <v>2</v>
      </c>
      <c r="E22" s="131"/>
      <c r="F22" s="132">
        <v>1</v>
      </c>
      <c r="G22" s="126"/>
      <c r="H22" s="126"/>
      <c r="I22" s="126"/>
      <c r="J22" s="126"/>
      <c r="K22" s="126">
        <v>0</v>
      </c>
      <c r="L22" s="126">
        <f t="shared" si="10"/>
        <v>0</v>
      </c>
      <c r="M22" s="127">
        <f t="shared" si="11"/>
        <v>0</v>
      </c>
      <c r="N22" s="51"/>
      <c r="O22" s="116"/>
    </row>
    <row r="23" spans="1:15" s="13" customFormat="1" ht="18" customHeight="1">
      <c r="A23" s="117"/>
      <c r="B23" s="107"/>
      <c r="C23" s="133" t="s">
        <v>44</v>
      </c>
      <c r="D23" s="115" t="s">
        <v>2</v>
      </c>
      <c r="E23" s="131"/>
      <c r="F23" s="132">
        <v>1</v>
      </c>
      <c r="G23" s="126">
        <v>0</v>
      </c>
      <c r="H23" s="126">
        <f t="shared" ref="H23" si="12">G23*F23</f>
        <v>0</v>
      </c>
      <c r="I23" s="126"/>
      <c r="J23" s="126"/>
      <c r="K23" s="126"/>
      <c r="L23" s="126"/>
      <c r="M23" s="127">
        <f t="shared" si="11"/>
        <v>0</v>
      </c>
      <c r="N23" s="51"/>
      <c r="O23" s="116"/>
    </row>
    <row r="24" spans="1:15" ht="54.6" customHeight="1">
      <c r="A24" s="31">
        <v>3</v>
      </c>
      <c r="B24" s="88" t="s">
        <v>51</v>
      </c>
      <c r="C24" s="128" t="s">
        <v>74</v>
      </c>
      <c r="D24" s="26" t="s">
        <v>59</v>
      </c>
      <c r="E24" s="98"/>
      <c r="F24" s="130">
        <v>6</v>
      </c>
      <c r="G24" s="126"/>
      <c r="H24" s="126"/>
      <c r="I24" s="126"/>
      <c r="J24" s="126"/>
      <c r="K24" s="126"/>
      <c r="L24" s="126"/>
      <c r="M24" s="127"/>
      <c r="N24" s="84"/>
      <c r="O24" s="113"/>
    </row>
    <row r="25" spans="1:15" ht="18" customHeight="1">
      <c r="A25" s="31"/>
      <c r="B25" s="125"/>
      <c r="C25" s="133" t="s">
        <v>75</v>
      </c>
      <c r="D25" s="7" t="s">
        <v>59</v>
      </c>
      <c r="E25" s="126"/>
      <c r="F25" s="126">
        <v>6</v>
      </c>
      <c r="G25" s="126">
        <v>0</v>
      </c>
      <c r="H25" s="126">
        <f>G25*F25</f>
        <v>0</v>
      </c>
      <c r="I25" s="126"/>
      <c r="J25" s="126"/>
      <c r="K25" s="126"/>
      <c r="L25" s="126"/>
      <c r="M25" s="127">
        <f>H25</f>
        <v>0</v>
      </c>
      <c r="N25" s="84"/>
      <c r="O25" s="114">
        <v>6</v>
      </c>
    </row>
    <row r="26" spans="1:15" ht="18" customHeight="1">
      <c r="A26" s="31"/>
      <c r="B26" s="125"/>
      <c r="C26" s="133" t="s">
        <v>76</v>
      </c>
      <c r="D26" s="7" t="s">
        <v>61</v>
      </c>
      <c r="E26" s="126"/>
      <c r="F26" s="126">
        <v>26</v>
      </c>
      <c r="G26" s="126">
        <v>0</v>
      </c>
      <c r="H26" s="126">
        <f>G26*F26</f>
        <v>0</v>
      </c>
      <c r="I26" s="126"/>
      <c r="J26" s="126"/>
      <c r="K26" s="126"/>
      <c r="L26" s="126"/>
      <c r="M26" s="127">
        <f>H26</f>
        <v>0</v>
      </c>
      <c r="N26" s="84"/>
      <c r="O26" s="114">
        <v>6</v>
      </c>
    </row>
    <row r="27" spans="1:15" ht="18" customHeight="1">
      <c r="A27" s="31"/>
      <c r="B27" s="125"/>
      <c r="C27" s="133" t="s">
        <v>53</v>
      </c>
      <c r="D27" s="7" t="s">
        <v>59</v>
      </c>
      <c r="E27" s="126"/>
      <c r="F27" s="126">
        <v>6</v>
      </c>
      <c r="G27" s="126"/>
      <c r="H27" s="126"/>
      <c r="I27" s="126">
        <v>0</v>
      </c>
      <c r="J27" s="126">
        <f t="shared" ref="J27" si="13">I27*F27</f>
        <v>0</v>
      </c>
      <c r="K27" s="126"/>
      <c r="L27" s="126">
        <f t="shared" ref="L27:L28" si="14">K27*F27</f>
        <v>0</v>
      </c>
      <c r="M27" s="127">
        <f t="shared" ref="M27:M29" si="15">L27+J27+H27</f>
        <v>0</v>
      </c>
      <c r="N27" s="84"/>
      <c r="O27" s="114">
        <v>6</v>
      </c>
    </row>
    <row r="28" spans="1:15" s="13" customFormat="1" ht="18" customHeight="1">
      <c r="A28" s="31"/>
      <c r="B28" s="89"/>
      <c r="C28" s="133" t="s">
        <v>52</v>
      </c>
      <c r="D28" s="115" t="s">
        <v>2</v>
      </c>
      <c r="E28" s="131"/>
      <c r="F28" s="132">
        <v>1</v>
      </c>
      <c r="G28" s="126"/>
      <c r="H28" s="126"/>
      <c r="I28" s="126"/>
      <c r="J28" s="126"/>
      <c r="K28" s="126">
        <v>0</v>
      </c>
      <c r="L28" s="126">
        <f t="shared" si="14"/>
        <v>0</v>
      </c>
      <c r="M28" s="127">
        <f t="shared" si="15"/>
        <v>0</v>
      </c>
      <c r="N28" s="51"/>
      <c r="O28" s="116"/>
    </row>
    <row r="29" spans="1:15" s="13" customFormat="1" ht="18" customHeight="1">
      <c r="A29" s="117"/>
      <c r="B29" s="107"/>
      <c r="C29" s="133" t="s">
        <v>44</v>
      </c>
      <c r="D29" s="115" t="s">
        <v>2</v>
      </c>
      <c r="E29" s="131"/>
      <c r="F29" s="132">
        <v>1</v>
      </c>
      <c r="G29" s="126">
        <v>0</v>
      </c>
      <c r="H29" s="126">
        <f t="shared" ref="H29" si="16">G29*F29</f>
        <v>0</v>
      </c>
      <c r="I29" s="126"/>
      <c r="J29" s="126"/>
      <c r="K29" s="126"/>
      <c r="L29" s="126"/>
      <c r="M29" s="127">
        <f t="shared" si="15"/>
        <v>0</v>
      </c>
      <c r="N29" s="51"/>
      <c r="O29" s="116"/>
    </row>
    <row r="30" spans="1:15" ht="34.950000000000003" customHeight="1">
      <c r="A30" s="31">
        <v>4</v>
      </c>
      <c r="B30" s="88" t="s">
        <v>51</v>
      </c>
      <c r="C30" s="128" t="s">
        <v>77</v>
      </c>
      <c r="D30" s="26" t="s">
        <v>61</v>
      </c>
      <c r="E30" s="98"/>
      <c r="F30" s="130">
        <v>4</v>
      </c>
      <c r="G30" s="126"/>
      <c r="H30" s="126"/>
      <c r="I30" s="126"/>
      <c r="J30" s="126"/>
      <c r="K30" s="126"/>
      <c r="L30" s="126"/>
      <c r="M30" s="127"/>
      <c r="N30" s="84"/>
      <c r="O30" s="113"/>
    </row>
    <row r="31" spans="1:15" ht="18" customHeight="1">
      <c r="A31" s="31"/>
      <c r="B31" s="125"/>
      <c r="C31" s="133" t="s">
        <v>78</v>
      </c>
      <c r="D31" s="7" t="s">
        <v>61</v>
      </c>
      <c r="E31" s="126"/>
      <c r="F31" s="126">
        <v>5</v>
      </c>
      <c r="G31" s="126">
        <v>0</v>
      </c>
      <c r="H31" s="126">
        <f>G31*F31</f>
        <v>0</v>
      </c>
      <c r="I31" s="126"/>
      <c r="J31" s="126"/>
      <c r="K31" s="126"/>
      <c r="L31" s="126"/>
      <c r="M31" s="127">
        <f>H31</f>
        <v>0</v>
      </c>
      <c r="N31" s="84"/>
      <c r="O31" s="114">
        <v>6</v>
      </c>
    </row>
    <row r="32" spans="1:15" ht="18" customHeight="1">
      <c r="A32" s="31"/>
      <c r="B32" s="125"/>
      <c r="C32" s="133" t="s">
        <v>79</v>
      </c>
      <c r="D32" s="26" t="s">
        <v>60</v>
      </c>
      <c r="E32" s="126"/>
      <c r="F32" s="126">
        <v>5</v>
      </c>
      <c r="G32" s="126">
        <v>0</v>
      </c>
      <c r="H32" s="126">
        <f>G32*F32</f>
        <v>0</v>
      </c>
      <c r="I32" s="126"/>
      <c r="J32" s="126"/>
      <c r="K32" s="126"/>
      <c r="L32" s="126"/>
      <c r="M32" s="127">
        <f t="shared" ref="M32:M35" si="17">L32+J32+H32</f>
        <v>0</v>
      </c>
      <c r="N32" s="84"/>
      <c r="O32" s="114">
        <v>6</v>
      </c>
    </row>
    <row r="33" spans="1:16" ht="18" customHeight="1">
      <c r="A33" s="31"/>
      <c r="B33" s="125"/>
      <c r="C33" s="133" t="s">
        <v>53</v>
      </c>
      <c r="D33" s="7" t="s">
        <v>61</v>
      </c>
      <c r="E33" s="126"/>
      <c r="F33" s="126">
        <v>5</v>
      </c>
      <c r="G33" s="126"/>
      <c r="H33" s="126"/>
      <c r="I33" s="126">
        <v>0</v>
      </c>
      <c r="J33" s="126">
        <f t="shared" ref="J33" si="18">I33*F33</f>
        <v>0</v>
      </c>
      <c r="K33" s="126"/>
      <c r="L33" s="126"/>
      <c r="M33" s="127">
        <f t="shared" si="17"/>
        <v>0</v>
      </c>
      <c r="N33" s="84"/>
      <c r="O33" s="114">
        <v>6</v>
      </c>
    </row>
    <row r="34" spans="1:16" s="13" customFormat="1" ht="18" customHeight="1">
      <c r="A34" s="31"/>
      <c r="B34" s="89"/>
      <c r="C34" s="133" t="s">
        <v>52</v>
      </c>
      <c r="D34" s="115" t="s">
        <v>2</v>
      </c>
      <c r="E34" s="131"/>
      <c r="F34" s="132">
        <v>1</v>
      </c>
      <c r="G34" s="126"/>
      <c r="H34" s="126"/>
      <c r="I34" s="126"/>
      <c r="J34" s="126"/>
      <c r="K34" s="126">
        <v>0</v>
      </c>
      <c r="L34" s="126">
        <v>0</v>
      </c>
      <c r="M34" s="127">
        <f t="shared" si="17"/>
        <v>0</v>
      </c>
      <c r="N34" s="51"/>
      <c r="O34" s="116"/>
    </row>
    <row r="35" spans="1:16" s="13" customFormat="1" ht="18" customHeight="1">
      <c r="A35" s="117"/>
      <c r="B35" s="107"/>
      <c r="C35" s="133" t="s">
        <v>44</v>
      </c>
      <c r="D35" s="115" t="s">
        <v>2</v>
      </c>
      <c r="E35" s="131"/>
      <c r="F35" s="132">
        <v>1</v>
      </c>
      <c r="G35" s="126">
        <v>0</v>
      </c>
      <c r="H35" s="126">
        <v>0</v>
      </c>
      <c r="I35" s="126"/>
      <c r="J35" s="126"/>
      <c r="K35" s="126"/>
      <c r="L35" s="126"/>
      <c r="M35" s="127">
        <f t="shared" si="17"/>
        <v>0</v>
      </c>
      <c r="N35" s="51"/>
      <c r="O35" s="116"/>
    </row>
    <row r="36" spans="1:16" s="2" customFormat="1" ht="18" customHeight="1">
      <c r="A36" s="99"/>
      <c r="B36" s="108"/>
      <c r="C36" s="135" t="s">
        <v>46</v>
      </c>
      <c r="D36" s="100"/>
      <c r="E36" s="101"/>
      <c r="F36" s="101"/>
      <c r="G36" s="101"/>
      <c r="H36" s="102">
        <f>SUM(H11:H35)</f>
        <v>0</v>
      </c>
      <c r="I36" s="102"/>
      <c r="J36" s="102">
        <f>SUM(J11:J35)</f>
        <v>0</v>
      </c>
      <c r="K36" s="102"/>
      <c r="L36" s="102">
        <f>SUM(L11:L35)</f>
        <v>0</v>
      </c>
      <c r="M36" s="102">
        <f>SUM(M11:M35)</f>
        <v>0</v>
      </c>
      <c r="N36" s="48"/>
      <c r="O36" s="3"/>
      <c r="P36" s="1"/>
    </row>
    <row r="37" spans="1:16" s="10" customFormat="1" ht="36" customHeight="1">
      <c r="A37" s="31"/>
      <c r="B37" s="89"/>
      <c r="C37" s="133" t="s">
        <v>47</v>
      </c>
      <c r="D37" s="14">
        <v>0.03</v>
      </c>
      <c r="E37" s="40"/>
      <c r="F37" s="76"/>
      <c r="G37" s="40"/>
      <c r="H37" s="77"/>
      <c r="I37" s="77"/>
      <c r="J37" s="77"/>
      <c r="K37" s="77"/>
      <c r="L37" s="77"/>
      <c r="M37" s="78">
        <f>H36*D37</f>
        <v>0</v>
      </c>
      <c r="N37" s="49"/>
    </row>
    <row r="38" spans="1:16" s="11" customFormat="1" ht="18" customHeight="1">
      <c r="A38" s="31"/>
      <c r="B38" s="89"/>
      <c r="C38" s="128" t="s">
        <v>46</v>
      </c>
      <c r="D38" s="26"/>
      <c r="E38" s="40"/>
      <c r="F38" s="38"/>
      <c r="G38" s="38"/>
      <c r="H38" s="83"/>
      <c r="I38" s="83"/>
      <c r="J38" s="83"/>
      <c r="K38" s="83"/>
      <c r="L38" s="83"/>
      <c r="M38" s="78">
        <f>SUM(M36:M37)</f>
        <v>0</v>
      </c>
      <c r="N38" s="47"/>
    </row>
    <row r="39" spans="1:16" s="10" customFormat="1" ht="36" customHeight="1">
      <c r="A39" s="31"/>
      <c r="B39" s="89"/>
      <c r="C39" s="133" t="s">
        <v>48</v>
      </c>
      <c r="D39" s="14">
        <v>0.08</v>
      </c>
      <c r="E39" s="40"/>
      <c r="F39" s="76"/>
      <c r="G39" s="40"/>
      <c r="H39" s="77"/>
      <c r="I39" s="77"/>
      <c r="J39" s="77"/>
      <c r="K39" s="77"/>
      <c r="L39" s="77"/>
      <c r="M39" s="78">
        <f>M38*D39</f>
        <v>0</v>
      </c>
      <c r="N39" s="49"/>
    </row>
    <row r="40" spans="1:16" s="11" customFormat="1" ht="18" customHeight="1">
      <c r="A40" s="31"/>
      <c r="B40" s="89"/>
      <c r="C40" s="128" t="s">
        <v>46</v>
      </c>
      <c r="D40" s="26"/>
      <c r="E40" s="40"/>
      <c r="F40" s="38"/>
      <c r="G40" s="38"/>
      <c r="H40" s="83"/>
      <c r="I40" s="83"/>
      <c r="J40" s="83"/>
      <c r="K40" s="83"/>
      <c r="L40" s="83"/>
      <c r="M40" s="78">
        <f>SUM(M38:M39)</f>
        <v>0</v>
      </c>
      <c r="N40" s="47"/>
    </row>
    <row r="41" spans="1:16" s="10" customFormat="1" ht="18" customHeight="1">
      <c r="A41" s="31"/>
      <c r="B41" s="89"/>
      <c r="C41" s="133" t="s">
        <v>49</v>
      </c>
      <c r="D41" s="14">
        <v>0.08</v>
      </c>
      <c r="E41" s="40"/>
      <c r="F41" s="76"/>
      <c r="G41" s="40"/>
      <c r="H41" s="77"/>
      <c r="I41" s="77"/>
      <c r="J41" s="77"/>
      <c r="K41" s="77"/>
      <c r="L41" s="77"/>
      <c r="M41" s="78">
        <f>M40*D41</f>
        <v>0</v>
      </c>
      <c r="N41" s="47"/>
    </row>
    <row r="42" spans="1:16" s="29" customFormat="1" ht="21" customHeight="1" thickBot="1">
      <c r="A42" s="103"/>
      <c r="B42" s="109"/>
      <c r="C42" s="136" t="s">
        <v>50</v>
      </c>
      <c r="D42" s="93"/>
      <c r="E42" s="95"/>
      <c r="F42" s="95"/>
      <c r="G42" s="94"/>
      <c r="H42" s="96"/>
      <c r="I42" s="96"/>
      <c r="J42" s="96"/>
      <c r="K42" s="96"/>
      <c r="L42" s="96"/>
      <c r="M42" s="97">
        <f>SUM(M40:M41)</f>
        <v>0</v>
      </c>
      <c r="N42" s="50"/>
    </row>
    <row r="43" spans="1:16" s="10" customFormat="1" ht="18" customHeight="1">
      <c r="A43" s="31"/>
      <c r="B43" s="89"/>
      <c r="C43" s="133" t="s">
        <v>34</v>
      </c>
      <c r="D43" s="14">
        <v>0.18</v>
      </c>
      <c r="E43" s="40"/>
      <c r="F43" s="76"/>
      <c r="G43" s="40"/>
      <c r="H43" s="77"/>
      <c r="I43" s="77"/>
      <c r="J43" s="77"/>
      <c r="K43" s="77"/>
      <c r="L43" s="77"/>
      <c r="M43" s="78">
        <f>M42*D43</f>
        <v>0</v>
      </c>
      <c r="N43" s="47"/>
    </row>
    <row r="44" spans="1:16" s="29" customFormat="1" ht="21" customHeight="1" thickBot="1">
      <c r="A44" s="103"/>
      <c r="B44" s="109"/>
      <c r="C44" s="136" t="s">
        <v>50</v>
      </c>
      <c r="D44" s="93"/>
      <c r="E44" s="95"/>
      <c r="F44" s="95"/>
      <c r="G44" s="94"/>
      <c r="H44" s="96"/>
      <c r="I44" s="96"/>
      <c r="J44" s="96"/>
      <c r="K44" s="96"/>
      <c r="L44" s="96"/>
      <c r="M44" s="97">
        <f>M43+M42</f>
        <v>0</v>
      </c>
      <c r="N44" s="50"/>
    </row>
    <row r="45" spans="1:16">
      <c r="A45" s="23"/>
      <c r="B45" s="110"/>
      <c r="D45" s="18"/>
      <c r="E45" s="9"/>
      <c r="F45" s="8"/>
      <c r="G45" s="8"/>
      <c r="H45" s="8"/>
      <c r="I45" s="82"/>
      <c r="J45" s="8"/>
      <c r="K45" s="82"/>
      <c r="L45" s="8"/>
      <c r="M45" s="9"/>
      <c r="N45" s="84"/>
    </row>
    <row r="46" spans="1:16">
      <c r="A46" s="23"/>
      <c r="B46" s="110"/>
      <c r="D46" s="18"/>
      <c r="E46" s="9"/>
      <c r="F46" s="8"/>
      <c r="G46" s="8"/>
      <c r="H46" s="8"/>
      <c r="I46" s="82"/>
      <c r="J46" s="85"/>
      <c r="K46" s="82"/>
      <c r="L46" s="8"/>
      <c r="M46" s="34"/>
      <c r="N46" s="84"/>
    </row>
    <row r="47" spans="1:16" s="6" customFormat="1" ht="18" customHeight="1">
      <c r="A47" s="4"/>
      <c r="B47" s="91"/>
      <c r="C47" s="15"/>
      <c r="E47" s="74"/>
      <c r="F47" s="74"/>
      <c r="G47" s="57"/>
      <c r="H47" s="57"/>
      <c r="I47" s="57"/>
      <c r="J47" s="74"/>
      <c r="K47" s="74"/>
      <c r="L47" s="74"/>
      <c r="M47" s="75"/>
    </row>
    <row r="48" spans="1:16">
      <c r="A48" s="23"/>
      <c r="B48" s="110"/>
      <c r="D48" s="18"/>
      <c r="E48" s="9"/>
      <c r="F48" s="8"/>
      <c r="G48" s="8"/>
      <c r="H48" s="8"/>
      <c r="I48" s="82"/>
      <c r="J48" s="8"/>
      <c r="K48" s="82"/>
      <c r="L48" s="8"/>
      <c r="M48" s="87"/>
      <c r="N48" s="84"/>
    </row>
    <row r="49" spans="1:14">
      <c r="A49" s="23"/>
      <c r="B49" s="110"/>
      <c r="D49" s="18"/>
      <c r="E49" s="9"/>
      <c r="F49" s="8"/>
      <c r="G49" s="8"/>
      <c r="H49" s="8"/>
      <c r="I49" s="82"/>
      <c r="J49" s="8"/>
      <c r="K49" s="82"/>
      <c r="L49" s="8"/>
      <c r="M49" s="87"/>
      <c r="N49" s="84"/>
    </row>
    <row r="50" spans="1:14">
      <c r="E50" s="9"/>
      <c r="F50" s="8"/>
      <c r="G50" s="8"/>
      <c r="H50" s="8"/>
      <c r="I50" s="82"/>
      <c r="J50" s="86"/>
      <c r="K50" s="82"/>
      <c r="L50" s="8"/>
      <c r="M50" s="79"/>
    </row>
    <row r="51" spans="1:14">
      <c r="E51" s="9"/>
      <c r="F51" s="8"/>
      <c r="G51" s="8"/>
      <c r="H51" s="8"/>
      <c r="I51" s="82"/>
      <c r="J51" s="8"/>
      <c r="K51" s="82"/>
      <c r="L51" s="8"/>
      <c r="M51" s="9"/>
    </row>
    <row r="52" spans="1:14">
      <c r="E52" s="9"/>
      <c r="F52" s="8"/>
      <c r="G52" s="8"/>
      <c r="H52" s="8"/>
      <c r="I52" s="82"/>
      <c r="J52" s="8"/>
      <c r="K52" s="82"/>
      <c r="L52" s="8"/>
      <c r="M52" s="79"/>
    </row>
    <row r="53" spans="1:14">
      <c r="E53" s="9"/>
      <c r="F53" s="8"/>
      <c r="G53" s="8"/>
      <c r="H53" s="8"/>
      <c r="I53" s="82"/>
      <c r="J53" s="8"/>
      <c r="K53" s="82"/>
      <c r="L53" s="8"/>
    </row>
    <row r="54" spans="1:14">
      <c r="E54" s="9"/>
      <c r="F54" s="8"/>
      <c r="G54" s="8"/>
      <c r="H54" s="8"/>
      <c r="I54" s="82"/>
      <c r="J54" s="8"/>
      <c r="K54" s="82"/>
      <c r="L54" s="8"/>
      <c r="M54" s="68"/>
    </row>
    <row r="55" spans="1:14">
      <c r="E55" s="9"/>
      <c r="F55" s="8"/>
      <c r="G55" s="8"/>
      <c r="H55" s="8"/>
      <c r="I55" s="82"/>
      <c r="J55" s="8"/>
      <c r="K55" s="82"/>
      <c r="L55" s="8"/>
    </row>
    <row r="56" spans="1:14">
      <c r="E56" s="9"/>
      <c r="F56" s="8"/>
      <c r="G56" s="8"/>
      <c r="H56" s="8"/>
      <c r="I56" s="82"/>
      <c r="J56" s="8"/>
      <c r="K56" s="82"/>
      <c r="L56" s="8"/>
    </row>
    <row r="57" spans="1:14">
      <c r="E57" s="9"/>
      <c r="F57" s="8"/>
      <c r="G57" s="8"/>
      <c r="H57" s="8"/>
      <c r="I57" s="82"/>
      <c r="J57" s="8"/>
      <c r="K57" s="82"/>
      <c r="L57" s="8"/>
    </row>
    <row r="58" spans="1:14">
      <c r="E58" s="9"/>
      <c r="F58" s="8"/>
      <c r="G58" s="8"/>
      <c r="H58" s="8"/>
      <c r="I58" s="82"/>
      <c r="J58" s="8"/>
      <c r="K58" s="82"/>
      <c r="L58" s="8"/>
      <c r="N58" s="18"/>
    </row>
    <row r="59" spans="1:14">
      <c r="E59" s="9"/>
      <c r="F59" s="8"/>
      <c r="G59" s="8"/>
      <c r="H59" s="8"/>
      <c r="I59" s="82"/>
      <c r="J59" s="8"/>
      <c r="K59" s="82"/>
      <c r="L59" s="8"/>
      <c r="N59" s="18"/>
    </row>
    <row r="60" spans="1:14">
      <c r="E60" s="9"/>
      <c r="F60" s="8"/>
      <c r="G60" s="8"/>
      <c r="H60" s="8"/>
      <c r="I60" s="82"/>
      <c r="J60" s="8"/>
      <c r="K60" s="82"/>
      <c r="L60" s="8"/>
      <c r="N60" s="18"/>
    </row>
    <row r="61" spans="1:14">
      <c r="E61" s="9"/>
      <c r="F61" s="8"/>
      <c r="G61" s="8"/>
      <c r="H61" s="8"/>
      <c r="I61" s="82"/>
      <c r="J61" s="8"/>
      <c r="K61" s="82"/>
      <c r="L61" s="8"/>
      <c r="N61" s="18"/>
    </row>
    <row r="62" spans="1:14">
      <c r="E62" s="9"/>
      <c r="F62" s="8"/>
      <c r="G62" s="8"/>
      <c r="H62" s="8"/>
      <c r="I62" s="82"/>
      <c r="J62" s="8"/>
      <c r="K62" s="82"/>
      <c r="L62" s="8"/>
      <c r="N62" s="18"/>
    </row>
    <row r="63" spans="1:14" ht="13.8">
      <c r="A63" s="18"/>
      <c r="B63" s="90"/>
      <c r="C63" s="18"/>
      <c r="D63" s="18"/>
      <c r="E63" s="9"/>
      <c r="F63" s="8"/>
      <c r="G63" s="8"/>
      <c r="H63" s="8"/>
      <c r="I63" s="82"/>
      <c r="J63" s="8"/>
      <c r="K63" s="82"/>
      <c r="L63" s="8"/>
      <c r="N63" s="18"/>
    </row>
    <row r="64" spans="1:14" ht="13.8">
      <c r="A64" s="18"/>
      <c r="B64" s="90"/>
      <c r="C64" s="18"/>
      <c r="D64" s="18"/>
      <c r="E64" s="9"/>
      <c r="F64" s="8"/>
      <c r="G64" s="8"/>
      <c r="H64" s="8"/>
      <c r="I64" s="82"/>
      <c r="J64" s="8"/>
      <c r="K64" s="82"/>
      <c r="L64" s="8"/>
      <c r="N64" s="18"/>
    </row>
    <row r="65" spans="1:14" ht="13.8">
      <c r="A65" s="18"/>
      <c r="B65" s="90"/>
      <c r="C65" s="18"/>
      <c r="D65" s="18"/>
      <c r="E65" s="9"/>
      <c r="F65" s="8"/>
      <c r="G65" s="8"/>
      <c r="H65" s="8"/>
      <c r="I65" s="82"/>
      <c r="J65" s="8"/>
      <c r="K65" s="82"/>
      <c r="L65" s="8"/>
      <c r="N65" s="18"/>
    </row>
    <row r="66" spans="1:14" ht="13.8">
      <c r="A66" s="18"/>
      <c r="B66" s="90"/>
      <c r="C66" s="18"/>
      <c r="D66" s="18"/>
      <c r="E66" s="9"/>
      <c r="F66" s="8"/>
      <c r="G66" s="8"/>
      <c r="H66" s="8"/>
      <c r="I66" s="82"/>
      <c r="J66" s="8"/>
      <c r="K66" s="82"/>
      <c r="L66" s="8"/>
      <c r="N66" s="18"/>
    </row>
    <row r="67" spans="1:14" ht="13.8">
      <c r="A67" s="18"/>
      <c r="B67" s="90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0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0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0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0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0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0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0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0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0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0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0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0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0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0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0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0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0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0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0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0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0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0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0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0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0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0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0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0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0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0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0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0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0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0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0"/>
      <c r="C102" s="18"/>
      <c r="D102" s="18"/>
      <c r="E102" s="9"/>
      <c r="F102" s="8"/>
      <c r="G102" s="8"/>
      <c r="H102" s="8"/>
      <c r="I102" s="82"/>
      <c r="J102" s="8"/>
      <c r="K102" s="82"/>
      <c r="L102" s="8"/>
      <c r="M102" s="18"/>
      <c r="N102" s="18"/>
    </row>
    <row r="103" spans="1:14" ht="13.8">
      <c r="A103" s="18"/>
      <c r="B103" s="90"/>
      <c r="C103" s="18"/>
      <c r="D103" s="18"/>
      <c r="E103" s="9"/>
      <c r="F103" s="8"/>
      <c r="G103" s="8"/>
      <c r="H103" s="8"/>
      <c r="I103" s="82"/>
      <c r="J103" s="8"/>
      <c r="K103" s="82"/>
      <c r="L103" s="8"/>
      <c r="M103" s="18"/>
      <c r="N103" s="18"/>
    </row>
    <row r="104" spans="1:14" ht="13.8">
      <c r="A104" s="18"/>
      <c r="B104" s="90"/>
      <c r="C104" s="18"/>
      <c r="D104" s="18"/>
      <c r="E104" s="9"/>
      <c r="F104" s="8"/>
      <c r="G104" s="8"/>
      <c r="H104" s="8"/>
      <c r="I104" s="82"/>
      <c r="J104" s="8"/>
      <c r="K104" s="82"/>
      <c r="L104" s="8"/>
      <c r="M104" s="18"/>
      <c r="N104" s="18"/>
    </row>
    <row r="105" spans="1:14" ht="13.8">
      <c r="A105" s="18"/>
      <c r="B105" s="90"/>
      <c r="C105" s="18"/>
      <c r="D105" s="18"/>
      <c r="E105" s="9"/>
      <c r="F105" s="8"/>
      <c r="G105" s="8"/>
      <c r="H105" s="8"/>
      <c r="I105" s="82"/>
      <c r="J105" s="8"/>
      <c r="K105" s="82"/>
      <c r="L105" s="8"/>
      <c r="M105" s="18"/>
      <c r="N105" s="18"/>
    </row>
    <row r="106" spans="1:14" ht="13.8">
      <c r="A106" s="18"/>
      <c r="B106" s="90"/>
      <c r="C106" s="18"/>
      <c r="D106" s="18"/>
      <c r="E106" s="9"/>
      <c r="F106" s="8"/>
      <c r="G106" s="8"/>
      <c r="H106" s="8"/>
      <c r="I106" s="82"/>
      <c r="J106" s="8"/>
      <c r="K106" s="82"/>
      <c r="L106" s="8"/>
      <c r="M106" s="18"/>
      <c r="N106" s="18"/>
    </row>
    <row r="107" spans="1:14" ht="13.8">
      <c r="A107" s="18"/>
      <c r="B107" s="90"/>
      <c r="C107" s="18"/>
      <c r="D107" s="18"/>
      <c r="E107" s="9"/>
      <c r="F107" s="8"/>
      <c r="G107" s="8"/>
      <c r="H107" s="8"/>
      <c r="I107" s="82"/>
      <c r="J107" s="8"/>
      <c r="K107" s="82"/>
      <c r="L107" s="8"/>
      <c r="M107" s="18"/>
      <c r="N107" s="18"/>
    </row>
    <row r="108" spans="1:14" ht="13.8">
      <c r="A108" s="18"/>
      <c r="B108" s="90"/>
      <c r="C108" s="18"/>
      <c r="D108" s="18"/>
      <c r="E108" s="9"/>
      <c r="F108" s="8"/>
      <c r="G108" s="8"/>
      <c r="H108" s="8"/>
      <c r="I108" s="82"/>
      <c r="J108" s="8"/>
      <c r="K108" s="82"/>
      <c r="L108" s="8"/>
      <c r="M108" s="18"/>
      <c r="N108" s="18"/>
    </row>
    <row r="109" spans="1:14" ht="13.8">
      <c r="A109" s="18"/>
      <c r="B109" s="90"/>
      <c r="C109" s="18"/>
      <c r="D109" s="18"/>
      <c r="E109" s="9"/>
      <c r="F109" s="8"/>
      <c r="G109" s="8"/>
      <c r="H109" s="8"/>
      <c r="I109" s="82"/>
      <c r="J109" s="8"/>
      <c r="K109" s="82"/>
      <c r="L109" s="8"/>
      <c r="M109" s="18"/>
      <c r="N109" s="18"/>
    </row>
    <row r="110" spans="1:14" ht="13.8">
      <c r="A110" s="18"/>
      <c r="B110" s="90"/>
      <c r="C110" s="18"/>
      <c r="D110" s="18"/>
      <c r="M110" s="18"/>
      <c r="N110" s="18"/>
    </row>
    <row r="111" spans="1:14" ht="13.8">
      <c r="A111" s="18"/>
      <c r="B111" s="90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0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0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0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0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0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0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0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0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0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0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0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0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0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0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0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0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0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0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0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0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0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0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0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0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0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0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0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0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0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0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0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0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0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0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0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0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0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0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0"/>
      <c r="C150" s="18"/>
      <c r="D150" s="18"/>
      <c r="E150" s="18"/>
      <c r="I150" s="18"/>
      <c r="K150" s="18"/>
      <c r="M150" s="18"/>
      <c r="N150" s="18"/>
    </row>
    <row r="151" spans="1:14" ht="13.8">
      <c r="A151" s="18"/>
      <c r="B151" s="90"/>
      <c r="C151" s="18"/>
      <c r="D151" s="18"/>
      <c r="E151" s="18"/>
      <c r="I151" s="18"/>
      <c r="K151" s="18"/>
      <c r="M151" s="18"/>
      <c r="N151" s="18"/>
    </row>
    <row r="152" spans="1:14" ht="13.8">
      <c r="A152" s="18"/>
      <c r="B152" s="90"/>
      <c r="C152" s="18"/>
      <c r="D152" s="18"/>
      <c r="E152" s="18"/>
      <c r="I152" s="18"/>
      <c r="K152" s="18"/>
      <c r="M152" s="18"/>
      <c r="N152" s="18"/>
    </row>
    <row r="153" spans="1:14" ht="13.8">
      <c r="A153" s="18"/>
      <c r="B153" s="90"/>
      <c r="C153" s="18"/>
      <c r="D153" s="18"/>
      <c r="E153" s="18"/>
      <c r="I153" s="18"/>
      <c r="K153" s="18"/>
      <c r="M153" s="18"/>
      <c r="N153" s="18"/>
    </row>
    <row r="154" spans="1:14" ht="13.8">
      <c r="A154" s="18"/>
      <c r="B154" s="90"/>
      <c r="C154" s="18"/>
      <c r="D154" s="18"/>
      <c r="E154" s="18"/>
      <c r="I154" s="18"/>
      <c r="K154" s="18"/>
      <c r="M154" s="18"/>
      <c r="N154" s="18"/>
    </row>
    <row r="155" spans="1:14" ht="13.8">
      <c r="A155" s="18"/>
      <c r="B155" s="90"/>
      <c r="C155" s="18"/>
      <c r="D155" s="18"/>
      <c r="E155" s="18"/>
      <c r="I155" s="18"/>
      <c r="K155" s="18"/>
      <c r="M155" s="18"/>
      <c r="N155" s="18"/>
    </row>
    <row r="156" spans="1:14" ht="13.8">
      <c r="A156" s="18"/>
      <c r="B156" s="90"/>
      <c r="C156" s="18"/>
      <c r="D156" s="18"/>
      <c r="E156" s="18"/>
      <c r="I156" s="18"/>
      <c r="K156" s="18"/>
      <c r="M156" s="18"/>
      <c r="N156" s="18"/>
    </row>
    <row r="157" spans="1:14" ht="13.8">
      <c r="A157" s="18"/>
      <c r="B157" s="90"/>
      <c r="C157" s="18"/>
      <c r="D157" s="18"/>
      <c r="E157" s="18"/>
      <c r="I157" s="18"/>
      <c r="K157" s="18"/>
      <c r="M157" s="18"/>
      <c r="N157" s="18"/>
    </row>
    <row r="158" spans="1:14" ht="13.8">
      <c r="A158" s="18"/>
      <c r="B158" s="90"/>
      <c r="C158" s="18"/>
      <c r="D158" s="18"/>
      <c r="E158" s="18"/>
      <c r="I158" s="18"/>
      <c r="K158" s="18"/>
      <c r="M158" s="18"/>
      <c r="N158" s="18"/>
    </row>
    <row r="159" spans="1:14">
      <c r="M159" s="18"/>
      <c r="N159" s="18"/>
    </row>
    <row r="160" spans="1:14">
      <c r="M160" s="18"/>
      <c r="N160" s="18"/>
    </row>
    <row r="161" spans="1:14">
      <c r="M161" s="18"/>
      <c r="N161" s="18"/>
    </row>
    <row r="162" spans="1:14"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9" spans="1:14">
      <c r="A189" s="22"/>
      <c r="E189" s="18"/>
      <c r="I189" s="18"/>
      <c r="K189" s="18"/>
      <c r="M189" s="18"/>
      <c r="N189" s="18"/>
    </row>
    <row r="190" spans="1:14">
      <c r="A190" s="22"/>
      <c r="E190" s="18"/>
      <c r="I190" s="18"/>
      <c r="K190" s="18"/>
      <c r="M190" s="18"/>
      <c r="N190" s="18"/>
    </row>
    <row r="191" spans="1:14">
      <c r="A191" s="22"/>
      <c r="E191" s="18"/>
      <c r="I191" s="18"/>
      <c r="K191" s="18"/>
      <c r="M191" s="18"/>
      <c r="N191" s="18"/>
    </row>
    <row r="192" spans="1:14">
      <c r="A192" s="22"/>
      <c r="E192" s="18"/>
      <c r="I192" s="18"/>
      <c r="K192" s="18"/>
      <c r="M192" s="18"/>
      <c r="N192" s="18"/>
    </row>
    <row r="193" spans="1:14">
      <c r="A193" s="22"/>
      <c r="E193" s="18"/>
      <c r="I193" s="18"/>
      <c r="K193" s="18"/>
      <c r="M193" s="18"/>
      <c r="N193" s="18"/>
    </row>
    <row r="194" spans="1:14">
      <c r="A194" s="22"/>
      <c r="E194" s="18"/>
      <c r="I194" s="18"/>
      <c r="K194" s="18"/>
      <c r="M194" s="18"/>
      <c r="N194" s="18"/>
    </row>
    <row r="208" spans="1:14">
      <c r="A208" s="12"/>
      <c r="B208" s="112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2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2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2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2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5" spans="1:14">
      <c r="A215" s="12"/>
      <c r="B215" s="112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2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2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2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2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2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2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2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2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2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2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2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2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2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2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2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2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2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2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2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2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2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2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2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2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2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2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2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2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2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2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2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2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2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2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2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2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2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2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2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2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2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2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2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2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2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2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2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2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2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</sheetData>
  <autoFilter ref="A9:M35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9:M91 E48:L48 E45:L45 F46:L46 B46 I36 E39:L40 D36:G36 D38:M38 B36:B42 D40:D42 B48:D91 B45:D45 E37:L37 E41:M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80</v>
      </c>
    </row>
    <row r="2" spans="1:2" s="139" customFormat="1" ht="23.4" customHeight="1">
      <c r="A2" s="139" t="s">
        <v>55</v>
      </c>
      <c r="B2" s="141" t="s">
        <v>64</v>
      </c>
    </row>
    <row r="3" spans="1:2" s="139" customFormat="1" ht="22.2" customHeight="1">
      <c r="A3" s="139" t="s">
        <v>56</v>
      </c>
      <c r="B3" s="139" t="s">
        <v>81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VVDU5HPDTQC2-32-758028</_dlc_DocId>
    <_dlc_DocIdUrl xmlns="a5444ea2-90b0-4ece-a612-f39e0dd9a22f">
      <Url>https://docflow.socar.ge/dms/ERequests/_layouts/15/DocIdRedir.aspx?ID=VVDU5HPDTQC2-32-758028</Url>
      <Description>VVDU5HPDTQC2-32-758028</Description>
    </_dlc_DocIdUrl>
  </documentManagement>
</p:properties>
</file>

<file path=customXml/itemProps1.xml><?xml version="1.0" encoding="utf-8"?>
<ds:datastoreItem xmlns:ds="http://schemas.openxmlformats.org/officeDocument/2006/customXml" ds:itemID="{9CB1A93C-5360-4CF2-8B85-C0DAB0FA6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38326-16FE-4C7E-8B9B-A0F72854AA8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C4AD227-5085-4D85-AF5D-6C54879155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4F2794-BB31-4E22-A28C-BCDB97CB32BC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5444ea2-90b0-4ece-a612-f39e0dd9a2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1-1</vt:lpstr>
      <vt:lpstr>პირობები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2022-12-08T06:54:29Z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f94fd76d-8cd3-473c-956c-051eb3ed3822</vt:lpwstr>
  </property>
</Properties>
</file>