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3" l="1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3" i="13" l="1"/>
  <c r="F124" i="13" l="1"/>
  <c r="F125" i="13" s="1"/>
  <c r="F126" i="13" l="1"/>
  <c r="F127" i="13" s="1"/>
  <c r="F128" i="13" l="1"/>
  <c r="F12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<sst xmlns="http://schemas.openxmlformats.org/spreadsheetml/2006/main" count="6684" uniqueCount="934">
  <si>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</si>
  <si>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</si>
  <si>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</si>
  <si>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</si>
  <si>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</si>
  <si>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</si>
  <si>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</si>
  <si>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</si>
  <si>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</si>
  <si>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</si>
  <si>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</si>
  <si>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</si>
  <si>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</si>
  <si>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</si>
  <si>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</si>
  <si>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</si>
  <si>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</si>
  <si>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</si>
  <si>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</si>
  <si>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</si>
  <si>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</si>
  <si>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</si>
  <si>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</si>
  <si>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</si>
  <si>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</si>
  <si>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</si>
  <si>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</si>
  <si>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</si>
  <si>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</si>
  <si>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</si>
  <si>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</si>
  <si>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</si>
  <si>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</si>
  <si>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</si>
  <si>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</si>
  <si>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</si>
  <si>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</si>
  <si>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</si>
  <si>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</si>
  <si>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</si>
  <si>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</si>
  <si>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</si>
  <si>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</si>
  <si>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</si>
  <si>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</si>
  <si>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</si>
  <si>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</si>
  <si>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</si>
  <si>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</si>
  <si>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</si>
  <si>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</si>
  <si>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</si>
  <si>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</si>
  <si>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</si>
  <si>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</si>
  <si>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</si>
  <si>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</si>
  <si>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</si>
  <si>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</si>
  <si>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</si>
  <si>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</si>
  <si>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</si>
  <si>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</si>
  <si>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</si>
  <si>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</si>
  <si>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</si>
  <si>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</si>
  <si>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</si>
  <si>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</si>
  <si>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</si>
  <si>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</si>
  <si>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</si>
  <si>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</si>
  <si>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</si>
  <si>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</si>
  <si>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</si>
  <si>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</si>
  <si>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</si>
  <si>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</si>
  <si>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</si>
  <si>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</si>
  <si>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</si>
  <si>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</si>
  <si>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</si>
  <si>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</si>
  <si>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</si>
  <si>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</si>
  <si>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</si>
  <si>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</si>
  <si>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</si>
  <si>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</si>
  <si>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</si>
  <si>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</si>
  <si>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</si>
  <si>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</si>
  <si>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</si>
  <si>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</si>
  <si>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</si>
  <si>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</si>
  <si>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</si>
  <si>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</si>
  <si>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</si>
  <si>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</si>
  <si>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</si>
  <si>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</si>
  <si>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</si>
  <si>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</si>
  <si>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</si>
  <si>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</si>
  <si>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</si>
  <si>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</si>
  <si>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</si>
  <si>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</si>
  <si>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</si>
  <si>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</si>
  <si>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</si>
  <si>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</si>
  <si>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</si>
  <si>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</si>
  <si>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</si>
  <si>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</si>
  <si>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</si>
  <si>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</si>
  <si>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</si>
  <si>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</si>
  <si>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</si>
  <si>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</si>
  <si>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</si>
  <si>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</si>
  <si>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</si>
  <si>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</si>
  <si>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</si>
  <si>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</si>
  <si>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</si>
  <si>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</si>
  <si>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</si>
  <si>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</si>
  <si>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</si>
  <si>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</si>
  <si>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</si>
  <si>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</si>
  <si>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</si>
  <si>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</si>
  <si>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</si>
  <si>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</si>
  <si>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</si>
  <si>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</si>
  <si>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</si>
  <si>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</si>
  <si>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</si>
  <si>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</si>
  <si>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</si>
  <si>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</si>
  <si>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</si>
  <si>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</si>
  <si>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</si>
  <si>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</si>
  <si>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</si>
  <si>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</si>
  <si>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</si>
  <si>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</si>
  <si>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</si>
  <si>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</si>
  <si>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</si>
  <si>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</si>
  <si>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</si>
  <si>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</si>
  <si>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</si>
  <si>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</si>
  <si>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</si>
  <si>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</si>
  <si>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</si>
  <si>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</si>
  <si>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</si>
  <si>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</si>
  <si>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</si>
  <si>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</si>
  <si>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</si>
  <si>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</si>
  <si>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</si>
  <si>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</si>
  <si>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</si>
  <si>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</si>
  <si>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</si>
  <si>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</si>
  <si>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</si>
  <si>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</si>
  <si>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</si>
  <si>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</si>
  <si>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</si>
  <si>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</si>
  <si>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</si>
  <si>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</si>
  <si>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</si>
  <si>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</si>
  <si>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</si>
  <si>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</si>
  <si>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</si>
  <si>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</si>
  <si>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</si>
  <si>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</si>
  <si>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</si>
  <si>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</si>
  <si>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</si>
  <si>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</si>
  <si>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</si>
  <si>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</si>
  <si>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</si>
  <si>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</si>
  <si>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</si>
  <si>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</si>
  <si>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</si>
  <si>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</si>
  <si>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</si>
  <si>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</si>
  <si>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</si>
  <si>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</si>
  <si>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</si>
  <si>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</si>
  <si>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</si>
  <si>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</si>
  <si>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</si>
  <si>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</si>
  <si>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</si>
  <si>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</si>
  <si>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</si>
  <si>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</si>
  <si>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</si>
  <si>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</si>
  <si>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</si>
  <si>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</si>
  <si>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</si>
  <si>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</si>
  <si>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</si>
  <si>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</si>
  <si>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</si>
  <si>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</si>
  <si>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</si>
  <si>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</si>
  <si>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</si>
  <si>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</si>
  <si>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</si>
  <si>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</si>
  <si>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</si>
  <si>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</si>
  <si>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</si>
  <si>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</si>
  <si>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</si>
  <si>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</si>
  <si>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</si>
  <si>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</si>
  <si>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</si>
  <si>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</si>
  <si>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</si>
  <si>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</si>
  <si>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</si>
  <si>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</si>
  <si>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</si>
  <si>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</si>
  <si>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</si>
  <si>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</si>
  <si>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</si>
  <si>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</si>
  <si>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</si>
  <si>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</si>
  <si>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</si>
  <si>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</si>
  <si>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</si>
  <si>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</si>
  <si>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</si>
  <si>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</si>
  <si>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</si>
  <si>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</si>
  <si>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</si>
  <si>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</si>
  <si>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</si>
  <si>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</si>
  <si>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</si>
  <si>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</si>
  <si>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</si>
  <si>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</si>
  <si>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</si>
  <si>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</si>
  <si>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</si>
  <si>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</si>
  <si>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</si>
  <si>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</si>
  <si>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</si>
  <si>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</si>
  <si>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</si>
  <si>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</si>
  <si>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</si>
  <si>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</si>
  <si>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</si>
  <si>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</si>
  <si>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</si>
  <si>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</si>
  <si>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</si>
  <si>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</si>
  <si>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</si>
  <si>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</si>
  <si>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</si>
  <si>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</si>
  <si>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</si>
  <si>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</si>
  <si>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</si>
  <si>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</si>
  <si>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</si>
  <si>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</si>
  <si>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</si>
  <si>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</si>
  <si>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</si>
  <si>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</si>
  <si>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</si>
  <si>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</si>
  <si>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</si>
  <si>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</si>
  <si>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</si>
  <si>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</si>
  <si>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</si>
  <si>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</si>
  <si>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</si>
  <si>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</si>
  <si>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</si>
  <si>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</si>
  <si>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</si>
  <si>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</si>
  <si>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</si>
  <si>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</si>
  <si>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</si>
  <si>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</si>
  <si>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</si>
  <si>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</si>
  <si>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</si>
  <si>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</si>
  <si>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</si>
  <si>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</si>
  <si>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</si>
  <si>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</si>
  <si>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</si>
  <si>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</si>
  <si>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</si>
  <si>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</si>
  <si>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</si>
  <si>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</si>
  <si>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</si>
  <si>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</si>
  <si>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</si>
  <si>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</si>
  <si>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</si>
  <si>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</si>
  <si>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</si>
  <si>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</si>
  <si>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</si>
  <si>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</si>
  <si>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</si>
  <si>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</si>
  <si>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</si>
  <si>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</si>
  <si>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</si>
  <si>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</si>
  <si>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</si>
  <si>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</si>
  <si>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</si>
  <si>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</si>
  <si>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</si>
  <si>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</si>
  <si>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</si>
  <si>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</si>
  <si>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</si>
  <si>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</si>
  <si>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</si>
  <si>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</si>
  <si>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</si>
  <si>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</si>
  <si>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</si>
  <si>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</si>
  <si>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</si>
  <si>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</si>
  <si>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</si>
  <si>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</si>
  <si>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</si>
  <si>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</si>
  <si>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</si>
  <si>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</si>
  <si>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</si>
  <si>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</si>
  <si>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</si>
  <si>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</si>
  <si>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</si>
  <si>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</si>
  <si>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</si>
  <si>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</si>
  <si>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</si>
  <si>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</si>
  <si>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</si>
  <si>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</si>
  <si>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</si>
  <si>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</si>
  <si>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</si>
  <si>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</si>
  <si>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</si>
  <si>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</si>
  <si>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</si>
  <si>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</si>
  <si>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</si>
  <si>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</si>
  <si>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</si>
  <si>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</si>
  <si>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</si>
  <si>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</si>
  <si>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</si>
  <si>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</si>
  <si>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</si>
  <si>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</si>
  <si>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</si>
  <si>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</si>
  <si>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</si>
  <si>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</si>
  <si>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</si>
  <si>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</si>
  <si>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</si>
  <si>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</si>
  <si>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</si>
  <si>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</si>
  <si>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</si>
  <si>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</si>
  <si>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</si>
  <si>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</si>
  <si>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</si>
  <si>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</si>
  <si>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</si>
  <si>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</si>
  <si>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</si>
  <si>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</si>
  <si>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</si>
  <si>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</si>
  <si>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</si>
  <si>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</si>
  <si>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</si>
  <si>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</si>
  <si>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</si>
  <si>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</si>
  <si>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</si>
  <si>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</si>
  <si>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</si>
  <si>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</si>
  <si>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</si>
  <si>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</si>
  <si>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</si>
  <si>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</si>
  <si>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</si>
  <si>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</si>
  <si>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</si>
  <si>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</si>
  <si>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</si>
  <si>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</si>
  <si>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</si>
  <si>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</si>
  <si>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</si>
  <si>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</si>
  <si>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</si>
  <si>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</si>
  <si>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</si>
  <si>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</si>
  <si>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</si>
  <si>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</si>
  <si>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</si>
  <si>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</si>
  <si>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</si>
  <si>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</si>
  <si>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</si>
  <si>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</si>
  <si>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</si>
  <si>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</si>
  <si>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</si>
  <si>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</si>
  <si>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</si>
  <si>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</si>
  <si>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</si>
  <si>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</si>
  <si>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</si>
  <si>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</si>
  <si>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</si>
  <si>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</si>
  <si>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</si>
  <si>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</si>
  <si>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</si>
  <si>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</si>
  <si>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</si>
  <si>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</si>
  <si>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</si>
  <si>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</si>
  <si>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</si>
  <si>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</si>
  <si>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</si>
  <si>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</si>
  <si>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</si>
  <si>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</si>
  <si>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</si>
  <si>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</si>
  <si>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</si>
  <si>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</si>
  <si>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</si>
  <si>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</si>
  <si>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</si>
  <si>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</si>
  <si>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</si>
  <si>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</si>
  <si>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</si>
  <si>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</si>
  <si>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</si>
  <si>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</si>
  <si>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</si>
  <si>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</si>
  <si>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</si>
  <si>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</si>
  <si>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</si>
  <si>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</si>
  <si>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</si>
  <si>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</si>
  <si>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</si>
  <si>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</si>
  <si>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</si>
  <si>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</si>
  <si>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</si>
  <si>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</si>
  <si>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</si>
  <si>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</si>
  <si>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</si>
  <si>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</si>
  <si>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</si>
  <si>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</si>
  <si>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</si>
  <si>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</si>
  <si>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</si>
  <si>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</si>
  <si>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</si>
  <si>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</si>
  <si>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</si>
  <si>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</si>
  <si>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</si>
  <si>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</si>
  <si>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</si>
  <si>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</si>
  <si>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</si>
  <si>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</si>
  <si>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</si>
  <si>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</si>
  <si>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</si>
  <si>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</si>
  <si>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</si>
  <si>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</si>
  <si>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</si>
  <si>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</si>
  <si>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</si>
  <si>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</si>
  <si>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</si>
  <si>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</si>
  <si>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</si>
  <si>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</si>
  <si>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</si>
  <si>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</si>
  <si>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</si>
  <si>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</si>
  <si>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</si>
  <si>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</si>
  <si>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</si>
  <si>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</si>
  <si>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</si>
  <si>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</si>
  <si>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</si>
  <si>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</si>
  <si>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</si>
  <si>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</si>
  <si>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</si>
  <si>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</si>
  <si>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</si>
  <si>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</si>
  <si>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</si>
  <si>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</si>
  <si>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</si>
  <si>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</si>
  <si>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</si>
  <si>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</si>
  <si>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</si>
  <si>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</si>
  <si>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</si>
  <si>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</si>
  <si>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</si>
  <si>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</si>
  <si>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</si>
  <si>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</si>
  <si>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</si>
  <si>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</si>
  <si>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</si>
  <si>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</si>
  <si>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</si>
  <si>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</si>
  <si>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</si>
  <si>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</si>
  <si>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</si>
  <si>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</si>
  <si>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</si>
  <si>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</si>
  <si>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</si>
  <si>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</si>
  <si>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</si>
  <si>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</si>
  <si>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</si>
  <si>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</si>
  <si>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</si>
  <si>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</si>
  <si>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</si>
  <si>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</si>
  <si>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</si>
  <si>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</si>
  <si>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</si>
  <si>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</si>
  <si>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</si>
  <si>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</si>
  <si>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</si>
  <si>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</si>
  <si>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</si>
  <si>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</si>
  <si>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</si>
  <si>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</si>
  <si>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</si>
  <si>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</si>
  <si>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</si>
  <si>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</si>
  <si>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</si>
  <si>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</si>
  <si>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</si>
  <si>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</si>
  <si>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</si>
  <si>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</si>
  <si>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</si>
  <si>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</si>
  <si>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</si>
  <si>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</si>
  <si>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</si>
  <si>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</si>
  <si>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</si>
  <si>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</si>
  <si>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</si>
  <si>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</si>
  <si>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</si>
  <si>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</si>
  <si>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</si>
  <si>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</si>
  <si>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</si>
  <si>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</si>
  <si>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</si>
  <si>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</si>
  <si>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</si>
  <si>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</si>
  <si>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</si>
  <si>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</si>
  <si>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</si>
  <si>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</si>
  <si>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</si>
  <si>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</si>
  <si>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</si>
  <si>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</si>
  <si>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</si>
  <si>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</si>
  <si>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</si>
  <si>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</si>
  <si>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</si>
  <si>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</si>
  <si>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</si>
  <si>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</si>
  <si>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</si>
  <si>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</si>
  <si>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</si>
  <si>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</si>
  <si>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</si>
  <si>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</si>
  <si>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</si>
  <si>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</si>
  <si>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</si>
  <si>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</si>
  <si>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</si>
  <si>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</si>
  <si>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</si>
  <si>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</si>
  <si>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</si>
  <si>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</si>
  <si>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</si>
  <si>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</si>
  <si>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</si>
  <si>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</si>
  <si>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</si>
  <si>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</si>
  <si>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</si>
  <si>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</si>
  <si>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</si>
  <si>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</si>
  <si>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</si>
  <si>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</si>
  <si>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</si>
  <si>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</si>
  <si>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</si>
  <si>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</si>
  <si>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</si>
  <si>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</si>
  <si>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</si>
  <si>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</si>
  <si>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</si>
  <si>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</si>
  <si>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</si>
  <si>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</si>
  <si>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</si>
  <si>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</si>
  <si>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</si>
  <si>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</si>
  <si>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</si>
  <si>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</si>
  <si>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</si>
  <si>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</si>
  <si>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</si>
  <si>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</si>
  <si>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</si>
  <si>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</si>
  <si>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</si>
  <si>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</si>
  <si>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</si>
  <si>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</si>
  <si>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</si>
  <si>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</si>
  <si>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</si>
  <si>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</si>
  <si>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</si>
  <si>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</si>
  <si>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</si>
  <si>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</si>
  <si>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</si>
  <si>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</si>
  <si>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</si>
  <si>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</si>
  <si>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</si>
  <si>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</si>
  <si>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</si>
  <si>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</si>
  <si>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</si>
  <si>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</si>
  <si>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</si>
  <si>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</si>
  <si>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</si>
  <si>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</si>
  <si>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</si>
  <si>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</si>
  <si>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</si>
  <si>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</si>
  <si>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</si>
  <si>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</si>
  <si>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</si>
  <si>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</si>
  <si>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</si>
  <si>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</si>
  <si>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</si>
  <si>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</si>
  <si>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</si>
  <si>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</si>
  <si>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</si>
  <si>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</si>
  <si>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</si>
  <si>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</si>
  <si>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</si>
  <si>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</si>
  <si>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</si>
  <si>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</si>
  <si>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</si>
  <si>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</si>
  <si>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</si>
  <si>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</si>
  <si>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</si>
  <si>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</si>
  <si>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</si>
  <si>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</si>
  <si>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</si>
  <si>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</si>
  <si>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</si>
  <si>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</si>
  <si>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</si>
  <si>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</si>
  <si>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</si>
  <si>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</si>
  <si>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</si>
  <si>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</si>
  <si>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</si>
  <si>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</si>
  <si>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</si>
  <si>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</si>
  <si>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</si>
  <si>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</si>
  <si>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</si>
  <si>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</si>
  <si>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</si>
  <si>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</si>
  <si>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</si>
  <si>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</si>
  <si>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</si>
  <si>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</si>
  <si>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</si>
  <si>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</si>
  <si>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</si>
  <si>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</si>
  <si>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</si>
  <si>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ბესრიონ ჟღენტის ქუჩაზე წყალარინების ქსელის რეაბილიტაცია</t>
  </si>
  <si>
    <t>1</t>
  </si>
  <si>
    <t>ავტოთვითმცლელით გატანა 27 კმ</t>
  </si>
  <si>
    <t>ბაზალტის ფილის საფარის მოხსნა გვერდზე დაწყობა 5 სმ</t>
  </si>
  <si>
    <t>ბეტონის საფარის მოხსნა სისქით 10 სმ სანგრევი ჩაქუჩით</t>
  </si>
  <si>
    <t>დამუშავებული გრუნტის გატანა ავტოთვითმცლელებით 27 კმ</t>
  </si>
  <si>
    <t>12</t>
  </si>
  <si>
    <t>0-20 მმ ფრაქციის ქვიშა-ხრეშოვანი ნარევით თხრილის შევსება და დატკეპნა</t>
  </si>
  <si>
    <t>13</t>
  </si>
  <si>
    <t>0-80 მმ; 0-120 მმ მმ ფრაქციის ქვიშა-ხრეშოვანი ნარევით თხრილის შევსება და დატკეპნა</t>
  </si>
  <si>
    <t>14</t>
  </si>
  <si>
    <t>16</t>
  </si>
  <si>
    <t>19</t>
  </si>
  <si>
    <t xml:space="preserve"> მ2</t>
  </si>
  <si>
    <t>ბითუმის ემულსია</t>
  </si>
  <si>
    <t>29</t>
  </si>
  <si>
    <t>30</t>
  </si>
  <si>
    <t>31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</si>
  <si>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</si>
  <si>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</si>
  <si>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35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</si>
  <si>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</si>
  <si>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d=250 მმ</t>
  </si>
  <si>
    <t>47-2</t>
  </si>
  <si>
    <t>48</t>
  </si>
  <si>
    <t>49</t>
  </si>
  <si>
    <t>შემაერთებელი გოფრირებული ქურო d=200 მმ</t>
  </si>
  <si>
    <t>49-2</t>
  </si>
  <si>
    <t>50</t>
  </si>
  <si>
    <t>შემაერთებელი გოფრირებული ქურო d=150 მმ</t>
  </si>
  <si>
    <t>შემაერთებელი გოფრირებული ქურო d=100 მმ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</si>
  <si>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</si>
  <si>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</si>
  <si>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d=100 მმ მილით</t>
  </si>
  <si>
    <t>არსებული წყალარინების კერამიკის d=200 მმ მილის დემონტაჟი</t>
  </si>
  <si>
    <t>არსებული წყალარინების კერამიკის d=150 მმ მილის დემონტაჟი</t>
  </si>
  <si>
    <t>61</t>
  </si>
  <si>
    <t>62</t>
  </si>
  <si>
    <t>63</t>
  </si>
  <si>
    <t>64</t>
  </si>
  <si>
    <t>66</t>
  </si>
  <si>
    <t>70</t>
  </si>
  <si>
    <t>საპროექტო ტრანშეიდან ჩამდინარე წყლების გაყვანა კანალიზაციის გოფრირებული SN8 d=100 მმ დროებითი მილით</t>
  </si>
  <si>
    <t>80-2</t>
  </si>
  <si>
    <t>მ²</t>
  </si>
  <si>
    <r>
      <t xml:space="preserve"> მ</t>
    </r>
    <r>
      <rPr>
        <vertAlign val="superscript"/>
        <sz val="10"/>
        <rFont val="Segoe UI"/>
        <family val="2"/>
      </rPr>
      <t>2</t>
    </r>
  </si>
  <si>
    <t>ასფალტო ბეტონის ძველი საფარის გვერდეთი კონტურების ჩახერხვა 10 სმ სისქეზე და საფარის მოხსნა</t>
  </si>
  <si>
    <t>ბეტონის და ბაზალტის ნატეხების დატვირთვა ექსკავატორით 0.5მ3 ა/თვითმცლელებზე გატანა 27 კმ</t>
  </si>
  <si>
    <t>III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</si>
  <si>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</si>
  <si>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</si>
  <si>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თხრილის შევსება ღორღით (0-40მმ) ფრაქცია მექანიზმის გამოყენებით, , დატკეპნით;</t>
  </si>
  <si>
    <t>ჭის ქვეშ ქვიშა-ხრეშოვანი (ფრაქცია 0-56 მმ) ნარევის ბალიშის მოწყობა 10 სმ</t>
  </si>
  <si>
    <t>ბაზალტის ფილების ქვეშ ბეტონის საფარის 10 სმ მოწყობა B-15 მ-200</t>
  </si>
  <si>
    <t>დემონტირებული არსებული ბაზალტის ფილის მონტაჟი</t>
  </si>
  <si>
    <t>B-25 ბეტონის საფარის მოწყობა სავალ ნაწილზე სისქით 10 სმ</t>
  </si>
  <si>
    <t>ასფალტის საფარის აფრეზვა სისქით 6 სმ, გატანა 25 კმ</t>
  </si>
  <si>
    <t>ავტოთვითმცლელით გატანა 25 კმ დასაწყობება (44.31 მ3)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</si>
  <si>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</si>
  <si>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საფარის ქვედა ფენის დამუშავება თხევადი ბიტუმის მოსხმა 0.35 ლ/მ2</t>
  </si>
  <si>
    <t>ბიტუმის ემულსია</t>
  </si>
  <si>
    <t>საფარის ქვედა ფენის მოწყობა მსხვილმარცვლოვანი, ასფალტობეტონის ცხელი ნარევით, სისქით 2 სმ (მასალის გათვალისწინებით)</t>
  </si>
  <si>
    <t>საფუძველის ზედა ფენაზე თხევადი ბიტუმის მოსხმა 0.35ლ/მ2</t>
  </si>
  <si>
    <t>ბიტუმი ნავთობის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</si>
  <si>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</si>
  <si>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t>მიწის თხრილის კედლების გამაგრება ფარებით</t>
  </si>
  <si>
    <t>ჭის ქვაბულის კედლების გამაგრება ფარებით</t>
  </si>
  <si>
    <t>კანალიზაციის პოლიეთილენის გოფრირებული მილის SN8 d=250მმ (მილძაბრა ბოლოთი) მოწყობა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</si>
  <si>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</si>
  <si>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</si>
  <si>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</si>
  <si>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</si>
  <si>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</si>
  <si>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</si>
  <si>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</si>
  <si>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</si>
  <si>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</si>
  <si>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სასიგნალო ლენტის შეძენა და მოწყობა მილის თავზე</t>
  </si>
  <si>
    <t>წყალარინების რ/ბ ანაკრები წრიული ჭის D=1.5 მ. Hსრ=3.65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</si>
  <si>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Hსრ.=2.6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</si>
  <si>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</si>
  <si>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Hსრ.=2.4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</si>
  <si>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</si>
  <si>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</si>
  <si>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</si>
  <si>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</si>
  <si>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</si>
  <si>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</si>
  <si>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რეზინის საფენის მოწყობა SN8 d=250 მმ</t>
  </si>
  <si>
    <t>რეზინის საფენი SN8 d=250 მმ</t>
  </si>
  <si>
    <t>პოლიეთილენის გოფრირებული ქუროს მოწყობა SN8 d=250 მმ (რეზინის საფენით)</t>
  </si>
  <si>
    <t>პოლიეთილენის გოფრირებული რეზინის საფენის მოწყობა SN8 d=200 მმ</t>
  </si>
  <si>
    <t>რეზინის საფენი SN8 d=200 მმ</t>
  </si>
  <si>
    <t>პოლიეთილენის გოფრირებული ქუროს მოწყობა SN8 d=200 მმ (რეზინის საფენით)</t>
  </si>
  <si>
    <t>პოლიეთილენის გოფრირებული რეზინის საფენის მოწყობა SN8 d=150 მმ</t>
  </si>
  <si>
    <t>რეზინის საფენი SN8 d=150 მმ</t>
  </si>
  <si>
    <t>პოლიეთილენის გოფრირებული ქუროს მოწყობა SN8 d=150 მმ (რეზინის საფენით)</t>
  </si>
  <si>
    <t>პოლიეთილენის გოფრირებული რეზინის საფენის მოწყობა SN8 d=100 მმ</t>
  </si>
  <si>
    <t>რეზინის საფენი SN8 d=100 მმ</t>
  </si>
  <si>
    <t>პოლიეთილენის გოფრირებული ქუროს მოწყობა SN8 d=100 მმ (რეზინის საფენით)</t>
  </si>
  <si>
    <t>არსებული წყალარინების კერამიკის d=250 მმ მილის დემონტაჟი</t>
  </si>
  <si>
    <t>დემონტირებული კერამიკის მილების დატვირთვა ავტოთვიმცლელებზე და გატანა 27 კმ-ზე (ნაგავსაყრელზე)</t>
  </si>
  <si>
    <t>არსებულ კანალიზაციის რკ/ბეტონის ანაკრები ჭის D=1.5 მ, H=3.4 მ (1 კომპ.)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</si>
  <si>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H=0.75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</si>
  <si>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H=0.8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</si>
  <si>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H=1.0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</si>
  <si>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H=1.4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</si>
  <si>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H=1.57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</si>
  <si>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</si>
  <si>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H=1.9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</si>
  <si>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H=2.1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</si>
  <si>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H=2.2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</si>
  <si>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27კმ-ზე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</si>
  <si>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14 კმ (12 ცალი)</t>
  </si>
  <si>
    <t>არსებული განშტოების მილების d=400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</si>
  <si>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</si>
  <si>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</si>
  <si>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განშტოების მილების d=100 მმ დახშობა გასაბერი ბალიშებით მონტაჟი და დემონტაჟი</t>
  </si>
  <si>
    <t>მიწის თხრილიდან წყალამოღვრა თვითშემწოვი ტიპის ტუმბო- აგრეგატით, წარმადობით Q=25მ³/სთ,</t>
  </si>
  <si>
    <t>პოლიეთილენის გოფრირებული ქუროს მოწყობა SN8 d=100 მმ (რეზინის საფენით) (დროებითი მილისთვის)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</si>
  <si>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(6.0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</si>
  <si>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(6.0 მ)</t>
  </si>
  <si>
    <t>არსებული ბეტონის ბორდიურების დემონტაჟი და გვერდზე დაწყობა) (20x10) სმ</t>
  </si>
  <si>
    <t>არსებული დემონტირებული ბეტონის ბორდიურების მონტაჟი 10% (20x10) სმ ახალის შეძენა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</si>
</sst>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2" fontId="5" fillId="2" borderId="17" xfId="0" applyNumberFormat="1" applyFont="1" applyFill="1" applyBorder="1" applyAlignment="1">
      <alignment horizontal="left" vertical="center"/>
    </xf>
    <xf numFmtId="0" fontId="5" fillId="2" borderId="17" xfId="1" applyNumberFormat="1" applyFont="1" applyFill="1" applyBorder="1" applyAlignment="1">
      <alignment horizontal="left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1"/>
  <sheetViews>
    <sheetView showGridLines="0" tabSelected="1" zoomScale="80" zoomScaleNormal="8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F137" sqref="F13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8"/>
    </row>
    <row r="5" spans="1:10" ht="16.5" thickBot="1" x14ac:dyDescent="0.4">
      <c r="A5" s="300"/>
      <c r="B5" s="303"/>
      <c r="C5" s="303"/>
      <c r="D5" s="303"/>
      <c r="E5" s="305"/>
      <c r="F5" s="302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811</v>
      </c>
      <c r="B7" s="252" t="s">
        <v>856</v>
      </c>
      <c r="C7" s="39" t="s">
        <v>23</v>
      </c>
      <c r="D7" s="56">
        <v>75.69250000000001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49" t="s">
        <v>117</v>
      </c>
      <c r="B8" s="252" t="s">
        <v>812</v>
      </c>
      <c r="C8" s="84" t="s">
        <v>19</v>
      </c>
      <c r="D8" s="74">
        <v>151.38500000000002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278" t="s">
        <v>118</v>
      </c>
      <c r="B9" s="257" t="s">
        <v>813</v>
      </c>
      <c r="C9" s="51" t="s">
        <v>777</v>
      </c>
      <c r="D9" s="275">
        <v>2.5</v>
      </c>
      <c r="E9" s="192"/>
      <c r="F9" s="181">
        <f t="shared" si="0"/>
        <v>0</v>
      </c>
      <c r="G9" s="254" t="s">
        <v>805</v>
      </c>
    </row>
    <row r="10" spans="1:10" s="67" customFormat="1" ht="16.5" x14ac:dyDescent="0.35">
      <c r="A10" s="49" t="s">
        <v>248</v>
      </c>
      <c r="B10" s="253" t="s">
        <v>814</v>
      </c>
      <c r="C10" s="70" t="s">
        <v>773</v>
      </c>
      <c r="D10" s="52">
        <v>0.25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119</v>
      </c>
      <c r="B11" s="253" t="s">
        <v>857</v>
      </c>
      <c r="C11" s="84" t="s">
        <v>773</v>
      </c>
      <c r="D11" s="46">
        <v>0.375</v>
      </c>
      <c r="E11" s="192"/>
      <c r="F11" s="181">
        <f t="shared" si="0"/>
        <v>0</v>
      </c>
      <c r="G11" s="254" t="s">
        <v>805</v>
      </c>
    </row>
    <row r="12" spans="1:10" ht="16.5" x14ac:dyDescent="0.35">
      <c r="A12" s="82" t="s">
        <v>251</v>
      </c>
      <c r="B12" s="252" t="s">
        <v>858</v>
      </c>
      <c r="C12" s="84" t="s">
        <v>773</v>
      </c>
      <c r="D12" s="285">
        <v>163.28761750000001</v>
      </c>
      <c r="E12" s="192"/>
      <c r="F12" s="181">
        <f t="shared" si="0"/>
        <v>0</v>
      </c>
      <c r="G12" s="254" t="s">
        <v>805</v>
      </c>
    </row>
    <row r="13" spans="1:10" x14ac:dyDescent="0.35">
      <c r="A13" s="82" t="s">
        <v>252</v>
      </c>
      <c r="B13" s="252" t="s">
        <v>815</v>
      </c>
      <c r="C13" s="84" t="s">
        <v>19</v>
      </c>
      <c r="D13" s="109">
        <v>293.91771150000005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68" t="s">
        <v>260</v>
      </c>
      <c r="B14" s="252" t="s">
        <v>859</v>
      </c>
      <c r="C14" s="84" t="s">
        <v>773</v>
      </c>
      <c r="D14" s="285">
        <v>411.03434749999997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261</v>
      </c>
      <c r="B15" s="252" t="s">
        <v>815</v>
      </c>
      <c r="C15" s="84" t="s">
        <v>19</v>
      </c>
      <c r="D15" s="109">
        <v>801.51697762499987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68" t="s">
        <v>155</v>
      </c>
      <c r="B16" s="252" t="s">
        <v>860</v>
      </c>
      <c r="C16" s="70" t="s">
        <v>773</v>
      </c>
      <c r="D16" s="286">
        <v>551.79953499999999</v>
      </c>
      <c r="E16" s="192"/>
      <c r="F16" s="181">
        <f t="shared" si="0"/>
        <v>0</v>
      </c>
      <c r="G16" s="254" t="s">
        <v>805</v>
      </c>
    </row>
    <row r="17" spans="1:218" x14ac:dyDescent="0.35">
      <c r="A17" s="82" t="s">
        <v>305</v>
      </c>
      <c r="B17" s="252" t="s">
        <v>815</v>
      </c>
      <c r="C17" s="84" t="s">
        <v>19</v>
      </c>
      <c r="D17" s="109">
        <v>1103.59907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816</v>
      </c>
      <c r="B18" s="255" t="s">
        <v>817</v>
      </c>
      <c r="C18" s="84" t="s">
        <v>773</v>
      </c>
      <c r="D18" s="52">
        <v>241.44000000000003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818</v>
      </c>
      <c r="B19" s="255" t="s">
        <v>819</v>
      </c>
      <c r="C19" s="84" t="s">
        <v>773</v>
      </c>
      <c r="D19" s="52">
        <v>605.20655250000004</v>
      </c>
      <c r="E19" s="192"/>
      <c r="F19" s="181">
        <f t="shared" si="0"/>
        <v>0</v>
      </c>
      <c r="G19" s="254" t="s">
        <v>805</v>
      </c>
    </row>
    <row r="20" spans="1:218" ht="16.5" x14ac:dyDescent="0.35">
      <c r="A20" s="82" t="s">
        <v>820</v>
      </c>
      <c r="B20" s="255" t="s">
        <v>861</v>
      </c>
      <c r="C20" s="84" t="s">
        <v>773</v>
      </c>
      <c r="D20" s="52">
        <v>183.51299999999998</v>
      </c>
      <c r="E20" s="192"/>
      <c r="F20" s="181">
        <f t="shared" si="0"/>
        <v>0</v>
      </c>
      <c r="G20" s="254" t="s">
        <v>805</v>
      </c>
    </row>
    <row r="21" spans="1:218" ht="16.5" x14ac:dyDescent="0.35">
      <c r="A21" s="82" t="s">
        <v>547</v>
      </c>
      <c r="B21" s="8" t="s">
        <v>862</v>
      </c>
      <c r="C21" s="84" t="s">
        <v>773</v>
      </c>
      <c r="D21" s="52">
        <v>6.9170000000000016</v>
      </c>
      <c r="E21" s="192"/>
      <c r="F21" s="181">
        <f t="shared" si="0"/>
        <v>0</v>
      </c>
      <c r="G21" s="254" t="s">
        <v>805</v>
      </c>
    </row>
    <row r="22" spans="1:218" x14ac:dyDescent="0.35">
      <c r="A22" s="49" t="s">
        <v>821</v>
      </c>
      <c r="B22" s="257" t="s">
        <v>863</v>
      </c>
      <c r="C22" s="51" t="s">
        <v>52</v>
      </c>
      <c r="D22" s="56">
        <v>2.5</v>
      </c>
      <c r="E22" s="192"/>
      <c r="F22" s="181">
        <f t="shared" si="0"/>
        <v>0</v>
      </c>
      <c r="G22" s="254" t="s">
        <v>805</v>
      </c>
    </row>
    <row r="23" spans="1:218" x14ac:dyDescent="0.35">
      <c r="A23" s="278" t="s">
        <v>467</v>
      </c>
      <c r="B23" s="257" t="s">
        <v>864</v>
      </c>
      <c r="C23" s="51" t="s">
        <v>52</v>
      </c>
      <c r="D23" s="275">
        <v>2.5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36" t="s">
        <v>548</v>
      </c>
      <c r="B24" s="287" t="s">
        <v>865</v>
      </c>
      <c r="C24" s="51" t="s">
        <v>52</v>
      </c>
      <c r="D24" s="56">
        <v>2.5</v>
      </c>
      <c r="E24" s="192"/>
      <c r="F24" s="181">
        <f t="shared" si="0"/>
        <v>0</v>
      </c>
      <c r="G24" s="254" t="s">
        <v>805</v>
      </c>
    </row>
    <row r="25" spans="1:218" x14ac:dyDescent="0.35">
      <c r="A25" s="278" t="s">
        <v>822</v>
      </c>
      <c r="B25" s="288" t="s">
        <v>866</v>
      </c>
      <c r="C25" s="279" t="s">
        <v>823</v>
      </c>
      <c r="D25" s="280">
        <v>738.50000000000011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49" t="s">
        <v>554</v>
      </c>
      <c r="B26" s="252" t="s">
        <v>867</v>
      </c>
      <c r="C26" s="84" t="s">
        <v>19</v>
      </c>
      <c r="D26" s="72">
        <v>88.62</v>
      </c>
      <c r="E26" s="192"/>
      <c r="F26" s="181">
        <f t="shared" si="0"/>
        <v>0</v>
      </c>
      <c r="G26" s="254" t="s">
        <v>805</v>
      </c>
      <c r="H26" s="90"/>
    </row>
    <row r="27" spans="1:218" ht="16.5" x14ac:dyDescent="0.45">
      <c r="A27" s="82" t="s">
        <v>555</v>
      </c>
      <c r="B27" s="8" t="s">
        <v>868</v>
      </c>
      <c r="C27" s="84" t="s">
        <v>777</v>
      </c>
      <c r="D27" s="52">
        <v>756.93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556</v>
      </c>
      <c r="B28" s="8" t="s">
        <v>824</v>
      </c>
      <c r="C28" s="84" t="s">
        <v>19</v>
      </c>
      <c r="D28" s="85">
        <v>0.45415799999999995</v>
      </c>
      <c r="E28" s="192"/>
      <c r="F28" s="181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557</v>
      </c>
      <c r="B29" s="8" t="s">
        <v>869</v>
      </c>
      <c r="C29" s="84" t="s">
        <v>19</v>
      </c>
      <c r="D29" s="85">
        <v>0.25847499999999995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558</v>
      </c>
      <c r="B30" s="289" t="s">
        <v>870</v>
      </c>
      <c r="C30" s="290" t="s">
        <v>19</v>
      </c>
      <c r="D30" s="85">
        <v>0.26622924999999997</v>
      </c>
      <c r="E30" s="192"/>
      <c r="F30" s="181">
        <f t="shared" si="0"/>
        <v>0</v>
      </c>
      <c r="G30" s="254" t="s">
        <v>804</v>
      </c>
      <c r="H30" s="90"/>
    </row>
    <row r="31" spans="1:218" s="55" customFormat="1" x14ac:dyDescent="0.35">
      <c r="A31" s="49" t="s">
        <v>559</v>
      </c>
      <c r="B31" s="259" t="s">
        <v>871</v>
      </c>
      <c r="C31" s="281" t="s">
        <v>823</v>
      </c>
      <c r="D31" s="280">
        <v>738.5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82" t="s">
        <v>561</v>
      </c>
      <c r="B32" s="8" t="s">
        <v>872</v>
      </c>
      <c r="C32" s="84" t="s">
        <v>19</v>
      </c>
      <c r="D32" s="87">
        <v>0.52339000000000002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9" t="s">
        <v>562</v>
      </c>
      <c r="B33" s="291" t="s">
        <v>873</v>
      </c>
      <c r="C33" s="290" t="s">
        <v>19</v>
      </c>
      <c r="D33" s="85">
        <v>0.53909170000000006</v>
      </c>
      <c r="E33" s="192"/>
      <c r="F33" s="181">
        <f t="shared" si="0"/>
        <v>0</v>
      </c>
      <c r="G33" s="254" t="s">
        <v>804</v>
      </c>
      <c r="H33" s="90"/>
    </row>
    <row r="34" spans="1:8" s="256" customFormat="1" ht="16.5" x14ac:dyDescent="0.45">
      <c r="A34" s="49" t="s">
        <v>456</v>
      </c>
      <c r="B34" s="259" t="s">
        <v>874</v>
      </c>
      <c r="C34" s="281" t="s">
        <v>855</v>
      </c>
      <c r="D34" s="280">
        <v>1495.4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82" t="s">
        <v>564</v>
      </c>
      <c r="B35" s="8" t="s">
        <v>875</v>
      </c>
      <c r="C35" s="84" t="s">
        <v>854</v>
      </c>
      <c r="D35" s="292">
        <v>1140.78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82" t="s">
        <v>566</v>
      </c>
      <c r="B36" s="8" t="s">
        <v>876</v>
      </c>
      <c r="C36" s="84" t="s">
        <v>854</v>
      </c>
      <c r="D36" s="292">
        <v>115.4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82" t="s">
        <v>306</v>
      </c>
      <c r="B37" s="8" t="s">
        <v>877</v>
      </c>
      <c r="C37" s="51" t="s">
        <v>27</v>
      </c>
      <c r="D37" s="56">
        <v>324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568</v>
      </c>
      <c r="B38" s="8" t="s">
        <v>878</v>
      </c>
      <c r="C38" s="51" t="s">
        <v>27</v>
      </c>
      <c r="D38" s="56">
        <v>327.24</v>
      </c>
      <c r="E38" s="192"/>
      <c r="F38" s="181">
        <f t="shared" si="0"/>
        <v>0</v>
      </c>
      <c r="G38" s="254" t="s">
        <v>809</v>
      </c>
    </row>
    <row r="39" spans="1:8" s="256" customFormat="1" x14ac:dyDescent="0.45">
      <c r="A39" s="49" t="s">
        <v>825</v>
      </c>
      <c r="B39" s="8" t="s">
        <v>879</v>
      </c>
      <c r="C39" s="51" t="s">
        <v>27</v>
      </c>
      <c r="D39" s="56">
        <v>324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49" t="s">
        <v>826</v>
      </c>
      <c r="B40" s="8" t="s">
        <v>880</v>
      </c>
      <c r="C40" s="51" t="s">
        <v>27</v>
      </c>
      <c r="D40" s="56">
        <v>15</v>
      </c>
      <c r="E40" s="192"/>
      <c r="F40" s="181">
        <f t="shared" si="0"/>
        <v>0</v>
      </c>
      <c r="G40" s="254" t="s">
        <v>805</v>
      </c>
    </row>
    <row r="41" spans="1:8" x14ac:dyDescent="0.35">
      <c r="A41" s="49" t="s">
        <v>570</v>
      </c>
      <c r="B41" s="8" t="s">
        <v>881</v>
      </c>
      <c r="C41" s="51" t="s">
        <v>27</v>
      </c>
      <c r="D41" s="56">
        <v>15.15</v>
      </c>
      <c r="E41" s="192"/>
      <c r="F41" s="181">
        <f t="shared" si="0"/>
        <v>0</v>
      </c>
      <c r="G41" s="254" t="s">
        <v>809</v>
      </c>
      <c r="H41" s="90"/>
    </row>
    <row r="42" spans="1:8" x14ac:dyDescent="0.35">
      <c r="A42" s="49" t="s">
        <v>827</v>
      </c>
      <c r="B42" s="8" t="s">
        <v>882</v>
      </c>
      <c r="C42" s="51" t="s">
        <v>27</v>
      </c>
      <c r="D42" s="56">
        <v>15</v>
      </c>
      <c r="E42" s="192"/>
      <c r="F42" s="181">
        <f t="shared" si="0"/>
        <v>0</v>
      </c>
      <c r="G42" s="254" t="s">
        <v>805</v>
      </c>
    </row>
    <row r="43" spans="1:8" x14ac:dyDescent="0.35">
      <c r="A43" s="49" t="s">
        <v>572</v>
      </c>
      <c r="B43" s="257" t="s">
        <v>883</v>
      </c>
      <c r="C43" s="51" t="s">
        <v>27</v>
      </c>
      <c r="D43" s="56">
        <v>61.5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49" t="s">
        <v>573</v>
      </c>
      <c r="B44" s="257" t="s">
        <v>828</v>
      </c>
      <c r="C44" s="51" t="s">
        <v>27</v>
      </c>
      <c r="D44" s="56">
        <v>62.115000000000002</v>
      </c>
      <c r="E44" s="192"/>
      <c r="F44" s="181">
        <f t="shared" si="0"/>
        <v>0</v>
      </c>
      <c r="G44" s="254" t="s">
        <v>809</v>
      </c>
    </row>
    <row r="45" spans="1:8" s="55" customFormat="1" x14ac:dyDescent="0.35">
      <c r="A45" s="49" t="s">
        <v>574</v>
      </c>
      <c r="B45" s="257" t="s">
        <v>829</v>
      </c>
      <c r="C45" s="51" t="s">
        <v>27</v>
      </c>
      <c r="D45" s="56">
        <v>61.5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49" t="s">
        <v>576</v>
      </c>
      <c r="B46" s="8" t="s">
        <v>884</v>
      </c>
      <c r="C46" s="51" t="s">
        <v>27</v>
      </c>
      <c r="D46" s="56">
        <v>4</v>
      </c>
      <c r="E46" s="192"/>
      <c r="F46" s="181">
        <f t="shared" si="0"/>
        <v>0</v>
      </c>
      <c r="G46" s="254" t="s">
        <v>805</v>
      </c>
    </row>
    <row r="47" spans="1:8" x14ac:dyDescent="0.35">
      <c r="A47" s="49" t="s">
        <v>577</v>
      </c>
      <c r="B47" s="8" t="s">
        <v>885</v>
      </c>
      <c r="C47" s="51" t="s">
        <v>27</v>
      </c>
      <c r="D47" s="56">
        <v>4.04</v>
      </c>
      <c r="E47" s="192"/>
      <c r="F47" s="181">
        <f t="shared" si="0"/>
        <v>0</v>
      </c>
      <c r="G47" s="254" t="s">
        <v>809</v>
      </c>
      <c r="H47" s="90"/>
    </row>
    <row r="48" spans="1:8" x14ac:dyDescent="0.35">
      <c r="A48" s="49" t="s">
        <v>830</v>
      </c>
      <c r="B48" s="8" t="s">
        <v>886</v>
      </c>
      <c r="C48" s="51" t="s">
        <v>27</v>
      </c>
      <c r="D48" s="56">
        <v>4</v>
      </c>
      <c r="E48" s="192"/>
      <c r="F48" s="181">
        <f t="shared" si="0"/>
        <v>0</v>
      </c>
      <c r="G48" s="254" t="s">
        <v>805</v>
      </c>
    </row>
    <row r="49" spans="1:8" x14ac:dyDescent="0.35">
      <c r="A49" s="82" t="s">
        <v>351</v>
      </c>
      <c r="B49" s="8" t="s">
        <v>887</v>
      </c>
      <c r="C49" s="84" t="s">
        <v>27</v>
      </c>
      <c r="D49" s="56">
        <v>404.5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68" t="s">
        <v>353</v>
      </c>
      <c r="B50" s="257" t="s">
        <v>888</v>
      </c>
      <c r="C50" s="70" t="s">
        <v>512</v>
      </c>
      <c r="D50" s="282">
        <v>1</v>
      </c>
      <c r="E50" s="192"/>
      <c r="F50" s="181">
        <f t="shared" si="0"/>
        <v>0</v>
      </c>
      <c r="G50" s="254" t="s">
        <v>805</v>
      </c>
    </row>
    <row r="51" spans="1:8" x14ac:dyDescent="0.35">
      <c r="A51" s="68" t="s">
        <v>354</v>
      </c>
      <c r="B51" s="257" t="s">
        <v>806</v>
      </c>
      <c r="C51" s="51" t="s">
        <v>28</v>
      </c>
      <c r="D51" s="54">
        <v>1</v>
      </c>
      <c r="E51" s="192"/>
      <c r="F51" s="181">
        <f t="shared" si="0"/>
        <v>0</v>
      </c>
      <c r="G51" s="254" t="s">
        <v>809</v>
      </c>
      <c r="H51" s="90"/>
    </row>
    <row r="52" spans="1:8" s="55" customFormat="1" x14ac:dyDescent="0.35">
      <c r="A52" s="68" t="s">
        <v>592</v>
      </c>
      <c r="B52" s="257" t="s">
        <v>889</v>
      </c>
      <c r="C52" s="70" t="s">
        <v>512</v>
      </c>
      <c r="D52" s="276">
        <v>1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68" t="s">
        <v>593</v>
      </c>
      <c r="B53" s="257" t="s">
        <v>890</v>
      </c>
      <c r="C53" s="51" t="s">
        <v>28</v>
      </c>
      <c r="D53" s="56">
        <v>1</v>
      </c>
      <c r="E53" s="192"/>
      <c r="F53" s="181">
        <f t="shared" si="0"/>
        <v>0</v>
      </c>
      <c r="G53" s="254" t="s">
        <v>809</v>
      </c>
      <c r="H53" s="90"/>
    </row>
    <row r="54" spans="1:8" x14ac:dyDescent="0.35">
      <c r="A54" s="68" t="s">
        <v>307</v>
      </c>
      <c r="B54" s="257" t="s">
        <v>891</v>
      </c>
      <c r="C54" s="70" t="s">
        <v>512</v>
      </c>
      <c r="D54" s="276">
        <v>4</v>
      </c>
      <c r="E54" s="192"/>
      <c r="F54" s="181">
        <f t="shared" si="0"/>
        <v>0</v>
      </c>
      <c r="G54" s="254" t="s">
        <v>805</v>
      </c>
    </row>
    <row r="55" spans="1:8" x14ac:dyDescent="0.35">
      <c r="A55" s="68" t="s">
        <v>579</v>
      </c>
      <c r="B55" s="257" t="s">
        <v>890</v>
      </c>
      <c r="C55" s="51" t="s">
        <v>28</v>
      </c>
      <c r="D55" s="56">
        <v>4</v>
      </c>
      <c r="E55" s="192"/>
      <c r="F55" s="181">
        <f t="shared" si="0"/>
        <v>0</v>
      </c>
      <c r="G55" s="254" t="s">
        <v>809</v>
      </c>
      <c r="H55" s="90"/>
    </row>
    <row r="56" spans="1:8" s="55" customFormat="1" x14ac:dyDescent="0.35">
      <c r="A56" s="68" t="s">
        <v>262</v>
      </c>
      <c r="B56" s="257" t="s">
        <v>892</v>
      </c>
      <c r="C56" s="70" t="s">
        <v>512</v>
      </c>
      <c r="D56" s="276">
        <v>2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68" t="s">
        <v>580</v>
      </c>
      <c r="B57" s="257" t="s">
        <v>890</v>
      </c>
      <c r="C57" s="51" t="s">
        <v>28</v>
      </c>
      <c r="D57" s="56">
        <v>2</v>
      </c>
      <c r="E57" s="192"/>
      <c r="F57" s="181">
        <f t="shared" si="0"/>
        <v>0</v>
      </c>
      <c r="G57" s="254" t="s">
        <v>809</v>
      </c>
      <c r="H57" s="90"/>
    </row>
    <row r="58" spans="1:8" s="55" customFormat="1" x14ac:dyDescent="0.35">
      <c r="A58" s="68" t="s">
        <v>263</v>
      </c>
      <c r="B58" s="257" t="s">
        <v>893</v>
      </c>
      <c r="C58" s="70" t="s">
        <v>512</v>
      </c>
      <c r="D58" s="276">
        <v>1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68" t="s">
        <v>581</v>
      </c>
      <c r="B59" s="257" t="s">
        <v>890</v>
      </c>
      <c r="C59" s="51" t="s">
        <v>28</v>
      </c>
      <c r="D59" s="56">
        <v>1</v>
      </c>
      <c r="E59" s="192"/>
      <c r="F59" s="181">
        <f t="shared" si="0"/>
        <v>0</v>
      </c>
      <c r="G59" s="254" t="s">
        <v>809</v>
      </c>
      <c r="H59" s="90"/>
    </row>
    <row r="60" spans="1:8" s="55" customFormat="1" x14ac:dyDescent="0.35">
      <c r="A60" s="68" t="s">
        <v>264</v>
      </c>
      <c r="B60" s="257" t="s">
        <v>894</v>
      </c>
      <c r="C60" s="70" t="s">
        <v>512</v>
      </c>
      <c r="D60" s="276">
        <v>1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68" t="s">
        <v>582</v>
      </c>
      <c r="B61" s="257" t="s">
        <v>890</v>
      </c>
      <c r="C61" s="51" t="s">
        <v>28</v>
      </c>
      <c r="D61" s="56">
        <v>1</v>
      </c>
      <c r="E61" s="192"/>
      <c r="F61" s="181">
        <f t="shared" si="0"/>
        <v>0</v>
      </c>
      <c r="G61" s="254" t="s">
        <v>809</v>
      </c>
      <c r="H61" s="90"/>
    </row>
    <row r="62" spans="1:8" s="55" customFormat="1" x14ac:dyDescent="0.35">
      <c r="A62" s="68" t="s">
        <v>265</v>
      </c>
      <c r="B62" s="257" t="s">
        <v>895</v>
      </c>
      <c r="C62" s="70" t="s">
        <v>512</v>
      </c>
      <c r="D62" s="276">
        <v>1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68" t="s">
        <v>583</v>
      </c>
      <c r="B63" s="257" t="s">
        <v>890</v>
      </c>
      <c r="C63" s="51" t="s">
        <v>28</v>
      </c>
      <c r="D63" s="56">
        <v>1</v>
      </c>
      <c r="E63" s="192"/>
      <c r="F63" s="181">
        <f t="shared" si="0"/>
        <v>0</v>
      </c>
      <c r="G63" s="254" t="s">
        <v>809</v>
      </c>
    </row>
    <row r="64" spans="1:8" s="55" customFormat="1" x14ac:dyDescent="0.35">
      <c r="A64" s="68" t="s">
        <v>266</v>
      </c>
      <c r="B64" s="257" t="s">
        <v>896</v>
      </c>
      <c r="C64" s="70" t="s">
        <v>512</v>
      </c>
      <c r="D64" s="276">
        <v>1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68" t="s">
        <v>584</v>
      </c>
      <c r="B65" s="257" t="s">
        <v>890</v>
      </c>
      <c r="C65" s="51" t="s">
        <v>28</v>
      </c>
      <c r="D65" s="56">
        <v>1</v>
      </c>
      <c r="E65" s="192"/>
      <c r="F65" s="181">
        <f t="shared" si="0"/>
        <v>0</v>
      </c>
      <c r="G65" s="254" t="s">
        <v>809</v>
      </c>
    </row>
    <row r="66" spans="1:8" s="55" customFormat="1" x14ac:dyDescent="0.35">
      <c r="A66" s="68" t="s">
        <v>267</v>
      </c>
      <c r="B66" s="257" t="s">
        <v>897</v>
      </c>
      <c r="C66" s="70" t="s">
        <v>512</v>
      </c>
      <c r="D66" s="276">
        <v>1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68" t="s">
        <v>585</v>
      </c>
      <c r="B67" s="257" t="s">
        <v>890</v>
      </c>
      <c r="C67" s="51" t="s">
        <v>28</v>
      </c>
      <c r="D67" s="56">
        <v>1</v>
      </c>
      <c r="E67" s="192"/>
      <c r="F67" s="181">
        <f t="shared" si="0"/>
        <v>0</v>
      </c>
      <c r="G67" s="254" t="s">
        <v>809</v>
      </c>
    </row>
    <row r="68" spans="1:8" s="55" customFormat="1" x14ac:dyDescent="0.35">
      <c r="A68" s="49" t="s">
        <v>268</v>
      </c>
      <c r="B68" s="293" t="s">
        <v>831</v>
      </c>
      <c r="C68" s="70" t="s">
        <v>27</v>
      </c>
      <c r="D68" s="56">
        <v>81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49" t="s">
        <v>269</v>
      </c>
      <c r="B69" s="257" t="s">
        <v>898</v>
      </c>
      <c r="C69" s="51" t="s">
        <v>28</v>
      </c>
      <c r="D69" s="56">
        <v>108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49" t="s">
        <v>587</v>
      </c>
      <c r="B70" s="257" t="s">
        <v>899</v>
      </c>
      <c r="C70" s="51" t="s">
        <v>28</v>
      </c>
      <c r="D70" s="56">
        <v>108</v>
      </c>
      <c r="E70" s="192"/>
      <c r="F70" s="181">
        <f t="shared" si="0"/>
        <v>0</v>
      </c>
      <c r="G70" s="254" t="s">
        <v>809</v>
      </c>
      <c r="H70" s="90"/>
    </row>
    <row r="71" spans="1:8" s="55" customFormat="1" x14ac:dyDescent="0.35">
      <c r="A71" s="49" t="s">
        <v>270</v>
      </c>
      <c r="B71" s="257" t="s">
        <v>900</v>
      </c>
      <c r="C71" s="51" t="s">
        <v>28</v>
      </c>
      <c r="D71" s="56">
        <v>10</v>
      </c>
      <c r="E71" s="192"/>
      <c r="F71" s="181">
        <f t="shared" si="0"/>
        <v>0</v>
      </c>
      <c r="G71" s="254" t="s">
        <v>805</v>
      </c>
    </row>
    <row r="72" spans="1:8" s="55" customFormat="1" x14ac:dyDescent="0.35">
      <c r="A72" s="49" t="s">
        <v>588</v>
      </c>
      <c r="B72" s="257" t="s">
        <v>832</v>
      </c>
      <c r="C72" s="51" t="s">
        <v>28</v>
      </c>
      <c r="D72" s="56">
        <v>10</v>
      </c>
      <c r="E72" s="192"/>
      <c r="F72" s="181">
        <f t="shared" ref="F72:F122" si="1">D72*E72</f>
        <v>0</v>
      </c>
      <c r="G72" s="254" t="s">
        <v>809</v>
      </c>
      <c r="H72" s="90"/>
    </row>
    <row r="73" spans="1:8" s="55" customFormat="1" x14ac:dyDescent="0.35">
      <c r="A73" s="49" t="s">
        <v>833</v>
      </c>
      <c r="B73" s="257" t="s">
        <v>899</v>
      </c>
      <c r="C73" s="51" t="s">
        <v>28</v>
      </c>
      <c r="D73" s="56">
        <v>40</v>
      </c>
      <c r="E73" s="192"/>
      <c r="F73" s="181">
        <f t="shared" si="1"/>
        <v>0</v>
      </c>
      <c r="G73" s="254" t="s">
        <v>809</v>
      </c>
    </row>
    <row r="74" spans="1:8" s="55" customFormat="1" x14ac:dyDescent="0.35">
      <c r="A74" s="49" t="s">
        <v>834</v>
      </c>
      <c r="B74" s="257" t="s">
        <v>901</v>
      </c>
      <c r="C74" s="51" t="s">
        <v>28</v>
      </c>
      <c r="D74" s="56">
        <v>6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9" t="s">
        <v>589</v>
      </c>
      <c r="B75" s="257" t="s">
        <v>902</v>
      </c>
      <c r="C75" s="51" t="s">
        <v>28</v>
      </c>
      <c r="D75" s="56">
        <v>6</v>
      </c>
      <c r="E75" s="192"/>
      <c r="F75" s="181">
        <f t="shared" si="1"/>
        <v>0</v>
      </c>
      <c r="G75" s="254" t="s">
        <v>809</v>
      </c>
    </row>
    <row r="76" spans="1:8" s="55" customFormat="1" x14ac:dyDescent="0.35">
      <c r="A76" s="49" t="s">
        <v>835</v>
      </c>
      <c r="B76" s="257" t="s">
        <v>903</v>
      </c>
      <c r="C76" s="51" t="s">
        <v>28</v>
      </c>
      <c r="D76" s="56">
        <v>2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9" t="s">
        <v>590</v>
      </c>
      <c r="B77" s="257" t="s">
        <v>836</v>
      </c>
      <c r="C77" s="51" t="s">
        <v>28</v>
      </c>
      <c r="D77" s="56">
        <v>2</v>
      </c>
      <c r="E77" s="192"/>
      <c r="F77" s="181">
        <f t="shared" si="1"/>
        <v>0</v>
      </c>
      <c r="G77" s="254" t="s">
        <v>809</v>
      </c>
    </row>
    <row r="78" spans="1:8" s="55" customFormat="1" x14ac:dyDescent="0.35">
      <c r="A78" s="49" t="s">
        <v>837</v>
      </c>
      <c r="B78" s="257" t="s">
        <v>902</v>
      </c>
      <c r="C78" s="51" t="s">
        <v>28</v>
      </c>
      <c r="D78" s="56">
        <v>8</v>
      </c>
      <c r="E78" s="192"/>
      <c r="F78" s="181">
        <f t="shared" si="1"/>
        <v>0</v>
      </c>
      <c r="G78" s="254" t="s">
        <v>809</v>
      </c>
      <c r="H78" s="90"/>
    </row>
    <row r="79" spans="1:8" s="55" customFormat="1" x14ac:dyDescent="0.35">
      <c r="A79" s="49" t="s">
        <v>838</v>
      </c>
      <c r="B79" s="257" t="s">
        <v>904</v>
      </c>
      <c r="C79" s="51" t="s">
        <v>28</v>
      </c>
      <c r="D79" s="56">
        <v>20</v>
      </c>
      <c r="E79" s="192"/>
      <c r="F79" s="181">
        <f t="shared" si="1"/>
        <v>0</v>
      </c>
      <c r="G79" s="254" t="s">
        <v>805</v>
      </c>
    </row>
    <row r="80" spans="1:8" s="55" customFormat="1" x14ac:dyDescent="0.35">
      <c r="A80" s="49" t="s">
        <v>591</v>
      </c>
      <c r="B80" s="257" t="s">
        <v>905</v>
      </c>
      <c r="C80" s="51" t="s">
        <v>28</v>
      </c>
      <c r="D80" s="56">
        <v>20</v>
      </c>
      <c r="E80" s="192"/>
      <c r="F80" s="181">
        <f t="shared" si="1"/>
        <v>0</v>
      </c>
      <c r="G80" s="254" t="s">
        <v>809</v>
      </c>
      <c r="H80" s="90"/>
    </row>
    <row r="81" spans="1:8" s="55" customFormat="1" x14ac:dyDescent="0.35">
      <c r="A81" s="49" t="s">
        <v>592</v>
      </c>
      <c r="B81" s="257" t="s">
        <v>906</v>
      </c>
      <c r="C81" s="51" t="s">
        <v>28</v>
      </c>
      <c r="D81" s="56">
        <v>5</v>
      </c>
      <c r="E81" s="192"/>
      <c r="F81" s="181">
        <f t="shared" si="1"/>
        <v>0</v>
      </c>
      <c r="G81" s="254" t="s">
        <v>805</v>
      </c>
    </row>
    <row r="82" spans="1:8" s="55" customFormat="1" x14ac:dyDescent="0.35">
      <c r="A82" s="49" t="s">
        <v>593</v>
      </c>
      <c r="B82" s="257" t="s">
        <v>839</v>
      </c>
      <c r="C82" s="51" t="s">
        <v>28</v>
      </c>
      <c r="D82" s="56">
        <v>5</v>
      </c>
      <c r="E82" s="192"/>
      <c r="F82" s="181">
        <f t="shared" si="1"/>
        <v>0</v>
      </c>
      <c r="G82" s="254" t="s">
        <v>809</v>
      </c>
      <c r="H82" s="90"/>
    </row>
    <row r="83" spans="1:8" s="55" customFormat="1" x14ac:dyDescent="0.35">
      <c r="A83" s="49" t="s">
        <v>594</v>
      </c>
      <c r="B83" s="257" t="s">
        <v>905</v>
      </c>
      <c r="C83" s="51" t="s">
        <v>28</v>
      </c>
      <c r="D83" s="56">
        <v>20</v>
      </c>
      <c r="E83" s="192"/>
      <c r="F83" s="181">
        <f t="shared" si="1"/>
        <v>0</v>
      </c>
      <c r="G83" s="254" t="s">
        <v>809</v>
      </c>
    </row>
    <row r="84" spans="1:8" s="55" customFormat="1" x14ac:dyDescent="0.35">
      <c r="A84" s="49" t="s">
        <v>599</v>
      </c>
      <c r="B84" s="257" t="s">
        <v>907</v>
      </c>
      <c r="C84" s="51" t="s">
        <v>28</v>
      </c>
      <c r="D84" s="56">
        <v>4</v>
      </c>
      <c r="E84" s="192"/>
      <c r="F84" s="181">
        <f t="shared" si="1"/>
        <v>0</v>
      </c>
      <c r="G84" s="254" t="s">
        <v>805</v>
      </c>
    </row>
    <row r="85" spans="1:8" s="55" customFormat="1" x14ac:dyDescent="0.35">
      <c r="A85" s="49" t="s">
        <v>600</v>
      </c>
      <c r="B85" s="257" t="s">
        <v>908</v>
      </c>
      <c r="C85" s="51" t="s">
        <v>28</v>
      </c>
      <c r="D85" s="56">
        <v>4</v>
      </c>
      <c r="E85" s="192"/>
      <c r="F85" s="181">
        <f t="shared" si="1"/>
        <v>0</v>
      </c>
      <c r="G85" s="254" t="s">
        <v>809</v>
      </c>
      <c r="H85" s="90"/>
    </row>
    <row r="86" spans="1:8" s="55" customFormat="1" x14ac:dyDescent="0.35">
      <c r="A86" s="49" t="s">
        <v>271</v>
      </c>
      <c r="B86" s="257" t="s">
        <v>909</v>
      </c>
      <c r="C86" s="51" t="s">
        <v>28</v>
      </c>
      <c r="D86" s="56">
        <v>2</v>
      </c>
      <c r="E86" s="192"/>
      <c r="F86" s="181">
        <f t="shared" si="1"/>
        <v>0</v>
      </c>
      <c r="G86" s="254" t="s">
        <v>805</v>
      </c>
    </row>
    <row r="87" spans="1:8" s="55" customFormat="1" x14ac:dyDescent="0.35">
      <c r="A87" s="49" t="s">
        <v>606</v>
      </c>
      <c r="B87" s="257" t="s">
        <v>840</v>
      </c>
      <c r="C87" s="51" t="s">
        <v>28</v>
      </c>
      <c r="D87" s="56">
        <v>2</v>
      </c>
      <c r="E87" s="192"/>
      <c r="F87" s="181">
        <f t="shared" si="1"/>
        <v>0</v>
      </c>
      <c r="G87" s="254" t="s">
        <v>809</v>
      </c>
      <c r="H87" s="90"/>
    </row>
    <row r="88" spans="1:8" s="55" customFormat="1" x14ac:dyDescent="0.35">
      <c r="A88" s="49" t="s">
        <v>607</v>
      </c>
      <c r="B88" s="257" t="s">
        <v>908</v>
      </c>
      <c r="C88" s="51" t="s">
        <v>28</v>
      </c>
      <c r="D88" s="56">
        <v>8</v>
      </c>
      <c r="E88" s="192"/>
      <c r="F88" s="181">
        <f t="shared" si="1"/>
        <v>0</v>
      </c>
      <c r="G88" s="254" t="s">
        <v>809</v>
      </c>
    </row>
    <row r="89" spans="1:8" s="55" customFormat="1" x14ac:dyDescent="0.35">
      <c r="A89" s="283" t="s">
        <v>272</v>
      </c>
      <c r="B89" s="255" t="s">
        <v>841</v>
      </c>
      <c r="C89" s="206" t="s">
        <v>211</v>
      </c>
      <c r="D89" s="284">
        <v>30</v>
      </c>
      <c r="E89" s="192"/>
      <c r="F89" s="181">
        <f t="shared" si="1"/>
        <v>0</v>
      </c>
      <c r="G89" s="254" t="s">
        <v>805</v>
      </c>
    </row>
    <row r="90" spans="1:8" s="55" customFormat="1" x14ac:dyDescent="0.35">
      <c r="A90" s="283" t="s">
        <v>273</v>
      </c>
      <c r="B90" s="255" t="s">
        <v>842</v>
      </c>
      <c r="C90" s="206" t="s">
        <v>211</v>
      </c>
      <c r="D90" s="284">
        <v>4</v>
      </c>
      <c r="E90" s="192"/>
      <c r="F90" s="181">
        <f t="shared" si="1"/>
        <v>0</v>
      </c>
      <c r="G90" s="254" t="s">
        <v>805</v>
      </c>
    </row>
    <row r="91" spans="1:8" s="55" customFormat="1" x14ac:dyDescent="0.35">
      <c r="A91" s="283" t="s">
        <v>610</v>
      </c>
      <c r="B91" s="255" t="s">
        <v>843</v>
      </c>
      <c r="C91" s="206" t="s">
        <v>211</v>
      </c>
      <c r="D91" s="284">
        <v>2</v>
      </c>
      <c r="E91" s="192"/>
      <c r="F91" s="181">
        <f t="shared" si="1"/>
        <v>0</v>
      </c>
      <c r="G91" s="254" t="s">
        <v>805</v>
      </c>
      <c r="H91" s="90"/>
    </row>
    <row r="92" spans="1:8" s="55" customFormat="1" x14ac:dyDescent="0.35">
      <c r="A92" s="283" t="s">
        <v>611</v>
      </c>
      <c r="B92" s="294" t="s">
        <v>910</v>
      </c>
      <c r="C92" s="51" t="s">
        <v>27</v>
      </c>
      <c r="D92" s="275">
        <v>357.5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283" t="s">
        <v>612</v>
      </c>
      <c r="B93" s="294" t="s">
        <v>844</v>
      </c>
      <c r="C93" s="51" t="s">
        <v>27</v>
      </c>
      <c r="D93" s="275">
        <v>15</v>
      </c>
      <c r="E93" s="192"/>
      <c r="F93" s="181">
        <f t="shared" si="1"/>
        <v>0</v>
      </c>
      <c r="G93" s="254" t="s">
        <v>805</v>
      </c>
      <c r="H93" s="90"/>
    </row>
    <row r="94" spans="1:8" s="55" customFormat="1" x14ac:dyDescent="0.35">
      <c r="A94" s="283" t="s">
        <v>614</v>
      </c>
      <c r="B94" s="294" t="s">
        <v>845</v>
      </c>
      <c r="C94" s="51" t="s">
        <v>27</v>
      </c>
      <c r="D94" s="275">
        <v>46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283" t="s">
        <v>616</v>
      </c>
      <c r="B95" s="257" t="s">
        <v>911</v>
      </c>
      <c r="C95" s="51" t="s">
        <v>19</v>
      </c>
      <c r="D95" s="277">
        <v>24.211750000000002</v>
      </c>
      <c r="E95" s="192"/>
      <c r="F95" s="181">
        <f t="shared" si="1"/>
        <v>0</v>
      </c>
      <c r="G95" s="254" t="s">
        <v>805</v>
      </c>
      <c r="H95" s="90"/>
    </row>
    <row r="96" spans="1:8" s="55" customFormat="1" ht="16.5" x14ac:dyDescent="0.35">
      <c r="A96" s="283" t="s">
        <v>846</v>
      </c>
      <c r="B96" s="295" t="s">
        <v>912</v>
      </c>
      <c r="C96" s="70" t="s">
        <v>773</v>
      </c>
      <c r="D96" s="277">
        <v>3.1137975000000004</v>
      </c>
      <c r="E96" s="192"/>
      <c r="F96" s="181">
        <f t="shared" si="1"/>
        <v>0</v>
      </c>
      <c r="G96" s="254" t="s">
        <v>805</v>
      </c>
      <c r="H96" s="90"/>
    </row>
    <row r="97" spans="1:8" s="55" customFormat="1" ht="16.5" x14ac:dyDescent="0.35">
      <c r="A97" s="283" t="s">
        <v>847</v>
      </c>
      <c r="B97" s="257" t="s">
        <v>913</v>
      </c>
      <c r="C97" s="70" t="s">
        <v>773</v>
      </c>
      <c r="D97" s="276">
        <v>0.84914000000000001</v>
      </c>
      <c r="E97" s="192"/>
      <c r="F97" s="181">
        <f t="shared" si="1"/>
        <v>0</v>
      </c>
      <c r="G97" s="254" t="s">
        <v>805</v>
      </c>
    </row>
    <row r="98" spans="1:8" s="55" customFormat="1" ht="16.5" x14ac:dyDescent="0.35">
      <c r="A98" s="283" t="s">
        <v>848</v>
      </c>
      <c r="B98" s="257" t="s">
        <v>914</v>
      </c>
      <c r="C98" s="70" t="s">
        <v>773</v>
      </c>
      <c r="D98" s="276">
        <v>0.83363999999999994</v>
      </c>
      <c r="E98" s="192"/>
      <c r="F98" s="181">
        <f t="shared" si="1"/>
        <v>0</v>
      </c>
      <c r="G98" s="254" t="s">
        <v>805</v>
      </c>
      <c r="H98" s="90"/>
    </row>
    <row r="99" spans="1:8" s="55" customFormat="1" ht="16.5" x14ac:dyDescent="0.35">
      <c r="A99" s="283" t="s">
        <v>849</v>
      </c>
      <c r="B99" s="257" t="s">
        <v>915</v>
      </c>
      <c r="C99" s="70" t="s">
        <v>773</v>
      </c>
      <c r="D99" s="276">
        <v>0.92664000000000002</v>
      </c>
      <c r="E99" s="192"/>
      <c r="F99" s="181">
        <f t="shared" si="1"/>
        <v>0</v>
      </c>
      <c r="G99" s="254" t="s">
        <v>805</v>
      </c>
      <c r="H99" s="90"/>
    </row>
    <row r="100" spans="1:8" s="55" customFormat="1" ht="16.5" x14ac:dyDescent="0.35">
      <c r="A100" s="283" t="s">
        <v>622</v>
      </c>
      <c r="B100" s="257" t="s">
        <v>916</v>
      </c>
      <c r="C100" s="70" t="s">
        <v>773</v>
      </c>
      <c r="D100" s="276">
        <v>1.05064</v>
      </c>
      <c r="E100" s="192"/>
      <c r="F100" s="181">
        <f t="shared" si="1"/>
        <v>0</v>
      </c>
      <c r="G100" s="254" t="s">
        <v>805</v>
      </c>
      <c r="H100" s="90"/>
    </row>
    <row r="101" spans="1:8" s="55" customFormat="1" ht="16.5" x14ac:dyDescent="0.35">
      <c r="A101" s="283" t="s">
        <v>850</v>
      </c>
      <c r="B101" s="257" t="s">
        <v>917</v>
      </c>
      <c r="C101" s="70" t="s">
        <v>773</v>
      </c>
      <c r="D101" s="276">
        <v>1.10334</v>
      </c>
      <c r="E101" s="192"/>
      <c r="F101" s="181">
        <f t="shared" si="1"/>
        <v>0</v>
      </c>
      <c r="G101" s="254" t="s">
        <v>805</v>
      </c>
      <c r="H101" s="90"/>
    </row>
    <row r="102" spans="1:8" s="55" customFormat="1" ht="16.5" x14ac:dyDescent="0.35">
      <c r="A102" s="283" t="s">
        <v>627</v>
      </c>
      <c r="B102" s="257" t="s">
        <v>918</v>
      </c>
      <c r="C102" s="70" t="s">
        <v>773</v>
      </c>
      <c r="D102" s="276">
        <v>1.1591399999999998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ht="16.5" x14ac:dyDescent="0.35">
      <c r="A103" s="283" t="s">
        <v>630</v>
      </c>
      <c r="B103" s="257" t="s">
        <v>918</v>
      </c>
      <c r="C103" s="70" t="s">
        <v>773</v>
      </c>
      <c r="D103" s="276">
        <v>1.1591399999999998</v>
      </c>
      <c r="E103" s="192"/>
      <c r="F103" s="181">
        <f t="shared" si="1"/>
        <v>0</v>
      </c>
      <c r="G103" s="254" t="s">
        <v>805</v>
      </c>
      <c r="H103" s="90"/>
    </row>
    <row r="104" spans="1:8" s="55" customFormat="1" ht="16.5" x14ac:dyDescent="0.35">
      <c r="A104" s="283" t="s">
        <v>631</v>
      </c>
      <c r="B104" s="257" t="s">
        <v>919</v>
      </c>
      <c r="C104" s="70" t="s">
        <v>773</v>
      </c>
      <c r="D104" s="276">
        <v>2.4732799999999999</v>
      </c>
      <c r="E104" s="192"/>
      <c r="F104" s="181">
        <f t="shared" si="1"/>
        <v>0</v>
      </c>
      <c r="G104" s="254" t="s">
        <v>805</v>
      </c>
    </row>
    <row r="105" spans="1:8" s="55" customFormat="1" ht="16.5" x14ac:dyDescent="0.35">
      <c r="A105" s="283" t="s">
        <v>851</v>
      </c>
      <c r="B105" s="257" t="s">
        <v>920</v>
      </c>
      <c r="C105" s="70" t="s">
        <v>773</v>
      </c>
      <c r="D105" s="276">
        <v>1.2676400000000001</v>
      </c>
      <c r="E105" s="192"/>
      <c r="F105" s="181">
        <f t="shared" si="1"/>
        <v>0</v>
      </c>
      <c r="G105" s="254" t="s">
        <v>805</v>
      </c>
      <c r="H105" s="90"/>
    </row>
    <row r="106" spans="1:8" s="55" customFormat="1" ht="16.5" x14ac:dyDescent="0.35">
      <c r="A106" s="283" t="s">
        <v>638</v>
      </c>
      <c r="B106" s="257" t="s">
        <v>921</v>
      </c>
      <c r="C106" s="70" t="s">
        <v>773</v>
      </c>
      <c r="D106" s="282">
        <v>1.2986399999999998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283" t="s">
        <v>640</v>
      </c>
      <c r="B107" s="257" t="s">
        <v>922</v>
      </c>
      <c r="C107" s="51" t="s">
        <v>19</v>
      </c>
      <c r="D107" s="277">
        <v>38.087593749999996</v>
      </c>
      <c r="E107" s="192"/>
      <c r="F107" s="181">
        <f t="shared" si="1"/>
        <v>0</v>
      </c>
      <c r="G107" s="254" t="s">
        <v>805</v>
      </c>
    </row>
    <row r="108" spans="1:8" s="55" customFormat="1" x14ac:dyDescent="0.35">
      <c r="A108" s="283" t="s">
        <v>274</v>
      </c>
      <c r="B108" s="259" t="s">
        <v>923</v>
      </c>
      <c r="C108" s="51" t="s">
        <v>19</v>
      </c>
      <c r="D108" s="275">
        <v>1.2</v>
      </c>
      <c r="E108" s="192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283" t="s">
        <v>643</v>
      </c>
      <c r="B109" s="257" t="s">
        <v>924</v>
      </c>
      <c r="C109" s="51" t="s">
        <v>211</v>
      </c>
      <c r="D109" s="56">
        <v>1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283" t="s">
        <v>275</v>
      </c>
      <c r="B110" s="257" t="s">
        <v>925</v>
      </c>
      <c r="C110" s="51" t="s">
        <v>211</v>
      </c>
      <c r="D110" s="56">
        <v>2</v>
      </c>
      <c r="E110" s="192"/>
      <c r="F110" s="181">
        <f t="shared" si="1"/>
        <v>0</v>
      </c>
      <c r="G110" s="254" t="s">
        <v>805</v>
      </c>
    </row>
    <row r="111" spans="1:8" s="55" customFormat="1" x14ac:dyDescent="0.35">
      <c r="A111" s="283" t="s">
        <v>276</v>
      </c>
      <c r="B111" s="257" t="s">
        <v>926</v>
      </c>
      <c r="C111" s="51" t="s">
        <v>211</v>
      </c>
      <c r="D111" s="56">
        <v>2</v>
      </c>
      <c r="E111" s="192"/>
      <c r="F111" s="181">
        <f t="shared" si="1"/>
        <v>0</v>
      </c>
      <c r="G111" s="254" t="s">
        <v>805</v>
      </c>
      <c r="H111" s="90"/>
    </row>
    <row r="112" spans="1:8" s="55" customFormat="1" x14ac:dyDescent="0.35">
      <c r="A112" s="283" t="s">
        <v>277</v>
      </c>
      <c r="B112" s="257" t="s">
        <v>927</v>
      </c>
      <c r="C112" s="51" t="s">
        <v>211</v>
      </c>
      <c r="D112" s="56">
        <v>1</v>
      </c>
      <c r="E112" s="192"/>
      <c r="F112" s="181">
        <f t="shared" si="1"/>
        <v>0</v>
      </c>
      <c r="G112" s="254" t="s">
        <v>805</v>
      </c>
    </row>
    <row r="113" spans="1:8" s="55" customFormat="1" x14ac:dyDescent="0.35">
      <c r="A113" s="283" t="s">
        <v>308</v>
      </c>
      <c r="B113" s="259" t="s">
        <v>928</v>
      </c>
      <c r="C113" s="141" t="s">
        <v>49</v>
      </c>
      <c r="D113" s="56">
        <v>10</v>
      </c>
      <c r="E113" s="192"/>
      <c r="F113" s="181">
        <f t="shared" si="1"/>
        <v>0</v>
      </c>
      <c r="G113" s="254" t="s">
        <v>805</v>
      </c>
      <c r="H113" s="90"/>
    </row>
    <row r="114" spans="1:8" x14ac:dyDescent="0.35">
      <c r="A114" s="283" t="s">
        <v>649</v>
      </c>
      <c r="B114" s="293" t="s">
        <v>852</v>
      </c>
      <c r="C114" s="51" t="s">
        <v>27</v>
      </c>
      <c r="D114" s="292">
        <v>50</v>
      </c>
      <c r="E114" s="192"/>
      <c r="F114" s="181">
        <f t="shared" si="1"/>
        <v>0</v>
      </c>
      <c r="G114" s="254" t="s">
        <v>805</v>
      </c>
    </row>
    <row r="115" spans="1:8" x14ac:dyDescent="0.35">
      <c r="A115" s="49" t="s">
        <v>650</v>
      </c>
      <c r="B115" s="8" t="s">
        <v>885</v>
      </c>
      <c r="C115" s="51" t="s">
        <v>27</v>
      </c>
      <c r="D115" s="56">
        <v>50</v>
      </c>
      <c r="E115" s="192"/>
      <c r="F115" s="181">
        <f t="shared" si="1"/>
        <v>0</v>
      </c>
      <c r="G115" s="254" t="s">
        <v>809</v>
      </c>
      <c r="H115" s="90"/>
    </row>
    <row r="116" spans="1:8" x14ac:dyDescent="0.35">
      <c r="A116" s="49" t="s">
        <v>309</v>
      </c>
      <c r="B116" s="257" t="s">
        <v>929</v>
      </c>
      <c r="C116" s="51" t="s">
        <v>28</v>
      </c>
      <c r="D116" s="56">
        <v>4</v>
      </c>
      <c r="E116" s="192"/>
      <c r="F116" s="181">
        <f t="shared" si="1"/>
        <v>0</v>
      </c>
      <c r="G116" s="254" t="s">
        <v>805</v>
      </c>
    </row>
    <row r="117" spans="1:8" x14ac:dyDescent="0.35">
      <c r="A117" s="49" t="s">
        <v>651</v>
      </c>
      <c r="B117" s="257" t="s">
        <v>840</v>
      </c>
      <c r="C117" s="51" t="s">
        <v>28</v>
      </c>
      <c r="D117" s="56">
        <v>4</v>
      </c>
      <c r="E117" s="192"/>
      <c r="F117" s="181">
        <f t="shared" si="1"/>
        <v>0</v>
      </c>
      <c r="G117" s="254" t="s">
        <v>809</v>
      </c>
      <c r="H117" s="90"/>
    </row>
    <row r="118" spans="1:8" x14ac:dyDescent="0.35">
      <c r="A118" s="49" t="s">
        <v>853</v>
      </c>
      <c r="B118" s="257" t="s">
        <v>908</v>
      </c>
      <c r="C118" s="51" t="s">
        <v>28</v>
      </c>
      <c r="D118" s="56">
        <v>16</v>
      </c>
      <c r="E118" s="192"/>
      <c r="F118" s="181">
        <f t="shared" si="1"/>
        <v>0</v>
      </c>
      <c r="G118" s="254" t="s">
        <v>809</v>
      </c>
    </row>
    <row r="119" spans="1:8" x14ac:dyDescent="0.35">
      <c r="A119" s="134">
        <v>81</v>
      </c>
      <c r="B119" s="259" t="s">
        <v>930</v>
      </c>
      <c r="C119" s="51" t="s">
        <v>28</v>
      </c>
      <c r="D119" s="275">
        <v>12</v>
      </c>
      <c r="E119" s="192"/>
      <c r="F119" s="181">
        <f t="shared" si="1"/>
        <v>0</v>
      </c>
      <c r="G119" s="254" t="s">
        <v>805</v>
      </c>
      <c r="H119" s="90"/>
    </row>
    <row r="120" spans="1:8" x14ac:dyDescent="0.35">
      <c r="A120" s="134">
        <v>82</v>
      </c>
      <c r="B120" s="259" t="s">
        <v>931</v>
      </c>
      <c r="C120" s="51" t="s">
        <v>28</v>
      </c>
      <c r="D120" s="275">
        <v>12</v>
      </c>
      <c r="E120" s="192"/>
      <c r="F120" s="181">
        <f t="shared" si="1"/>
        <v>0</v>
      </c>
      <c r="G120" s="254" t="s">
        <v>805</v>
      </c>
    </row>
    <row r="121" spans="1:8" x14ac:dyDescent="0.35">
      <c r="A121" s="134">
        <v>83</v>
      </c>
      <c r="B121" s="257" t="s">
        <v>932</v>
      </c>
      <c r="C121" s="51" t="s">
        <v>27</v>
      </c>
      <c r="D121" s="56">
        <v>30.5</v>
      </c>
      <c r="E121" s="192"/>
      <c r="F121" s="181">
        <f t="shared" si="1"/>
        <v>0</v>
      </c>
      <c r="G121" s="254" t="s">
        <v>805</v>
      </c>
      <c r="H121" s="90"/>
    </row>
    <row r="122" spans="1:8" ht="16.5" thickBot="1" x14ac:dyDescent="0.4">
      <c r="A122" s="134">
        <v>84</v>
      </c>
      <c r="B122" s="257" t="s">
        <v>933</v>
      </c>
      <c r="C122" s="51" t="s">
        <v>27</v>
      </c>
      <c r="D122" s="56">
        <v>30.5</v>
      </c>
      <c r="E122" s="192"/>
      <c r="F122" s="181">
        <f t="shared" si="1"/>
        <v>0</v>
      </c>
      <c r="G122" s="254" t="s">
        <v>805</v>
      </c>
    </row>
    <row r="123" spans="1:8" ht="16.5" thickBot="1" x14ac:dyDescent="0.4">
      <c r="A123" s="215"/>
      <c r="B123" s="260" t="s">
        <v>30</v>
      </c>
      <c r="C123" s="218"/>
      <c r="D123" s="270"/>
      <c r="E123" s="270"/>
      <c r="F123" s="221">
        <f>SUM(F7:F122)</f>
        <v>0</v>
      </c>
    </row>
    <row r="124" spans="1:8" ht="16.5" thickBot="1" x14ac:dyDescent="0.4">
      <c r="A124" s="231"/>
      <c r="B124" s="261" t="s">
        <v>807</v>
      </c>
      <c r="C124" s="226"/>
      <c r="D124" s="271"/>
      <c r="E124" s="271"/>
      <c r="F124" s="272">
        <f>F123*C124</f>
        <v>0</v>
      </c>
    </row>
    <row r="125" spans="1:8" ht="16.5" thickBot="1" x14ac:dyDescent="0.4">
      <c r="A125" s="224"/>
      <c r="B125" s="262" t="s">
        <v>32</v>
      </c>
      <c r="C125" s="227"/>
      <c r="D125" s="273"/>
      <c r="E125" s="273"/>
      <c r="F125" s="221">
        <f>SUM(F123:F124)</f>
        <v>0</v>
      </c>
    </row>
    <row r="126" spans="1:8" ht="16.5" thickBot="1" x14ac:dyDescent="0.4">
      <c r="A126" s="231"/>
      <c r="B126" s="261" t="s">
        <v>34</v>
      </c>
      <c r="C126" s="226"/>
      <c r="D126" s="271"/>
      <c r="E126" s="271"/>
      <c r="F126" s="272">
        <f>F125*C126</f>
        <v>0</v>
      </c>
    </row>
    <row r="127" spans="1:8" ht="16.5" thickBot="1" x14ac:dyDescent="0.4">
      <c r="A127" s="224"/>
      <c r="B127" s="262" t="s">
        <v>32</v>
      </c>
      <c r="C127" s="227"/>
      <c r="D127" s="273"/>
      <c r="E127" s="273"/>
      <c r="F127" s="221">
        <f>SUM(F125:F126)</f>
        <v>0</v>
      </c>
    </row>
    <row r="128" spans="1:8" ht="16.5" thickBot="1" x14ac:dyDescent="0.4">
      <c r="A128" s="224"/>
      <c r="B128" s="263" t="s">
        <v>808</v>
      </c>
      <c r="C128" s="251"/>
      <c r="D128" s="273"/>
      <c r="E128" s="273"/>
      <c r="F128" s="274">
        <f>F127*C128</f>
        <v>0</v>
      </c>
    </row>
    <row r="129" spans="1:6" ht="16.5" thickBot="1" x14ac:dyDescent="0.4">
      <c r="A129" s="231"/>
      <c r="B129" s="264" t="s">
        <v>32</v>
      </c>
      <c r="C129" s="234"/>
      <c r="D129" s="271"/>
      <c r="E129" s="271"/>
      <c r="F129" s="271">
        <f>SUM(F127:F128)</f>
        <v>0</v>
      </c>
    </row>
    <row r="130" spans="1:6" ht="15" customHeight="1" x14ac:dyDescent="0.35"/>
    <row r="131" spans="1:6" ht="5.25" customHeight="1" x14ac:dyDescent="0.35"/>
  </sheetData>
  <autoFilter ref="A6:G129"/>
  <mergeCells count="6">
    <mergeCell ref="F4:F5"/>
    <mergeCell ref="A4:A5"/>
    <mergeCell ref="B4:B5"/>
    <mergeCell ref="C4:C5"/>
    <mergeCell ref="D4:D5"/>
    <mergeCell ref="E4:E5"/>
  </mergeCells>
  <conditionalFormatting sqref="A25:D25 A29:D34">
    <cfRule type="cellIs" dxfId="4" priority="5" stopIfTrue="1" operator="equal">
      <formula>8223.307275</formula>
    </cfRule>
  </conditionalFormatting>
  <conditionalFormatting sqref="B11">
    <cfRule type="cellIs" dxfId="3" priority="4" stopIfTrue="1" operator="equal">
      <formula>0</formula>
    </cfRule>
  </conditionalFormatting>
  <conditionalFormatting sqref="D27">
    <cfRule type="cellIs" dxfId="2" priority="1" stopIfTrue="1" operator="equal">
      <formula>8223.307275</formula>
    </cfRule>
  </conditionalFormatting>
  <conditionalFormatting sqref="B28">
    <cfRule type="cellIs" dxfId="1" priority="3" stopIfTrue="1" operator="equal">
      <formula>0</formula>
    </cfRule>
  </conditionalFormatting>
  <conditionalFormatting sqref="D27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2022-11-18T10:39:30Z</dcterms:modified>
</cp:coreProperties>
</file>