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M17" i="2" l="1"/>
  <c r="P5" i="2"/>
  <c r="P6" i="2"/>
  <c r="N17" i="2" l="1"/>
</calcChain>
</file>

<file path=xl/sharedStrings.xml><?xml version="1.0" encoding="utf-8"?>
<sst xmlns="http://schemas.openxmlformats.org/spreadsheetml/2006/main" count="167" uniqueCount="87">
  <si>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</si>
  <si>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</si>
  <si>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</si>
  <si>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</si>
  <si>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</si>
  <si>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</si>
  <si>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</si>
  <si>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</si>
  <si>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</si>
  <si>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</si>
  <si>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</si>
  <si>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</si>
  <si>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</si>
  <si>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</si>
  <si>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</si>
  <si>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</si>
  <si>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</si>
  <si>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</si>
  <si>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</si>
  <si>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</si>
  <si>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</si>
  <si>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</si>
  <si>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</si>
  <si>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</si>
  <si>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</si>
  <si>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</si>
  <si>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</si>
  <si>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</si>
  <si>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</si>
  <si>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</si>
  <si>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</si>
  <si>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</si>
  <si>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</si>
  <si>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</si>
  <si>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</si>
  <si>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</si>
  <si>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</si>
  <si>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</si>
  <si>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</si>
  <si>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</si>
  <si>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</si>
  <si>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</si>
  <si>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</si>
  <si>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</si>
  <si>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</si>
  <si>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</si>
  <si>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</si>
  <si>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</si>
  <si>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</si>
  <si>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</si>
  <si>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</si>
  <si>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</si>
  <si>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</si>
  <si>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</si>
  <si>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</si>
  <si>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</si>
  <si>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</si>
  <si>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</si>
  <si>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</si>
  <si>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</si>
  <si>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</si>
  <si>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GWP-031208</t>
  </si>
  <si>
    <t>წავკისი, ვაჟა-ფშაველას ქუჩა_წყალსადენის ქსელი</t>
  </si>
  <si>
    <t>GWP_Capex_COM01RDT</t>
  </si>
  <si>
    <t>GWP-034961</t>
  </si>
  <si>
    <t>კოჯორი, ნ. ბარათაშვილის V ჩიხის მიმდ. წყალმომარაგების გარე ქსელის მოწყობა</t>
  </si>
  <si>
    <t>GWP-038311</t>
  </si>
  <si>
    <t>წავკისი მიხეილ თუმანიშვილის ქუჩა_წყალსადენის ქსელის რეაბილიტაცია</t>
  </si>
  <si>
    <t>GWP-038310</t>
  </si>
  <si>
    <t>წავკისი, დუმბაძის ქუჩა_წყალსადენის ქსელის რეაბილიტაცია</t>
  </si>
  <si>
    <t>GWP-038315</t>
  </si>
  <si>
    <t>კოჯორი,  გიორგი კვინიტაძის ქუჩა_წყალსადენის ქსელის რეაბილიტაცია</t>
  </si>
  <si>
    <t>GWP-039366</t>
  </si>
  <si>
    <t>კოჯორი, ამაღლების ქუჩა_წყალსადენის ქსელის რეაბილიტაცია</t>
  </si>
  <si>
    <t>GWP-038317</t>
  </si>
  <si>
    <t>წავკისი. მიშა მესხის ქუჩა, წყალსადენის ქსელის რეაბილიტაცია</t>
  </si>
  <si>
    <t>GWP-038267</t>
  </si>
  <si>
    <t>ტაბახმელა, სულხან-საბა ორბელიანის ქუჩა_წყალსადენის ქსელის რეაბილიტაცია</t>
  </si>
  <si>
    <t>GWP-037903</t>
  </si>
  <si>
    <t>წავკისი, რუსთაველის ქუჩა, 1-შესახვევი_წყალსადენი</t>
  </si>
  <si>
    <t>GWP-038312</t>
  </si>
  <si>
    <t>წავკისი სააკაძის ქუჩა_წყალსადენის ქსელის რეაბილიტაცია</t>
  </si>
  <si>
    <t>GWP-038316</t>
  </si>
  <si>
    <t>წავკისი გორგასალის ქუჩა_წყალსადენის ქსელის რეაბილიტაცია</t>
  </si>
  <si>
    <t xml:space="preserve">GWP-037096 </t>
  </si>
  <si>
    <t>სოფ.  შინდისი, ს.კ.81.02.11.855, დავითი არაგვიშვილი, წყალი</t>
  </si>
  <si>
    <t>GWP_Capex_COM01RST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</si>
</sst>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[$-409]d\-mmm\-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wrapText="1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0" xfId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13" zoomScale="80" zoomScaleNormal="80" workbookViewId="0">
      <selection activeCell="I16" sqref="I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42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43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50"/>
      <c r="N3" s="50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s="24" customFormat="1" ht="31.5" customHeight="1" x14ac:dyDescent="0.45">
      <c r="B5" s="25">
        <v>1</v>
      </c>
      <c r="C5" s="25" t="s">
        <v>59</v>
      </c>
      <c r="D5" s="26" t="s">
        <v>76</v>
      </c>
      <c r="E5" s="46" t="s">
        <v>77</v>
      </c>
      <c r="F5" s="34" t="s">
        <v>8</v>
      </c>
      <c r="G5" s="32" t="s">
        <v>60</v>
      </c>
      <c r="H5" s="27">
        <v>283665.46627010836</v>
      </c>
      <c r="I5" s="28">
        <v>40</v>
      </c>
      <c r="J5" s="23">
        <v>44980</v>
      </c>
      <c r="K5" s="23">
        <v>44987</v>
      </c>
      <c r="L5" s="29"/>
      <c r="M5" s="28"/>
      <c r="N5" s="30"/>
      <c r="P5" s="39">
        <f>M5-H5</f>
        <v>-283665.46627010836</v>
      </c>
    </row>
    <row r="6" spans="1:16" s="24" customFormat="1" ht="31.5" customHeight="1" x14ac:dyDescent="0.45">
      <c r="B6" s="25">
        <v>2</v>
      </c>
      <c r="C6" s="31" t="s">
        <v>59</v>
      </c>
      <c r="D6" s="32" t="s">
        <v>61</v>
      </c>
      <c r="E6" s="47" t="s">
        <v>62</v>
      </c>
      <c r="F6" s="34" t="s">
        <v>8</v>
      </c>
      <c r="G6" s="32" t="s">
        <v>60</v>
      </c>
      <c r="H6" s="35">
        <v>95320.014530556378</v>
      </c>
      <c r="I6" s="36">
        <v>20</v>
      </c>
      <c r="J6" s="23">
        <v>44980</v>
      </c>
      <c r="K6" s="23">
        <v>44987</v>
      </c>
      <c r="L6" s="29"/>
      <c r="M6" s="28"/>
      <c r="N6" s="30"/>
      <c r="P6" s="39">
        <f>M6-H6</f>
        <v>-95320.014530556378</v>
      </c>
    </row>
    <row r="7" spans="1:16" s="24" customFormat="1" ht="31.5" customHeight="1" x14ac:dyDescent="0.45">
      <c r="B7" s="25">
        <v>3</v>
      </c>
      <c r="C7" s="31" t="s">
        <v>63</v>
      </c>
      <c r="D7" s="33" t="s">
        <v>64</v>
      </c>
      <c r="E7" s="47" t="s">
        <v>65</v>
      </c>
      <c r="F7" s="34" t="s">
        <v>8</v>
      </c>
      <c r="G7" s="32" t="s">
        <v>60</v>
      </c>
      <c r="H7" s="35">
        <v>47533.690063660346</v>
      </c>
      <c r="I7" s="36">
        <v>20</v>
      </c>
      <c r="J7" s="23">
        <v>44980</v>
      </c>
      <c r="K7" s="23">
        <v>44987</v>
      </c>
      <c r="L7" s="29"/>
      <c r="M7" s="28"/>
      <c r="N7" s="30"/>
    </row>
    <row r="8" spans="1:16" s="24" customFormat="1" ht="31.5" customHeight="1" x14ac:dyDescent="0.45">
      <c r="B8" s="25">
        <v>4</v>
      </c>
      <c r="C8" s="31" t="s">
        <v>59</v>
      </c>
      <c r="D8" s="33" t="s">
        <v>66</v>
      </c>
      <c r="E8" s="47" t="s">
        <v>67</v>
      </c>
      <c r="F8" s="41" t="s">
        <v>8</v>
      </c>
      <c r="G8" s="32" t="s">
        <v>60</v>
      </c>
      <c r="H8" s="45">
        <v>41930.308603082158</v>
      </c>
      <c r="I8" s="36">
        <v>20</v>
      </c>
      <c r="J8" s="23">
        <v>44980</v>
      </c>
      <c r="K8" s="23">
        <v>44987</v>
      </c>
      <c r="L8" s="29"/>
      <c r="M8" s="28"/>
      <c r="N8" s="30"/>
    </row>
    <row r="9" spans="1:16" s="24" customFormat="1" ht="31.5" customHeight="1" x14ac:dyDescent="0.45">
      <c r="B9" s="25">
        <v>5</v>
      </c>
      <c r="C9" s="31" t="s">
        <v>59</v>
      </c>
      <c r="D9" s="33" t="s">
        <v>68</v>
      </c>
      <c r="E9" s="47" t="s">
        <v>69</v>
      </c>
      <c r="F9" s="41" t="s">
        <v>8</v>
      </c>
      <c r="G9" s="32" t="s">
        <v>60</v>
      </c>
      <c r="H9" s="45">
        <v>34974.54191114485</v>
      </c>
      <c r="I9" s="36">
        <v>10</v>
      </c>
      <c r="J9" s="23">
        <v>44980</v>
      </c>
      <c r="K9" s="23">
        <v>44987</v>
      </c>
      <c r="L9" s="29"/>
      <c r="M9" s="28"/>
      <c r="N9" s="30"/>
    </row>
    <row r="10" spans="1:16" s="24" customFormat="1" ht="31.5" customHeight="1" x14ac:dyDescent="0.45">
      <c r="B10" s="25">
        <v>6</v>
      </c>
      <c r="C10" s="31" t="s">
        <v>59</v>
      </c>
      <c r="D10" s="33" t="s">
        <v>70</v>
      </c>
      <c r="E10" s="47" t="s">
        <v>71</v>
      </c>
      <c r="F10" s="41" t="s">
        <v>8</v>
      </c>
      <c r="G10" s="32" t="s">
        <v>60</v>
      </c>
      <c r="H10" s="45">
        <v>337433.78674656275</v>
      </c>
      <c r="I10" s="36">
        <v>40</v>
      </c>
      <c r="J10" s="23">
        <v>44980</v>
      </c>
      <c r="K10" s="23">
        <v>44987</v>
      </c>
      <c r="L10" s="29"/>
      <c r="M10" s="28"/>
      <c r="N10" s="30"/>
    </row>
    <row r="11" spans="1:16" s="24" customFormat="1" ht="31.5" customHeight="1" x14ac:dyDescent="0.45">
      <c r="B11" s="25">
        <v>7</v>
      </c>
      <c r="C11" s="31" t="s">
        <v>59</v>
      </c>
      <c r="D11" s="33" t="s">
        <v>72</v>
      </c>
      <c r="E11" s="47" t="s">
        <v>73</v>
      </c>
      <c r="F11" s="41" t="s">
        <v>8</v>
      </c>
      <c r="G11" s="32" t="s">
        <v>60</v>
      </c>
      <c r="H11" s="45">
        <v>43975.675387073497</v>
      </c>
      <c r="I11" s="36">
        <v>10</v>
      </c>
      <c r="J11" s="23">
        <v>44980</v>
      </c>
      <c r="K11" s="23">
        <v>44987</v>
      </c>
      <c r="L11" s="29"/>
      <c r="M11" s="28"/>
      <c r="N11" s="30"/>
    </row>
    <row r="12" spans="1:16" s="24" customFormat="1" ht="31.5" customHeight="1" x14ac:dyDescent="0.45">
      <c r="B12" s="25">
        <v>8</v>
      </c>
      <c r="C12" s="31" t="s">
        <v>59</v>
      </c>
      <c r="D12" s="33" t="s">
        <v>74</v>
      </c>
      <c r="E12" s="47" t="s">
        <v>75</v>
      </c>
      <c r="F12" s="41" t="s">
        <v>8</v>
      </c>
      <c r="G12" s="32" t="s">
        <v>60</v>
      </c>
      <c r="H12" s="45">
        <v>79135.035837825155</v>
      </c>
      <c r="I12" s="36">
        <v>20</v>
      </c>
      <c r="J12" s="23">
        <v>44980</v>
      </c>
      <c r="K12" s="23">
        <v>44987</v>
      </c>
      <c r="L12" s="29"/>
      <c r="M12" s="28"/>
      <c r="N12" s="30"/>
    </row>
    <row r="13" spans="1:16" s="24" customFormat="1" ht="31.5" customHeight="1" x14ac:dyDescent="0.45">
      <c r="B13" s="25">
        <v>9</v>
      </c>
      <c r="C13" s="31" t="s">
        <v>59</v>
      </c>
      <c r="D13" s="33" t="s">
        <v>78</v>
      </c>
      <c r="E13" s="40" t="s">
        <v>79</v>
      </c>
      <c r="F13" s="41" t="s">
        <v>8</v>
      </c>
      <c r="G13" s="32" t="s">
        <v>60</v>
      </c>
      <c r="H13" s="45">
        <v>114483.5769046947</v>
      </c>
      <c r="I13" s="36">
        <v>20</v>
      </c>
      <c r="J13" s="23">
        <v>44980</v>
      </c>
      <c r="K13" s="23">
        <v>44987</v>
      </c>
      <c r="L13" s="29"/>
      <c r="M13" s="28"/>
      <c r="N13" s="30"/>
    </row>
    <row r="14" spans="1:16" s="24" customFormat="1" ht="31.5" customHeight="1" x14ac:dyDescent="0.45">
      <c r="B14" s="25">
        <v>10</v>
      </c>
      <c r="C14" s="31" t="s">
        <v>59</v>
      </c>
      <c r="D14" s="33" t="s">
        <v>80</v>
      </c>
      <c r="E14" s="40" t="s">
        <v>81</v>
      </c>
      <c r="F14" s="41" t="s">
        <v>8</v>
      </c>
      <c r="G14" s="32" t="s">
        <v>60</v>
      </c>
      <c r="H14" s="45">
        <v>201356.67</v>
      </c>
      <c r="I14" s="36">
        <v>35</v>
      </c>
      <c r="J14" s="23">
        <v>44980</v>
      </c>
      <c r="K14" s="23">
        <v>44987</v>
      </c>
      <c r="L14" s="29"/>
      <c r="M14" s="28"/>
      <c r="N14" s="30"/>
    </row>
    <row r="15" spans="1:16" s="24" customFormat="1" ht="31.5" customHeight="1" x14ac:dyDescent="0.45">
      <c r="B15" s="25">
        <v>11</v>
      </c>
      <c r="C15" s="31" t="s">
        <v>59</v>
      </c>
      <c r="D15" s="33" t="s">
        <v>82</v>
      </c>
      <c r="E15" s="40" t="s">
        <v>83</v>
      </c>
      <c r="F15" s="41" t="s">
        <v>8</v>
      </c>
      <c r="G15" s="32" t="s">
        <v>60</v>
      </c>
      <c r="H15" s="45">
        <v>205745.4</v>
      </c>
      <c r="I15" s="36">
        <v>40</v>
      </c>
      <c r="J15" s="23">
        <v>44980</v>
      </c>
      <c r="K15" s="23">
        <v>44987</v>
      </c>
      <c r="L15" s="29"/>
      <c r="M15" s="28"/>
      <c r="N15" s="30"/>
    </row>
    <row r="16" spans="1:16" s="24" customFormat="1" ht="31.5" customHeight="1" x14ac:dyDescent="0.45">
      <c r="B16" s="25">
        <v>12</v>
      </c>
      <c r="C16" s="31" t="s">
        <v>86</v>
      </c>
      <c r="D16" s="33" t="s">
        <v>84</v>
      </c>
      <c r="E16" s="40" t="s">
        <v>85</v>
      </c>
      <c r="F16" s="41" t="s">
        <v>8</v>
      </c>
      <c r="G16" s="32" t="s">
        <v>60</v>
      </c>
      <c r="H16" s="45">
        <v>14874.550183457541</v>
      </c>
      <c r="I16" s="36">
        <v>10</v>
      </c>
      <c r="J16" s="23">
        <v>44980</v>
      </c>
      <c r="K16" s="23">
        <v>44987</v>
      </c>
      <c r="L16" s="29"/>
      <c r="M16" s="28"/>
      <c r="N16" s="30"/>
    </row>
    <row r="17" spans="2:14" ht="16.5" thickBot="1" x14ac:dyDescent="0.5">
      <c r="B17" s="18" t="s">
        <v>47</v>
      </c>
      <c r="C17" s="17"/>
      <c r="D17" s="17"/>
      <c r="E17" s="44"/>
      <c r="F17" s="17"/>
      <c r="G17" s="17"/>
      <c r="H17" s="22">
        <f>SUM(H5:H16)</f>
        <v>1500428.7164381656</v>
      </c>
      <c r="I17" s="20"/>
      <c r="J17" s="20"/>
      <c r="K17" s="21"/>
      <c r="L17" s="19"/>
      <c r="M17" s="37">
        <f>SUM(M5:M8)</f>
        <v>0</v>
      </c>
      <c r="N17" s="38">
        <f>(M17-H17)/H17</f>
        <v>-1</v>
      </c>
    </row>
    <row r="18" spans="2:14" ht="16.5" thickTop="1" x14ac:dyDescent="0.45"/>
    <row r="19" spans="2:14" x14ac:dyDescent="0.45">
      <c r="K19" s="48"/>
      <c r="L19" s="9"/>
      <c r="M19" s="49"/>
    </row>
    <row r="20" spans="2:14" x14ac:dyDescent="0.45">
      <c r="L20" s="1" t="s">
        <v>7</v>
      </c>
    </row>
  </sheetData>
  <mergeCells count="1">
    <mergeCell ref="M3:N3"/>
  </mergeCells>
  <conditionalFormatting sqref="D5">
    <cfRule type="duplicateValues" dxfId="5" priority="8"/>
  </conditionalFormatting>
  <conditionalFormatting sqref="D6">
    <cfRule type="duplicateValues" dxfId="4" priority="7"/>
  </conditionalFormatting>
  <conditionalFormatting sqref="D7">
    <cfRule type="duplicateValues" dxfId="3" priority="5"/>
  </conditionalFormatting>
  <conditionalFormatting sqref="D9">
    <cfRule type="duplicateValues" dxfId="2" priority="2"/>
  </conditionalFormatting>
  <conditionalFormatting sqref="D7">
    <cfRule type="duplicateValues" dxfId="1" priority="1"/>
  </conditionalFormatting>
  <conditionalFormatting sqref="D8:D16">
    <cfRule type="duplicateValues" dxfId="0" priority="9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2023-02-23T12:06:41Z</dcterms:modified>
</cp:coreProperties>
</file>