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სატენდერო'!$A$6:$G$174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9" i="42" l="1"/>
  <c r="F158" i="42"/>
  <c r="F157" i="42"/>
  <c r="F156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40" i="42"/>
  <c r="F139" i="42"/>
  <c r="F138" i="42"/>
  <c r="F135" i="42"/>
  <c r="F134" i="42"/>
  <c r="F133" i="42"/>
  <c r="F132" i="42"/>
  <c r="F131" i="42"/>
  <c r="F129" i="42"/>
  <c r="F128" i="42"/>
  <c r="F127" i="42"/>
  <c r="F125" i="42"/>
  <c r="F124" i="42"/>
  <c r="F123" i="42"/>
  <c r="F122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160" i="42" l="1"/>
  <c r="F164" i="42" s="1"/>
  <c r="F166" i="42" s="1"/>
  <c r="F173" i="42" s="1"/>
  <c r="F174" i="42" s="1"/>
</calcChain>
</file>

<file path=xl/sharedStrings.xml><?xml version="1.0" encoding="utf-8"?>
<sst xmlns="http://schemas.openxmlformats.org/spreadsheetml/2006/main" count="604" uniqueCount="261">
  <si>
    <t>N</t>
  </si>
  <si>
    <t xml:space="preserve">სამუშაოს დასახელება </t>
  </si>
  <si>
    <t>განზ. ერთ.</t>
  </si>
  <si>
    <t>ერთ.ფასი</t>
  </si>
  <si>
    <t>სულ პირდაპირი ხარჯები</t>
  </si>
  <si>
    <t>სულ</t>
  </si>
  <si>
    <t>გეგმიური მოგება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</si>
  <si>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</si>
  <si>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</si>
  <si>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</si>
  <si>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</si>
  <si>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</si>
  <si>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</si>
  <si>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</si>
  <si>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</si>
  <si>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ტუმბოების ავტომატიზაცია  (მართვისა და მონიტორინგის GSM/GPRS  სისტემა)</t>
  </si>
  <si>
    <t xml:space="preserve">ვიდეომეთვალყურეობის სისტემის მოწყობა </t>
  </si>
  <si>
    <t>უსაფრთხოების სიგნალიზაციის სისტემის მოწყობა</t>
  </si>
  <si>
    <t xml:space="preserve">ჭკვიანი მრიცხველის მოწყობის საფასური </t>
  </si>
  <si>
    <t>ტაბიძის ქ. #49-ში წყალსადენის სატუმბო სადგურის მოწყობის პროექტი</t>
  </si>
  <si>
    <t>წყალსადენის ქსელის რეაბილიტაცია</t>
  </si>
  <si>
    <t>1</t>
  </si>
  <si>
    <t>მ</t>
  </si>
  <si>
    <t>2</t>
  </si>
  <si>
    <t>ასფალტის საფარის მოხსნა სისქით (ტრანშეა) 10სმ სანგრევი ჩაქუჩით</t>
  </si>
  <si>
    <t>3</t>
  </si>
  <si>
    <t>არსებული დაზიანებული ა/ბეტონის საფარის დატვირთვა ექსკავატორით 0.5მ3 ა/თვითმცლელებზე</t>
  </si>
  <si>
    <t>4</t>
  </si>
  <si>
    <t>ავტოთვითმცლელით გატანა 15 კმ</t>
  </si>
  <si>
    <t>ტ</t>
  </si>
  <si>
    <t>5</t>
  </si>
  <si>
    <t>მ2</t>
  </si>
  <si>
    <t>6</t>
  </si>
  <si>
    <t>7</t>
  </si>
  <si>
    <t>ბეტონის მომტვრევა ხელით პნევმატური ჩაქუჩით, გვერდზე დაყრით</t>
  </si>
  <si>
    <t>8</t>
  </si>
  <si>
    <t>9</t>
  </si>
  <si>
    <t>IV კატ. გრუნტის დამუშავება ხელით გვერდზე დაყრით</t>
  </si>
  <si>
    <t>10</t>
  </si>
  <si>
    <t>11</t>
  </si>
  <si>
    <t>12</t>
  </si>
  <si>
    <t>13</t>
  </si>
  <si>
    <t>თხრილის შევსება ქვიშა (0.5-5 მმ ფრაქცია) მსუბუქი დატკეპვნით (K=0.98-1.25) და დატკეპვნა</t>
  </si>
  <si>
    <t>14</t>
  </si>
  <si>
    <t>15</t>
  </si>
  <si>
    <t>16</t>
  </si>
  <si>
    <t>16-1</t>
  </si>
  <si>
    <t>თხევადი ბიტუმი</t>
  </si>
  <si>
    <t>17</t>
  </si>
  <si>
    <t>17-1</t>
  </si>
  <si>
    <t>18</t>
  </si>
  <si>
    <t>ხრეშის (0-56 მმ) ფრაქცია ბალიშის მომზადება ჭის ქვეშ სისქით 10 სმ. (კ=0.98-1.25)</t>
  </si>
  <si>
    <t>19</t>
  </si>
  <si>
    <t>ჭის ქვაბულის გამაგრება ხის ფარებით</t>
  </si>
  <si>
    <t>20</t>
  </si>
  <si>
    <t>20-1</t>
  </si>
  <si>
    <t>ც</t>
  </si>
  <si>
    <t>21</t>
  </si>
  <si>
    <t>21-1</t>
  </si>
  <si>
    <t>22</t>
  </si>
  <si>
    <t>ჰიდროსაიზოლაციო მასალა პენებარი</t>
  </si>
  <si>
    <t>23</t>
  </si>
  <si>
    <t>გრძ. მ</t>
  </si>
  <si>
    <t>23-1</t>
  </si>
  <si>
    <t>24</t>
  </si>
  <si>
    <t>25</t>
  </si>
  <si>
    <t>26</t>
  </si>
  <si>
    <t>26-1</t>
  </si>
  <si>
    <t>27</t>
  </si>
  <si>
    <t>28</t>
  </si>
  <si>
    <t>28-1</t>
  </si>
  <si>
    <t>29</t>
  </si>
  <si>
    <t>29-1</t>
  </si>
  <si>
    <t>ურდული d=80 მმ PN16</t>
  </si>
  <si>
    <t>30</t>
  </si>
  <si>
    <t>30-1</t>
  </si>
  <si>
    <t>ურდული d=50 მმ PN16</t>
  </si>
  <si>
    <t>31</t>
  </si>
  <si>
    <t>ცალი</t>
  </si>
  <si>
    <t>31-1</t>
  </si>
  <si>
    <t>წყლის ფილტრი d=50 მმ</t>
  </si>
  <si>
    <t>32</t>
  </si>
  <si>
    <t>ფოლადის სამკაპი მილტუჩით d 50X50X50 მმ მოწყობა</t>
  </si>
  <si>
    <t>32-1</t>
  </si>
  <si>
    <t>ფოლადის სამკაპი მილტუჩით d 50X50X50 მმ</t>
  </si>
  <si>
    <t>33</t>
  </si>
  <si>
    <t>ფოლადის მილყელი მილტუჩით d=50 მმ L=0.2 მ მოწყობა</t>
  </si>
  <si>
    <t>33-1</t>
  </si>
  <si>
    <t>ფოლადის მილყელი მილტუჩით d=50 მმ L=0.2 მ</t>
  </si>
  <si>
    <t>34</t>
  </si>
  <si>
    <t>34-1</t>
  </si>
  <si>
    <t>34-2</t>
  </si>
  <si>
    <t>პოლიეთილენის ადაპტორის მილტუჩი d=90მმ</t>
  </si>
  <si>
    <t>35</t>
  </si>
  <si>
    <t>35-1</t>
  </si>
  <si>
    <t>35-2</t>
  </si>
  <si>
    <t>პოლიეთილენის ადაპტორის მილტუჩი d=63მმ</t>
  </si>
  <si>
    <t>36</t>
  </si>
  <si>
    <t>პოლიეთილენის გადამყვანი d=90/75 მმ PE100 PN16 მოწყობა</t>
  </si>
  <si>
    <t>36-1</t>
  </si>
  <si>
    <t>პოლიეთილენის გადამყვანი d=90/75 მმ PE100 PN16</t>
  </si>
  <si>
    <t>37</t>
  </si>
  <si>
    <t>პოლიეთილენის გადამყვანი d=75/63 მმ PE100 PN16 მოწყობა</t>
  </si>
  <si>
    <t>37-1</t>
  </si>
  <si>
    <t>პოლიეთილენის გადამყვანი d=75/63 მმ PE100 PN16</t>
  </si>
  <si>
    <t>38</t>
  </si>
  <si>
    <t>პოლიეთილენის მუხლი d=75 მმ α=90° PE100 PN16 მოწყობა</t>
  </si>
  <si>
    <t>38-1</t>
  </si>
  <si>
    <t>39</t>
  </si>
  <si>
    <t>39-1</t>
  </si>
  <si>
    <t>40</t>
  </si>
  <si>
    <t>41</t>
  </si>
  <si>
    <t>ჩობალის d=140 მმ შეძენა-მოწყობა (5-ცალი)</t>
  </si>
  <si>
    <t>41-1</t>
  </si>
  <si>
    <t>ჩობალი d=140 მმ</t>
  </si>
  <si>
    <t>42</t>
  </si>
  <si>
    <t>კგ</t>
  </si>
  <si>
    <t>43</t>
  </si>
  <si>
    <t>44</t>
  </si>
  <si>
    <t>ჭაში მეტალის ელემენტების შეღებვა ანტიკოროზიული ლაქით</t>
  </si>
  <si>
    <t>46</t>
  </si>
  <si>
    <t>საპროექტო ფოლადის d=80 მმ მილის შეჭრა არსებულ ფოლადის d=300 მმ მილზე</t>
  </si>
  <si>
    <t>ადგ.</t>
  </si>
  <si>
    <t>46-1</t>
  </si>
  <si>
    <t>მილი ფოლადის d=80მმ</t>
  </si>
  <si>
    <t>47</t>
  </si>
  <si>
    <t>გაუქმებული ფოლადის d=100 მმ მილის ჩაჭრა</t>
  </si>
  <si>
    <t>48</t>
  </si>
  <si>
    <t>საპროექტო პოლიპროპილენის d=75 მმ მილის შეფუთვა ფოლგირებული მინა-ბამბით</t>
  </si>
  <si>
    <t>კვ.მ</t>
  </si>
  <si>
    <t>49</t>
  </si>
  <si>
    <t>არსებული სიჩქარის შემზღვუდელი ბარიერი ე.წ "ბუგაროკი" დემონტაჟი -მონტაჟი (500X500X40მმ;) (2-ცალი)</t>
  </si>
  <si>
    <t>50</t>
  </si>
  <si>
    <t>51</t>
  </si>
  <si>
    <t>კომპ.</t>
  </si>
  <si>
    <t>1-1</t>
  </si>
  <si>
    <t>ტუმბო-აგრეგატის გაშვება გამართვა რევიზია</t>
  </si>
  <si>
    <t>ელექტროენერგიის ხარჯი აგრეგატის გამოცდისათვის</t>
  </si>
  <si>
    <t>კვტ.სთ.</t>
  </si>
  <si>
    <t>თითბერის ფილტრი შიდა ხრახნით d=50 მმ; მოწყობა</t>
  </si>
  <si>
    <t>4-1</t>
  </si>
  <si>
    <t>თითბერის ფილტრი შიდა ხრახნით d=50 მმ;</t>
  </si>
  <si>
    <t>ფოლადის მილყელი ორივე მხრიდან გარე ხრხნით d=50 მმ; L=120მმ მოწყობა</t>
  </si>
  <si>
    <t>5-1</t>
  </si>
  <si>
    <t>ფოლადის მილყელი ორივე მხრიდან გარე ხრხნით d=50 მმ; L=120მმ</t>
  </si>
  <si>
    <t>6-1</t>
  </si>
  <si>
    <t>ფოლადის დამხშობი შიდა ხრახნით d=50 მმ PN16</t>
  </si>
  <si>
    <t>7-1</t>
  </si>
  <si>
    <t>პოლიპროპილენის მუხლი ∠90° d=63 მმ PP-R PN16</t>
  </si>
  <si>
    <t>8-1</t>
  </si>
  <si>
    <t>პოლიპროპილენის მუხლი ∠45° d=63 მმ PP-R PN16</t>
  </si>
  <si>
    <t>9-1</t>
  </si>
  <si>
    <t>პოლიპროპილენის ქურო d=63 მმ PP-R PN16</t>
  </si>
  <si>
    <t>10-1</t>
  </si>
  <si>
    <t>11-1</t>
  </si>
  <si>
    <t>პოლიპროპილენის გადამყვანი 63/40 მმ PN16</t>
  </si>
  <si>
    <t>15-1</t>
  </si>
  <si>
    <t>პოლიპროპილენის ვენტილი 40 მმ PN16</t>
  </si>
  <si>
    <t>18-1</t>
  </si>
  <si>
    <t>პოლიპროპილენის მუხლი d=40 მმ α=90° PN16</t>
  </si>
  <si>
    <t>19-1</t>
  </si>
  <si>
    <t>პოლიპროპილენის მუხლი Ø50</t>
  </si>
  <si>
    <t>ტრაპი Ø50</t>
  </si>
  <si>
    <t>22-1</t>
  </si>
  <si>
    <t>ჩასატანებელი დეტალის (სულ 4 ცალი) მოწყობა ლითონის სვეტებისთვის (არმატურა დ=12-0.045ტნ; ფოლადის ფურცელი 8X200X200-0.0101ტნ)</t>
  </si>
  <si>
    <t>იატაკების მოწყობა კერამიკული ფილებით (მეტლახი)</t>
  </si>
  <si>
    <t>ლითონის კარკასის მოწყობა სენდიჩპანელებისთვის</t>
  </si>
  <si>
    <t>ორმაგი სენდვიჩპანელების მონტაჟი (სახურავის ჩათვლით)</t>
  </si>
  <si>
    <t>სახურავის კუთხეების მოპირკეთება დაფერილი თუნუქის აქსესუარებით</t>
  </si>
  <si>
    <t>ლითონის კარი</t>
  </si>
  <si>
    <t>ფანჯრის ღიობში ლითონის გისოსის მოწყობა</t>
  </si>
  <si>
    <t>პლასტმასის კარადა 24 მოდულიანი IP-65 დაცვით</t>
  </si>
  <si>
    <t>LED- დიოდური სანათი, თბილი ნათებით, 18 ვტ 4000k</t>
  </si>
  <si>
    <t>სპილენძის ბუნიკი 6 მმ2</t>
  </si>
  <si>
    <t>PE, N გამანაწილებელი სალტე იზოლირებული</t>
  </si>
  <si>
    <t>ქანჩ-ჭანჭიკი (დამიწების დასამაგრებლად)</t>
  </si>
  <si>
    <r>
      <t>მ</t>
    </r>
    <r>
      <rPr>
        <b/>
        <vertAlign val="superscript"/>
        <sz val="10"/>
        <rFont val="Segoe UI"/>
        <family val="2"/>
      </rPr>
      <t>2</t>
    </r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</si>
  <si>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</si>
  <si>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</si>
  <si>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</si>
  <si>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ასფალტის საფარის გვერდეთი კონტურების ჩახერხვა 6 სმ სიღრმეზე ორ ზოლად</t>
  </si>
  <si>
    <t>არსებული ა/ბეტონის საფარის ფრეზირება სისქით 4 სმ</t>
  </si>
  <si>
    <t>ნაფრეზი გრანულატის ავტოთვითმცლელით გატანა 15 კმ და დასაწყობება შემსყიდველის მიერ მითითებულ ადგილზე</t>
  </si>
  <si>
    <t>IV კატ. გრუნტის დამუშავება ექსკავატორით ჩამჩის მოცულობით 0.5 მ3 ა/მ დატვირთვით</t>
  </si>
  <si>
    <t>გრუნტის დატვირთვა ავ/თვითმც. ექსკავატორით ჩამჩის ტევადობით 0,5 მ3</t>
  </si>
  <si>
    <t>ხელით დამუშავებული გვერდზე დაყრილი გრუნტის დატვირთვა ხელით ავ/თვითმცლელზე</t>
  </si>
  <si>
    <t>დამუშავებული გრუნტის ა/თვითმცლელებით და გატანა 15 კმ</t>
  </si>
  <si>
    <t>თხრილის შევსება ქვიშა-ხრეშოვა- ნი ნარევით (ფრაქცია 0-120 მმ) და დატკეპვნა</t>
  </si>
  <si>
    <t>თხრილის შევსება ღორღით (0-40მმ) ფრაქცია და დატკეპვნა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</si>
  <si>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</si>
  <si>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</si>
  <si>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რკ/ბეტონის ანაკრები წრიული ჭის 1-კომპლექტის შეძენა-მონტაჟი d=1.5 მ, hსრ=1.7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</si>
  <si>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თუჯის ჩარჩო ხუფი 65 სმ</t>
  </si>
  <si>
    <t>რკ/ბეტონის ანაკრები წრიული ჭის 2-კომპლექტის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</si>
  <si>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პოლიეთილენის მილის PE 100 SDR11 PN16 d=75 მმ (პირაპირა შედუღებით) შეძენა-მონტაჟი</t>
  </si>
  <si>
    <t>მილი PE 100 SDR11 PN16 d=75 მმ</t>
  </si>
  <si>
    <t>წყალსადენის პოლიეთილენის მილის PE 100 SDR 11 PN16 d=75 მმ ჰიდრავლიკური გამოცდა</t>
  </si>
  <si>
    <t>პოლიეთილენის მილის PE 100 SDR11 PN16 d=75 მმ მილის დეზინფექცია ქლორიანი წყლით და გამორეცხვა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</si>
  <si>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</si>
  <si>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</si>
  <si>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</si>
  <si>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ფოლადის მილტუჩის d=80 მმ PN16 შეძენა-მოწყობა</t>
  </si>
  <si>
    <t>ფოლადის მილტუჩის d=80 მმ</t>
  </si>
  <si>
    <t>ურდული d=80 მმ PN16 შეძენა-მოწყობა</t>
  </si>
  <si>
    <t>ურდული d=50 მმ PN16 შეძენა-მოწყობა</t>
  </si>
  <si>
    <t>წყლის ფილტრის d=50 მმ შეძენა, მოწყობა</t>
  </si>
  <si>
    <t>პოლიეთილენის ადაპტორის მილტუჩით d=90 მმ შეძენა-მოწყობა</t>
  </si>
  <si>
    <t>პოლიეთილენის ადაპტორი d=90 მმ</t>
  </si>
  <si>
    <t>პოლიეთილენის ადაპტორის მილტუჩით d=63 მმ შეძენა-მოწყობა</t>
  </si>
  <si>
    <t>პოლიეთილენის ადაპტორი d=63 მმ</t>
  </si>
  <si>
    <t>პოლიეთილენის მუხლი d=75 მმ α=90° PE100 PN16</t>
  </si>
  <si>
    <t>პოლიეთილენის შემაერთებელი ქურო PE 100 PN16 d=75 მმ მოწყობა</t>
  </si>
  <si>
    <t>პოლიეთილენის შემაერთებელი ქურო PE 100 PN16 d=75 მმ</t>
  </si>
  <si>
    <t>საყრდენი ფოლადის მილის d=51/3 მმ L=0.3მ შეძენა და მოწყობა ფოლადის ფურცლით 100*100 სისქით 6 მმ (4კომპლექტი)</t>
  </si>
  <si>
    <t>გაზინთული (გაპოხილი) ძენძი 13 მეტრი ჩობალებისთვის</t>
  </si>
  <si>
    <t>სასიგნალო ლენტის შეძენა და მოწყობა თხრილში</t>
  </si>
  <si>
    <t>ტრანშეის მოწყობის დროს არსებული კაბელების დამაგრება</t>
  </si>
  <si>
    <t>კანალიზაციის არსებული ( ანაკრები) რკინაბეტონის 1000მმ hსაშ.=1.50მ 1-ჭის დემონტაჟი და გატანა 15 კმ-ზე</t>
  </si>
  <si>
    <t>დემონტირებული ჭის ხუფების დატვირთვა ავტოთვითმცლელზე გატანა და გადმოტვირთვა (დასაწყობება 15კმ) 2 ცალი)</t>
  </si>
  <si>
    <t>სატუმბო</t>
  </si>
  <si>
    <t>ავტომატური ტუმბო-აგრეგატის შეძენა-მოწყობა (2+1), წარმადობა Q=5 მ3/სთ; H=40 მ; Pდადგ=2.25 კვტ. ერთი ტუმბოს ხარჯი Q=2.5 მ³/სთ; H=40 მ N=0.75 კვტ სიხშირული მართვის კოპლექტაციით: ავტომატური მართვის კარადა: სიხშირის რეგულატორით, მშრალი სვლისგან დაცვის რელეთი, მიწასთან მოკლე შეერთების დაცვის რელეთი, ფაზის დაკარგვისგან დაცვის რელეთი. დამწნეხი და შემწოვი კოლექტორით; მანომეტრი დამწნეხ და შემწოვ კოლექტორზე; წნევის სენსორი; გამაფართოვებელი ავზით 100ლ</t>
  </si>
  <si>
    <t>გადამყვანი პოლიპრ/ფოლადზე, მოძრავი ქანჩით, შიდა ხრახნით d=63/50(2") მმ PP-R PN16 მოწყობა</t>
  </si>
  <si>
    <t>გადამყვანი პოლიპრ/ფოლადზე, მოძრავი ქანჩით, შიდა ხრახნით d=63/50(2") მმ PP-R PN16</t>
  </si>
  <si>
    <t>პოლიპროპილენის მილი PP-R PN16 d=63 მმ; მოწყობა</t>
  </si>
  <si>
    <t>პოლიპროპილენის მილი PP-R PN16 d=63 მმ;</t>
  </si>
  <si>
    <t>პოლიპროპილენის მილი PP-R PN16 d=63 მმ; ჰიდრავლიკური გამოცდა</t>
  </si>
  <si>
    <t>პოლიპროპილენის მილი PP-R PN16 d=63 მმ; მილის დეზინფექცია ქლორიანი წყლით და გამორეცხვა</t>
  </si>
  <si>
    <t>d=63 მმ მილის კედელზე სამაგრი ხამუთი;</t>
  </si>
  <si>
    <t>პოლიპროპილენის მილი PP-R PN16 d=40 მმ; მოწყობა</t>
  </si>
  <si>
    <t>პოლიპროპილენის მილი PP-R PN16 d=40 მმ;</t>
  </si>
  <si>
    <t>პოლიპროპილენის მილი PP-R PN16 d=40 მმ; ჰიდრავლიკური გამოცდა</t>
  </si>
  <si>
    <t>პოლიპროპილენის მილი PP-R PN16 d=40 მმ; მილის დეზინფექცია ქლორიანი წყლით და გამორეცხვა</t>
  </si>
  <si>
    <t>გადამყვანი პოლიპრ/ფოლადზე, მოძრავი ქანჩით, გარე ხრახნით d=40/32(1 1/4") მმ PP-R PN16</t>
  </si>
  <si>
    <t/>
  </si>
  <si>
    <t>M 200 B25 მარკის ბეტონის საფარის მოწყობა, არმატურა A240c 0.036ტნ</t>
  </si>
  <si>
    <t>იატაკზე ქვიშაცემენტის ხსნარის მოჭიმვა (სიმაღლით 4 სმ)</t>
  </si>
  <si>
    <t>სენდვიჩპანელებისთვის ლითონის კარკასის მოწყობა (მილკვადრატი 60*60*3 - 35 მ; მილკვადრატი 40X60X3 - 2.32მ; შველერი (12П-15.9მ)</t>
  </si>
  <si>
    <t>რკინის კარის შეძენა მონტაჟი 1.98კვ.მ. (1 ცალი)</t>
  </si>
  <si>
    <t>ლითონის კონსტრუქციების შეღებვა ზეთოვანი საღებავით 2-ჯერ</t>
  </si>
  <si>
    <t>მილკვადრათებისგან შედგენილ კონსტრუქციაზე პერფორირებული უჟანგავი ლითონის ფურცლის სისქით: 2 მმ (გაკვრა ხრახნიანი სამაგრებით)</t>
  </si>
  <si>
    <t>მეტალო-პლასტმასის ფრამუგის მოწყობა, გაღებისა და გადმოკიდების მექანიზმით (მწერების დამცავი ბადით)</t>
  </si>
  <si>
    <t>ელექტროტექნიკური ნაწილი</t>
  </si>
  <si>
    <t>თავი სამონტაჟო სამუშაოები</t>
  </si>
  <si>
    <t>სამფაზა ავტომატური ამომრთველების 25ა, შეძენა და მონტაჟი</t>
  </si>
  <si>
    <t>სამფაზა ავტომატური ამომრთველების 20ა, შეძენა და მონტაჟი</t>
  </si>
  <si>
    <t>ერთფაზა ავტომატური ამომრთველების 16 ა; 0.22კვ. დიფ. დაცვით შეძენა და მონტაჟი</t>
  </si>
  <si>
    <t>ერთფაზა ავტომატური ამომრთველების 16 ა; 0.22კვ. შეძენა და მონტაჟი</t>
  </si>
  <si>
    <t>ერთფაზა ავტომატური ამომრთველების 6ა; 0.22კვ. შეძენა და მონტაჟი</t>
  </si>
  <si>
    <t>სპილენძის ძარღვებიანი ორმაგი იზოლაციით კაბელის შეძენა და მონტაჟი კვეთით: (5X6) მმ2 0.4 კვ. (თხრილში)</t>
  </si>
  <si>
    <t>სპილენძის ძარღვებიანი ორმაგი იზოლაციით კაბელის შეძენა და მონტაჟი კვეთით: (5X2.5) მმ2 0.4 კვ.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</si>
  <si>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</si>
  <si>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</si>
  <si>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პლასტმასის საკაბელო არხის (50X50)მმ შეძენა და მოწყობა</t>
  </si>
  <si>
    <t>პლასტმასის გოფრირებული მილის შეძენა და მოწყობა d=25 მმ (წითელი)</t>
  </si>
  <si>
    <t>პლასტმასის გოფრირებული მილის შეძენა და მოწყობა d=16 მმ (წითელი)</t>
  </si>
  <si>
    <t>გოფრირებული მილის სამაგრი დუბელი</t>
  </si>
  <si>
    <t>შტეპსელური როზეტის დამიწების კონტაქტით ჰერმეტული შესრულებით შეძენა და მოწყობა 230 ვ. 10 ა.</t>
  </si>
  <si>
    <t>ერთკლავიშიანი ამომრთველი დაყენების შეძენა და მოწყობა 220ვ. 10 ა.</t>
  </si>
  <si>
    <t>დამიწების სადენის 16 მმ</t>
  </si>
  <si>
    <t>gwp</t>
  </si>
  <si>
    <t xml:space="preserve">ელ. ენერგიის ჩართვის მოთხოვნილი სინძლავრე 1-10 კვტ.  0.4 კვ. ფარგლებში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</si>
</sst>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  <numFmt numFmtId="166" formatCode="0.0"/>
    <numFmt numFmtId="167" formatCode="0.0000"/>
    <numFmt numFmtId="168" formatCode="0.000"/>
    <numFmt numFmtId="169" formatCode="_-* #,##0.0_р_._-;\-* #,##0.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name val="Arial"/>
      <family val="2"/>
    </font>
    <font>
      <b/>
      <vertAlign val="superscript"/>
      <sz val="10"/>
      <name val="Segoe UI"/>
      <family val="2"/>
    </font>
    <font>
      <vertAlign val="superscript"/>
      <sz val="1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9" fontId="4" fillId="2" borderId="14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66" fontId="4" fillId="2" borderId="11" xfId="1" applyNumberFormat="1" applyFont="1" applyFill="1" applyBorder="1" applyAlignment="1">
      <alignment horizontal="center" vertical="center"/>
    </xf>
    <xf numFmtId="2" fontId="4" fillId="2" borderId="11" xfId="5" applyNumberFormat="1" applyFont="1" applyFill="1" applyBorder="1" applyAlignment="1" applyProtection="1">
      <alignment horizontal="center" vertical="center"/>
      <protection locked="0"/>
    </xf>
    <xf numFmtId="2" fontId="4" fillId="2" borderId="11" xfId="5" applyNumberFormat="1" applyFont="1" applyFill="1" applyBorder="1" applyAlignment="1" applyProtection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66" fontId="4" fillId="2" borderId="11" xfId="1" applyNumberFormat="1" applyFont="1" applyFill="1" applyBorder="1" applyAlignment="1" applyProtection="1">
      <alignment horizontal="center" vertical="center"/>
      <protection locked="0"/>
    </xf>
    <xf numFmtId="166" fontId="4" fillId="2" borderId="11" xfId="1" applyNumberFormat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4" fillId="0" borderId="11" xfId="19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66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>
      <alignment horizontal="center" vertical="center"/>
    </xf>
    <xf numFmtId="166" fontId="4" fillId="0" borderId="11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 applyProtection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>
      <alignment horizontal="center" vertical="center"/>
    </xf>
    <xf numFmtId="167" fontId="4" fillId="0" borderId="11" xfId="2" applyNumberFormat="1" applyFont="1" applyFill="1" applyBorder="1" applyAlignment="1">
      <alignment horizontal="center" vertical="center"/>
    </xf>
    <xf numFmtId="168" fontId="4" fillId="0" borderId="11" xfId="2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17" applyNumberFormat="1" applyFont="1" applyFill="1" applyBorder="1" applyAlignment="1">
      <alignment horizontal="center" vertical="center"/>
    </xf>
    <xf numFmtId="0" fontId="4" fillId="0" borderId="11" xfId="18" applyFont="1" applyFill="1" applyBorder="1" applyAlignment="1">
      <alignment horizontal="center" vertical="center"/>
    </xf>
    <xf numFmtId="168" fontId="6" fillId="0" borderId="11" xfId="17" applyNumberFormat="1" applyFont="1" applyFill="1" applyBorder="1" applyAlignment="1">
      <alignment horizontal="center" vertical="center"/>
    </xf>
    <xf numFmtId="168" fontId="4" fillId="0" borderId="11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2" fontId="4" fillId="0" borderId="11" xfId="9" applyNumberFormat="1" applyFont="1" applyFill="1" applyBorder="1" applyAlignment="1">
      <alignment horizontal="center" vertical="center"/>
    </xf>
    <xf numFmtId="164" fontId="4" fillId="0" borderId="11" xfId="17" applyFont="1" applyFill="1" applyBorder="1" applyAlignment="1">
      <alignment horizontal="center" vertical="center"/>
    </xf>
    <xf numFmtId="166" fontId="4" fillId="0" borderId="11" xfId="19" applyNumberFormat="1" applyFont="1" applyFill="1" applyBorder="1" applyAlignment="1" applyProtection="1">
      <alignment horizontal="center" vertical="center"/>
    </xf>
    <xf numFmtId="0" fontId="4" fillId="0" borderId="11" xfId="19" applyFont="1" applyFill="1" applyBorder="1" applyAlignment="1" applyProtection="1">
      <alignment horizontal="center" vertical="center"/>
    </xf>
    <xf numFmtId="166" fontId="4" fillId="0" borderId="11" xfId="19" applyNumberFormat="1" applyFont="1" applyFill="1" applyBorder="1" applyAlignment="1" applyProtection="1">
      <alignment horizontal="center" vertical="center"/>
      <protection locked="0"/>
    </xf>
    <xf numFmtId="166" fontId="4" fillId="0" borderId="1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169" fontId="4" fillId="0" borderId="11" xfId="17" applyNumberFormat="1" applyFont="1" applyFill="1" applyBorder="1" applyAlignment="1">
      <alignment horizontal="center" vertical="center"/>
    </xf>
    <xf numFmtId="0" fontId="4" fillId="0" borderId="11" xfId="20" applyFont="1" applyFill="1" applyBorder="1" applyAlignment="1">
      <alignment horizontal="center" vertical="center"/>
    </xf>
    <xf numFmtId="166" fontId="4" fillId="0" borderId="11" xfId="20" applyNumberFormat="1" applyFont="1" applyFill="1" applyBorder="1" applyAlignment="1" applyProtection="1">
      <alignment horizontal="center" vertical="center"/>
    </xf>
    <xf numFmtId="0" fontId="4" fillId="0" borderId="11" xfId="2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  <protection locked="0"/>
    </xf>
    <xf numFmtId="49" fontId="4" fillId="0" borderId="11" xfId="16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68" fontId="11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4" fillId="0" borderId="11" xfId="16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49" fontId="4" fillId="0" borderId="11" xfId="19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vertical="center"/>
    </xf>
    <xf numFmtId="0" fontId="5" fillId="0" borderId="11" xfId="19" applyFont="1" applyFill="1" applyBorder="1" applyAlignment="1" applyProtection="1">
      <alignment horizontal="center" vertical="center"/>
      <protection locked="0"/>
    </xf>
    <xf numFmtId="0" fontId="4" fillId="0" borderId="11" xfId="19" applyFont="1" applyFill="1" applyBorder="1" applyAlignment="1" applyProtection="1">
      <alignment horizontal="left" vertical="center"/>
      <protection locked="0"/>
    </xf>
    <xf numFmtId="0" fontId="4" fillId="0" borderId="11" xfId="19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20" applyFont="1" applyFill="1" applyBorder="1" applyAlignment="1">
      <alignment vertical="center"/>
    </xf>
    <xf numFmtId="43" fontId="7" fillId="0" borderId="0" xfId="0" applyNumberFormat="1" applyFont="1"/>
    <xf numFmtId="0" fontId="4" fillId="0" borderId="11" xfId="15" applyFont="1" applyFill="1" applyBorder="1" applyAlignment="1">
      <alignment vertical="center"/>
    </xf>
    <xf numFmtId="0" fontId="4" fillId="0" borderId="13" xfId="15" applyFont="1" applyFill="1" applyBorder="1" applyAlignment="1">
      <alignment vertical="center"/>
    </xf>
    <xf numFmtId="43" fontId="6" fillId="0" borderId="0" xfId="0" applyNumberFormat="1" applyFont="1" applyAlignment="1"/>
    <xf numFmtId="49" fontId="4" fillId="2" borderId="18" xfId="0" applyNumberFormat="1" applyFont="1" applyFill="1" applyBorder="1" applyAlignment="1">
      <alignment horizontal="center" vertical="center"/>
    </xf>
    <xf numFmtId="9" fontId="5" fillId="2" borderId="19" xfId="12" applyFont="1" applyFill="1" applyBorder="1" applyAlignment="1">
      <alignment horizontal="center" vertical="center"/>
    </xf>
    <xf numFmtId="0" fontId="4" fillId="0" borderId="17" xfId="15" applyFont="1" applyFill="1" applyBorder="1" applyAlignment="1">
      <alignment vertical="center"/>
    </xf>
    <xf numFmtId="0" fontId="6" fillId="0" borderId="11" xfId="0" applyFont="1" applyBorder="1"/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21">
    <cellStyle name="Comma" xfId="6" builtinId="3"/>
    <cellStyle name="Comma 10" xfId="17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9"/>
    <cellStyle name="Normal 3 2" xfId="3"/>
    <cellStyle name="Normal 3 2 2" xfId="15"/>
    <cellStyle name="Normal 5" xfId="5"/>
    <cellStyle name="Normal 6" xfId="20"/>
    <cellStyle name="Normal 8" xfId="8"/>
    <cellStyle name="Normal_gare wyalsadfenigagarini_SAN2008=IIkv" xfId="18"/>
    <cellStyle name="Percent" xfId="12" builtinId="5"/>
    <cellStyle name="Обычный 2" xfId="11"/>
    <cellStyle name="Обычный_Лист1" xfId="4"/>
    <cellStyle name="Обычный_დემონტაჟი" xfId="16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showGridLines="0" tabSelected="1" zoomScale="80" zoomScaleNormal="80"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G68" sqref="G68"/>
    </sheetView>
  </sheetViews>
  <sheetFormatPr defaultColWidth="8.81640625" defaultRowHeight="16" x14ac:dyDescent="0.45"/>
  <cols>
    <col min="1" max="1" width="6" style="21" customWidth="1"/>
    <col min="2" max="2" width="61.1796875" style="21" customWidth="1"/>
    <col min="3" max="3" width="8.54296875" style="21" customWidth="1"/>
    <col min="4" max="4" width="12.54296875" style="21" bestFit="1" customWidth="1"/>
    <col min="5" max="5" width="11.1796875" style="21" customWidth="1"/>
    <col min="6" max="6" width="13.08984375" style="21" customWidth="1"/>
    <col min="7" max="7" width="31.453125" style="21" bestFit="1" customWidth="1"/>
    <col min="8" max="16384" width="8.81640625" style="21"/>
  </cols>
  <sheetData>
    <row r="1" spans="1:7" ht="16" customHeight="1" x14ac:dyDescent="0.45">
      <c r="A1" s="20" t="s">
        <v>19</v>
      </c>
      <c r="B1" s="20"/>
      <c r="C1" s="20"/>
      <c r="D1" s="20"/>
      <c r="E1" s="20"/>
      <c r="F1" s="20"/>
    </row>
    <row r="2" spans="1:7" ht="16.5" thickBot="1" x14ac:dyDescent="0.5">
      <c r="A2" s="32"/>
      <c r="B2" s="22"/>
      <c r="C2" s="22"/>
      <c r="D2" s="22"/>
      <c r="E2" s="22"/>
      <c r="F2" s="22"/>
      <c r="G2" s="10"/>
    </row>
    <row r="3" spans="1:7" ht="16.5" thickBot="1" x14ac:dyDescent="0.5">
      <c r="A3" s="23"/>
      <c r="C3" s="24"/>
      <c r="D3" s="24"/>
      <c r="E3" s="24"/>
      <c r="F3" s="24"/>
      <c r="G3" s="11"/>
    </row>
    <row r="4" spans="1:7" ht="14.5" customHeight="1" thickBot="1" x14ac:dyDescent="0.5">
      <c r="A4" s="124" t="s">
        <v>0</v>
      </c>
      <c r="B4" s="126" t="s">
        <v>1</v>
      </c>
      <c r="C4" s="126" t="s">
        <v>2</v>
      </c>
      <c r="D4" s="126" t="s">
        <v>7</v>
      </c>
      <c r="E4" s="128" t="s">
        <v>3</v>
      </c>
      <c r="F4" s="122" t="s">
        <v>8</v>
      </c>
      <c r="G4" s="12"/>
    </row>
    <row r="5" spans="1:7" ht="15" customHeight="1" thickBot="1" x14ac:dyDescent="0.5">
      <c r="A5" s="125"/>
      <c r="B5" s="127"/>
      <c r="C5" s="127"/>
      <c r="D5" s="127"/>
      <c r="E5" s="129"/>
      <c r="F5" s="123"/>
      <c r="G5" s="13"/>
    </row>
    <row r="6" spans="1:7" ht="16.5" thickBot="1" x14ac:dyDescent="0.5">
      <c r="A6" s="25">
        <v>1</v>
      </c>
      <c r="B6" s="26">
        <v>2</v>
      </c>
      <c r="C6" s="26">
        <v>3</v>
      </c>
      <c r="D6" s="26">
        <v>4</v>
      </c>
      <c r="E6" s="27">
        <v>5</v>
      </c>
      <c r="F6" s="28">
        <v>6</v>
      </c>
      <c r="G6" s="18">
        <v>7</v>
      </c>
    </row>
    <row r="7" spans="1:7" s="29" customFormat="1" x14ac:dyDescent="0.45">
      <c r="A7" s="33"/>
      <c r="B7" s="46" t="s">
        <v>20</v>
      </c>
      <c r="C7" s="49"/>
      <c r="D7" s="49"/>
      <c r="E7" s="49"/>
      <c r="F7" s="34"/>
      <c r="G7" s="30" t="s">
        <v>11</v>
      </c>
    </row>
    <row r="8" spans="1:7" s="29" customFormat="1" x14ac:dyDescent="0.45">
      <c r="A8" s="53" t="s">
        <v>21</v>
      </c>
      <c r="B8" s="94" t="s">
        <v>180</v>
      </c>
      <c r="C8" s="54" t="s">
        <v>22</v>
      </c>
      <c r="D8" s="55">
        <v>381</v>
      </c>
      <c r="E8" s="56"/>
      <c r="F8" s="56">
        <f>D8*E8</f>
        <v>0</v>
      </c>
      <c r="G8" s="30" t="s">
        <v>11</v>
      </c>
    </row>
    <row r="9" spans="1:7" s="29" customFormat="1" ht="16.5" x14ac:dyDescent="0.45">
      <c r="A9" s="57" t="s">
        <v>23</v>
      </c>
      <c r="B9" s="94" t="s">
        <v>24</v>
      </c>
      <c r="C9" s="58" t="s">
        <v>177</v>
      </c>
      <c r="D9" s="56">
        <v>19.5</v>
      </c>
      <c r="E9" s="56"/>
      <c r="F9" s="56">
        <f t="shared" ref="F9:F72" si="0">D9*E9</f>
        <v>0</v>
      </c>
      <c r="G9" s="30" t="s">
        <v>11</v>
      </c>
    </row>
    <row r="10" spans="1:7" s="29" customFormat="1" ht="16.5" x14ac:dyDescent="0.45">
      <c r="A10" s="57" t="s">
        <v>25</v>
      </c>
      <c r="B10" s="94" t="s">
        <v>26</v>
      </c>
      <c r="C10" s="58" t="s">
        <v>177</v>
      </c>
      <c r="D10" s="59">
        <v>19.5</v>
      </c>
      <c r="E10" s="56"/>
      <c r="F10" s="56">
        <f t="shared" si="0"/>
        <v>0</v>
      </c>
      <c r="G10" s="30" t="s">
        <v>11</v>
      </c>
    </row>
    <row r="11" spans="1:7" s="29" customFormat="1" x14ac:dyDescent="0.45">
      <c r="A11" s="95" t="s">
        <v>27</v>
      </c>
      <c r="B11" s="96" t="s">
        <v>28</v>
      </c>
      <c r="C11" s="60" t="s">
        <v>29</v>
      </c>
      <c r="D11" s="61">
        <v>39</v>
      </c>
      <c r="E11" s="56"/>
      <c r="F11" s="56">
        <f t="shared" si="0"/>
        <v>0</v>
      </c>
      <c r="G11" s="30" t="s">
        <v>11</v>
      </c>
    </row>
    <row r="12" spans="1:7" s="29" customFormat="1" x14ac:dyDescent="0.45">
      <c r="A12" s="53" t="s">
        <v>30</v>
      </c>
      <c r="B12" s="96" t="s">
        <v>181</v>
      </c>
      <c r="C12" s="60" t="s">
        <v>31</v>
      </c>
      <c r="D12" s="71">
        <v>343</v>
      </c>
      <c r="E12" s="56"/>
      <c r="F12" s="56">
        <f t="shared" si="0"/>
        <v>0</v>
      </c>
      <c r="G12" s="30" t="s">
        <v>11</v>
      </c>
    </row>
    <row r="13" spans="1:7" s="29" customFormat="1" x14ac:dyDescent="0.45">
      <c r="A13" s="53" t="s">
        <v>32</v>
      </c>
      <c r="B13" s="96" t="s">
        <v>182</v>
      </c>
      <c r="C13" s="58" t="s">
        <v>29</v>
      </c>
      <c r="D13" s="68">
        <v>27.44</v>
      </c>
      <c r="E13" s="56"/>
      <c r="F13" s="56">
        <f t="shared" si="0"/>
        <v>0</v>
      </c>
      <c r="G13" s="30" t="s">
        <v>11</v>
      </c>
    </row>
    <row r="14" spans="1:7" s="29" customFormat="1" ht="16.5" x14ac:dyDescent="0.45">
      <c r="A14" s="57" t="s">
        <v>33</v>
      </c>
      <c r="B14" s="94" t="s">
        <v>34</v>
      </c>
      <c r="C14" s="58" t="s">
        <v>177</v>
      </c>
      <c r="D14" s="59">
        <v>2.5</v>
      </c>
      <c r="E14" s="56"/>
      <c r="F14" s="56">
        <f t="shared" si="0"/>
        <v>0</v>
      </c>
      <c r="G14" s="30" t="s">
        <v>11</v>
      </c>
    </row>
    <row r="15" spans="1:7" s="29" customFormat="1" ht="16.5" x14ac:dyDescent="0.45">
      <c r="A15" s="95" t="s">
        <v>35</v>
      </c>
      <c r="B15" s="96" t="s">
        <v>183</v>
      </c>
      <c r="C15" s="60" t="s">
        <v>177</v>
      </c>
      <c r="D15" s="56">
        <v>145.88999999999999</v>
      </c>
      <c r="E15" s="56"/>
      <c r="F15" s="56">
        <f t="shared" si="0"/>
        <v>0</v>
      </c>
      <c r="G15" s="30" t="s">
        <v>11</v>
      </c>
    </row>
    <row r="16" spans="1:7" s="29" customFormat="1" ht="16.5" x14ac:dyDescent="0.45">
      <c r="A16" s="95" t="s">
        <v>36</v>
      </c>
      <c r="B16" s="96" t="s">
        <v>37</v>
      </c>
      <c r="C16" s="60" t="s">
        <v>177</v>
      </c>
      <c r="D16" s="62">
        <v>16.21</v>
      </c>
      <c r="E16" s="56"/>
      <c r="F16" s="56">
        <f t="shared" si="0"/>
        <v>0</v>
      </c>
      <c r="G16" s="30" t="s">
        <v>11</v>
      </c>
    </row>
    <row r="17" spans="1:7" s="29" customFormat="1" ht="16.5" x14ac:dyDescent="0.45">
      <c r="A17" s="95" t="s">
        <v>38</v>
      </c>
      <c r="B17" s="94" t="s">
        <v>184</v>
      </c>
      <c r="C17" s="58" t="s">
        <v>177</v>
      </c>
      <c r="D17" s="61">
        <v>14.589</v>
      </c>
      <c r="E17" s="56"/>
      <c r="F17" s="56">
        <f t="shared" si="0"/>
        <v>0</v>
      </c>
      <c r="G17" s="30" t="s">
        <v>11</v>
      </c>
    </row>
    <row r="18" spans="1:7" s="29" customFormat="1" ht="16.5" x14ac:dyDescent="0.45">
      <c r="A18" s="95" t="s">
        <v>39</v>
      </c>
      <c r="B18" s="94" t="s">
        <v>185</v>
      </c>
      <c r="C18" s="60" t="s">
        <v>177</v>
      </c>
      <c r="D18" s="62">
        <v>1.6210000000000002</v>
      </c>
      <c r="E18" s="56"/>
      <c r="F18" s="56">
        <f t="shared" si="0"/>
        <v>0</v>
      </c>
      <c r="G18" s="30" t="s">
        <v>11</v>
      </c>
    </row>
    <row r="19" spans="1:7" s="29" customFormat="1" x14ac:dyDescent="0.45">
      <c r="A19" s="95" t="s">
        <v>40</v>
      </c>
      <c r="B19" s="96" t="s">
        <v>186</v>
      </c>
      <c r="C19" s="54" t="s">
        <v>29</v>
      </c>
      <c r="D19" s="62">
        <v>316.09499999999997</v>
      </c>
      <c r="E19" s="56"/>
      <c r="F19" s="56">
        <f t="shared" si="0"/>
        <v>0</v>
      </c>
      <c r="G19" s="30" t="s">
        <v>11</v>
      </c>
    </row>
    <row r="20" spans="1:7" s="29" customFormat="1" ht="16.5" x14ac:dyDescent="0.45">
      <c r="A20" s="63" t="s">
        <v>41</v>
      </c>
      <c r="B20" s="94" t="s">
        <v>42</v>
      </c>
      <c r="C20" s="54" t="s">
        <v>177</v>
      </c>
      <c r="D20" s="62">
        <v>51.7</v>
      </c>
      <c r="E20" s="56"/>
      <c r="F20" s="56">
        <f t="shared" si="0"/>
        <v>0</v>
      </c>
      <c r="G20" s="30" t="s">
        <v>11</v>
      </c>
    </row>
    <row r="21" spans="1:7" s="29" customFormat="1" ht="16.5" x14ac:dyDescent="0.45">
      <c r="A21" s="63" t="s">
        <v>43</v>
      </c>
      <c r="B21" s="94" t="s">
        <v>187</v>
      </c>
      <c r="C21" s="60" t="s">
        <v>177</v>
      </c>
      <c r="D21" s="64">
        <v>66.86</v>
      </c>
      <c r="E21" s="56"/>
      <c r="F21" s="56">
        <f t="shared" si="0"/>
        <v>0</v>
      </c>
      <c r="G21" s="30" t="s">
        <v>11</v>
      </c>
    </row>
    <row r="22" spans="1:7" s="29" customFormat="1" ht="16.5" x14ac:dyDescent="0.45">
      <c r="A22" s="63" t="s">
        <v>44</v>
      </c>
      <c r="B22" s="94" t="s">
        <v>188</v>
      </c>
      <c r="C22" s="60" t="s">
        <v>177</v>
      </c>
      <c r="D22" s="56">
        <v>35.590000000000003</v>
      </c>
      <c r="E22" s="56"/>
      <c r="F22" s="56">
        <f t="shared" si="0"/>
        <v>0</v>
      </c>
      <c r="G22" s="30" t="s">
        <v>11</v>
      </c>
    </row>
    <row r="23" spans="1:7" s="29" customFormat="1" ht="16.5" x14ac:dyDescent="0.45">
      <c r="A23" s="63" t="s">
        <v>45</v>
      </c>
      <c r="B23" s="97" t="s">
        <v>189</v>
      </c>
      <c r="C23" s="60" t="s">
        <v>178</v>
      </c>
      <c r="D23" s="70">
        <v>195</v>
      </c>
      <c r="E23" s="56"/>
      <c r="F23" s="56">
        <f t="shared" si="0"/>
        <v>0</v>
      </c>
      <c r="G23" s="30" t="s">
        <v>11</v>
      </c>
    </row>
    <row r="24" spans="1:7" s="29" customFormat="1" x14ac:dyDescent="0.45">
      <c r="A24" s="63" t="s">
        <v>46</v>
      </c>
      <c r="B24" s="97" t="s">
        <v>47</v>
      </c>
      <c r="C24" s="60" t="s">
        <v>29</v>
      </c>
      <c r="D24" s="64">
        <v>0.11699999999999999</v>
      </c>
      <c r="E24" s="56"/>
      <c r="F24" s="56">
        <f t="shared" si="0"/>
        <v>0</v>
      </c>
      <c r="G24" s="30" t="s">
        <v>12</v>
      </c>
    </row>
    <row r="25" spans="1:7" s="29" customFormat="1" ht="16.5" x14ac:dyDescent="0.45">
      <c r="A25" s="63" t="s">
        <v>48</v>
      </c>
      <c r="B25" s="97" t="s">
        <v>190</v>
      </c>
      <c r="C25" s="60" t="s">
        <v>178</v>
      </c>
      <c r="D25" s="65">
        <v>538</v>
      </c>
      <c r="E25" s="56"/>
      <c r="F25" s="56">
        <f t="shared" si="0"/>
        <v>0</v>
      </c>
      <c r="G25" s="30" t="s">
        <v>11</v>
      </c>
    </row>
    <row r="26" spans="1:7" s="29" customFormat="1" x14ac:dyDescent="0.45">
      <c r="A26" s="63" t="s">
        <v>49</v>
      </c>
      <c r="B26" s="97" t="s">
        <v>47</v>
      </c>
      <c r="C26" s="60" t="s">
        <v>29</v>
      </c>
      <c r="D26" s="64">
        <v>0.32279999999999998</v>
      </c>
      <c r="E26" s="56"/>
      <c r="F26" s="56">
        <f t="shared" si="0"/>
        <v>0</v>
      </c>
      <c r="G26" s="30" t="s">
        <v>12</v>
      </c>
    </row>
    <row r="27" spans="1:7" s="29" customFormat="1" ht="16.5" x14ac:dyDescent="0.45">
      <c r="A27" s="63" t="s">
        <v>50</v>
      </c>
      <c r="B27" s="94" t="s">
        <v>51</v>
      </c>
      <c r="C27" s="98" t="s">
        <v>179</v>
      </c>
      <c r="D27" s="99">
        <v>1.21</v>
      </c>
      <c r="E27" s="56"/>
      <c r="F27" s="56">
        <f t="shared" si="0"/>
        <v>0</v>
      </c>
      <c r="G27" s="30" t="s">
        <v>11</v>
      </c>
    </row>
    <row r="28" spans="1:7" s="29" customFormat="1" x14ac:dyDescent="0.45">
      <c r="A28" s="63" t="s">
        <v>52</v>
      </c>
      <c r="B28" s="100" t="s">
        <v>53</v>
      </c>
      <c r="C28" s="66" t="s">
        <v>31</v>
      </c>
      <c r="D28" s="101">
        <v>39.200000000000003</v>
      </c>
      <c r="E28" s="56"/>
      <c r="F28" s="56">
        <f t="shared" si="0"/>
        <v>0</v>
      </c>
      <c r="G28" s="30" t="s">
        <v>11</v>
      </c>
    </row>
    <row r="29" spans="1:7" s="29" customFormat="1" ht="16.5" x14ac:dyDescent="0.45">
      <c r="A29" s="63" t="s">
        <v>54</v>
      </c>
      <c r="B29" s="100" t="s">
        <v>191</v>
      </c>
      <c r="C29" s="58" t="s">
        <v>177</v>
      </c>
      <c r="D29" s="67">
        <v>1.72</v>
      </c>
      <c r="E29" s="56"/>
      <c r="F29" s="56">
        <f t="shared" si="0"/>
        <v>0</v>
      </c>
      <c r="G29" s="30" t="s">
        <v>11</v>
      </c>
    </row>
    <row r="30" spans="1:7" s="29" customFormat="1" x14ac:dyDescent="0.45">
      <c r="A30" s="63" t="s">
        <v>55</v>
      </c>
      <c r="B30" s="100" t="s">
        <v>192</v>
      </c>
      <c r="C30" s="66" t="s">
        <v>56</v>
      </c>
      <c r="D30" s="68">
        <v>1</v>
      </c>
      <c r="E30" s="56"/>
      <c r="F30" s="56">
        <f t="shared" si="0"/>
        <v>0</v>
      </c>
      <c r="G30" s="30" t="s">
        <v>259</v>
      </c>
    </row>
    <row r="31" spans="1:7" s="29" customFormat="1" ht="16.5" x14ac:dyDescent="0.45">
      <c r="A31" s="63" t="s">
        <v>57</v>
      </c>
      <c r="B31" s="100" t="s">
        <v>193</v>
      </c>
      <c r="C31" s="58" t="s">
        <v>177</v>
      </c>
      <c r="D31" s="67">
        <v>1.62</v>
      </c>
      <c r="E31" s="56"/>
      <c r="F31" s="56">
        <f t="shared" si="0"/>
        <v>0</v>
      </c>
      <c r="G31" s="30" t="s">
        <v>11</v>
      </c>
    </row>
    <row r="32" spans="1:7" s="29" customFormat="1" x14ac:dyDescent="0.45">
      <c r="A32" s="63" t="s">
        <v>58</v>
      </c>
      <c r="B32" s="100" t="s">
        <v>192</v>
      </c>
      <c r="C32" s="66" t="s">
        <v>56</v>
      </c>
      <c r="D32" s="68">
        <v>2</v>
      </c>
      <c r="E32" s="56"/>
      <c r="F32" s="56">
        <f t="shared" si="0"/>
        <v>0</v>
      </c>
      <c r="G32" s="30" t="s">
        <v>259</v>
      </c>
    </row>
    <row r="33" spans="1:7" s="29" customFormat="1" x14ac:dyDescent="0.45">
      <c r="A33" s="63" t="s">
        <v>59</v>
      </c>
      <c r="B33" s="100" t="s">
        <v>60</v>
      </c>
      <c r="C33" s="66" t="s">
        <v>22</v>
      </c>
      <c r="D33" s="69">
        <v>10</v>
      </c>
      <c r="E33" s="56"/>
      <c r="F33" s="56">
        <f t="shared" si="0"/>
        <v>0</v>
      </c>
      <c r="G33" s="30" t="s">
        <v>11</v>
      </c>
    </row>
    <row r="34" spans="1:7" s="29" customFormat="1" x14ac:dyDescent="0.45">
      <c r="A34" s="63" t="s">
        <v>61</v>
      </c>
      <c r="B34" s="100" t="s">
        <v>194</v>
      </c>
      <c r="C34" s="66" t="s">
        <v>62</v>
      </c>
      <c r="D34" s="70">
        <v>188</v>
      </c>
      <c r="E34" s="56"/>
      <c r="F34" s="56">
        <f t="shared" si="0"/>
        <v>0</v>
      </c>
      <c r="G34" s="30" t="s">
        <v>11</v>
      </c>
    </row>
    <row r="35" spans="1:7" s="29" customFormat="1" x14ac:dyDescent="0.45">
      <c r="A35" s="63" t="s">
        <v>63</v>
      </c>
      <c r="B35" s="102" t="s">
        <v>195</v>
      </c>
      <c r="C35" s="66" t="s">
        <v>62</v>
      </c>
      <c r="D35" s="70">
        <v>189.88</v>
      </c>
      <c r="E35" s="56"/>
      <c r="F35" s="56">
        <f t="shared" si="0"/>
        <v>0</v>
      </c>
      <c r="G35" s="30" t="s">
        <v>259</v>
      </c>
    </row>
    <row r="36" spans="1:7" s="29" customFormat="1" x14ac:dyDescent="0.45">
      <c r="A36" s="63" t="s">
        <v>64</v>
      </c>
      <c r="B36" s="100" t="s">
        <v>196</v>
      </c>
      <c r="C36" s="66" t="s">
        <v>22</v>
      </c>
      <c r="D36" s="70">
        <v>188</v>
      </c>
      <c r="E36" s="56"/>
      <c r="F36" s="56">
        <f t="shared" si="0"/>
        <v>0</v>
      </c>
      <c r="G36" s="30" t="s">
        <v>11</v>
      </c>
    </row>
    <row r="37" spans="1:7" s="29" customFormat="1" x14ac:dyDescent="0.45">
      <c r="A37" s="63" t="s">
        <v>65</v>
      </c>
      <c r="B37" s="100" t="s">
        <v>197</v>
      </c>
      <c r="C37" s="66" t="s">
        <v>62</v>
      </c>
      <c r="D37" s="70">
        <v>188</v>
      </c>
      <c r="E37" s="56"/>
      <c r="F37" s="56">
        <f t="shared" si="0"/>
        <v>0</v>
      </c>
      <c r="G37" s="30" t="s">
        <v>11</v>
      </c>
    </row>
    <row r="38" spans="1:7" s="29" customFormat="1" x14ac:dyDescent="0.45">
      <c r="A38" s="63" t="s">
        <v>66</v>
      </c>
      <c r="B38" s="100" t="s">
        <v>198</v>
      </c>
      <c r="C38" s="66" t="s">
        <v>62</v>
      </c>
      <c r="D38" s="71">
        <v>2</v>
      </c>
      <c r="E38" s="56"/>
      <c r="F38" s="56">
        <f t="shared" si="0"/>
        <v>0</v>
      </c>
      <c r="G38" s="30" t="s">
        <v>11</v>
      </c>
    </row>
    <row r="39" spans="1:7" s="29" customFormat="1" x14ac:dyDescent="0.45">
      <c r="A39" s="63" t="s">
        <v>67</v>
      </c>
      <c r="B39" s="102" t="s">
        <v>199</v>
      </c>
      <c r="C39" s="66" t="s">
        <v>62</v>
      </c>
      <c r="D39" s="70">
        <v>1.996</v>
      </c>
      <c r="E39" s="56"/>
      <c r="F39" s="56">
        <f t="shared" si="0"/>
        <v>0</v>
      </c>
      <c r="G39" s="30" t="s">
        <v>12</v>
      </c>
    </row>
    <row r="40" spans="1:7" s="29" customFormat="1" x14ac:dyDescent="0.45">
      <c r="A40" s="63" t="s">
        <v>68</v>
      </c>
      <c r="B40" s="100" t="s">
        <v>200</v>
      </c>
      <c r="C40" s="66" t="s">
        <v>22</v>
      </c>
      <c r="D40" s="70">
        <v>2</v>
      </c>
      <c r="E40" s="56"/>
      <c r="F40" s="56">
        <f t="shared" si="0"/>
        <v>0</v>
      </c>
      <c r="G40" s="30" t="s">
        <v>11</v>
      </c>
    </row>
    <row r="41" spans="1:7" s="29" customFormat="1" x14ac:dyDescent="0.45">
      <c r="A41" s="63" t="s">
        <v>69</v>
      </c>
      <c r="B41" s="100" t="s">
        <v>201</v>
      </c>
      <c r="C41" s="66" t="s">
        <v>56</v>
      </c>
      <c r="D41" s="72">
        <v>1</v>
      </c>
      <c r="E41" s="56"/>
      <c r="F41" s="56">
        <f t="shared" si="0"/>
        <v>0</v>
      </c>
      <c r="G41" s="30" t="s">
        <v>11</v>
      </c>
    </row>
    <row r="42" spans="1:7" s="29" customFormat="1" x14ac:dyDescent="0.45">
      <c r="A42" s="63" t="s">
        <v>70</v>
      </c>
      <c r="B42" s="100" t="s">
        <v>202</v>
      </c>
      <c r="C42" s="66" t="s">
        <v>56</v>
      </c>
      <c r="D42" s="70">
        <v>1</v>
      </c>
      <c r="E42" s="56"/>
      <c r="F42" s="56">
        <f t="shared" si="0"/>
        <v>0</v>
      </c>
      <c r="G42" s="30" t="s">
        <v>12</v>
      </c>
    </row>
    <row r="43" spans="1:7" s="29" customFormat="1" x14ac:dyDescent="0.45">
      <c r="A43" s="63" t="s">
        <v>71</v>
      </c>
      <c r="B43" s="97" t="s">
        <v>203</v>
      </c>
      <c r="C43" s="60" t="s">
        <v>56</v>
      </c>
      <c r="D43" s="72">
        <v>1</v>
      </c>
      <c r="E43" s="56"/>
      <c r="F43" s="56">
        <f t="shared" si="0"/>
        <v>0</v>
      </c>
      <c r="G43" s="30" t="s">
        <v>11</v>
      </c>
    </row>
    <row r="44" spans="1:7" s="29" customFormat="1" x14ac:dyDescent="0.45">
      <c r="A44" s="63" t="s">
        <v>72</v>
      </c>
      <c r="B44" s="97" t="s">
        <v>73</v>
      </c>
      <c r="C44" s="60" t="s">
        <v>56</v>
      </c>
      <c r="D44" s="70">
        <v>1</v>
      </c>
      <c r="E44" s="56"/>
      <c r="F44" s="56">
        <f t="shared" si="0"/>
        <v>0</v>
      </c>
      <c r="G44" s="30" t="s">
        <v>259</v>
      </c>
    </row>
    <row r="45" spans="1:7" s="29" customFormat="1" x14ac:dyDescent="0.45">
      <c r="A45" s="63" t="s">
        <v>74</v>
      </c>
      <c r="B45" s="97" t="s">
        <v>204</v>
      </c>
      <c r="C45" s="60" t="s">
        <v>56</v>
      </c>
      <c r="D45" s="72">
        <v>3</v>
      </c>
      <c r="E45" s="56"/>
      <c r="F45" s="56">
        <f t="shared" si="0"/>
        <v>0</v>
      </c>
      <c r="G45" s="30" t="s">
        <v>11</v>
      </c>
    </row>
    <row r="46" spans="1:7" s="29" customFormat="1" x14ac:dyDescent="0.45">
      <c r="A46" s="63" t="s">
        <v>75</v>
      </c>
      <c r="B46" s="97" t="s">
        <v>76</v>
      </c>
      <c r="C46" s="60" t="s">
        <v>56</v>
      </c>
      <c r="D46" s="70">
        <v>3</v>
      </c>
      <c r="E46" s="56"/>
      <c r="F46" s="56">
        <f t="shared" si="0"/>
        <v>0</v>
      </c>
      <c r="G46" s="30" t="s">
        <v>259</v>
      </c>
    </row>
    <row r="47" spans="1:7" s="29" customFormat="1" x14ac:dyDescent="0.45">
      <c r="A47" s="57" t="s">
        <v>77</v>
      </c>
      <c r="B47" s="100" t="s">
        <v>205</v>
      </c>
      <c r="C47" s="66" t="s">
        <v>78</v>
      </c>
      <c r="D47" s="72">
        <v>1</v>
      </c>
      <c r="E47" s="56"/>
      <c r="F47" s="56">
        <f t="shared" si="0"/>
        <v>0</v>
      </c>
      <c r="G47" s="30" t="s">
        <v>11</v>
      </c>
    </row>
    <row r="48" spans="1:7" s="29" customFormat="1" x14ac:dyDescent="0.45">
      <c r="A48" s="57" t="s">
        <v>79</v>
      </c>
      <c r="B48" s="100" t="s">
        <v>80</v>
      </c>
      <c r="C48" s="66" t="s">
        <v>78</v>
      </c>
      <c r="D48" s="70">
        <v>1</v>
      </c>
      <c r="E48" s="56"/>
      <c r="F48" s="56">
        <f t="shared" si="0"/>
        <v>0</v>
      </c>
      <c r="G48" s="30" t="s">
        <v>259</v>
      </c>
    </row>
    <row r="49" spans="1:7" s="29" customFormat="1" x14ac:dyDescent="0.45">
      <c r="A49" s="63" t="s">
        <v>81</v>
      </c>
      <c r="B49" s="100" t="s">
        <v>82</v>
      </c>
      <c r="C49" s="66" t="s">
        <v>29</v>
      </c>
      <c r="D49" s="70">
        <v>0.16500000000000001</v>
      </c>
      <c r="E49" s="56"/>
      <c r="F49" s="56">
        <f t="shared" si="0"/>
        <v>0</v>
      </c>
      <c r="G49" s="30" t="s">
        <v>11</v>
      </c>
    </row>
    <row r="50" spans="1:7" s="29" customFormat="1" x14ac:dyDescent="0.45">
      <c r="A50" s="63" t="s">
        <v>83</v>
      </c>
      <c r="B50" s="100" t="s">
        <v>84</v>
      </c>
      <c r="C50" s="66" t="s">
        <v>56</v>
      </c>
      <c r="D50" s="70">
        <v>1</v>
      </c>
      <c r="E50" s="56"/>
      <c r="F50" s="56">
        <f t="shared" si="0"/>
        <v>0</v>
      </c>
      <c r="G50" s="30" t="s">
        <v>12</v>
      </c>
    </row>
    <row r="51" spans="1:7" s="29" customFormat="1" x14ac:dyDescent="0.45">
      <c r="A51" s="63" t="s">
        <v>85</v>
      </c>
      <c r="B51" s="100" t="s">
        <v>86</v>
      </c>
      <c r="C51" s="66" t="s">
        <v>56</v>
      </c>
      <c r="D51" s="72">
        <v>1</v>
      </c>
      <c r="E51" s="56"/>
      <c r="F51" s="56">
        <f t="shared" si="0"/>
        <v>0</v>
      </c>
      <c r="G51" s="30" t="s">
        <v>11</v>
      </c>
    </row>
    <row r="52" spans="1:7" s="29" customFormat="1" x14ac:dyDescent="0.45">
      <c r="A52" s="63" t="s">
        <v>87</v>
      </c>
      <c r="B52" s="100" t="s">
        <v>88</v>
      </c>
      <c r="C52" s="66" t="s">
        <v>56</v>
      </c>
      <c r="D52" s="70">
        <v>1</v>
      </c>
      <c r="E52" s="56"/>
      <c r="F52" s="56">
        <f t="shared" si="0"/>
        <v>0</v>
      </c>
      <c r="G52" s="30" t="s">
        <v>12</v>
      </c>
    </row>
    <row r="53" spans="1:7" s="29" customFormat="1" x14ac:dyDescent="0.45">
      <c r="A53" s="63" t="s">
        <v>89</v>
      </c>
      <c r="B53" s="100" t="s">
        <v>206</v>
      </c>
      <c r="C53" s="66" t="s">
        <v>78</v>
      </c>
      <c r="D53" s="72">
        <v>1</v>
      </c>
      <c r="E53" s="56"/>
      <c r="F53" s="56">
        <f t="shared" si="0"/>
        <v>0</v>
      </c>
      <c r="G53" s="30" t="s">
        <v>11</v>
      </c>
    </row>
    <row r="54" spans="1:7" s="29" customFormat="1" x14ac:dyDescent="0.45">
      <c r="A54" s="63" t="s">
        <v>90</v>
      </c>
      <c r="B54" s="100" t="s">
        <v>207</v>
      </c>
      <c r="C54" s="66" t="s">
        <v>78</v>
      </c>
      <c r="D54" s="68">
        <v>1</v>
      </c>
      <c r="E54" s="56"/>
      <c r="F54" s="56">
        <f t="shared" si="0"/>
        <v>0</v>
      </c>
      <c r="G54" s="30" t="s">
        <v>259</v>
      </c>
    </row>
    <row r="55" spans="1:7" s="29" customFormat="1" x14ac:dyDescent="0.45">
      <c r="A55" s="63" t="s">
        <v>91</v>
      </c>
      <c r="B55" s="100" t="s">
        <v>92</v>
      </c>
      <c r="C55" s="66" t="s">
        <v>78</v>
      </c>
      <c r="D55" s="68">
        <v>1</v>
      </c>
      <c r="E55" s="56"/>
      <c r="F55" s="56">
        <f t="shared" si="0"/>
        <v>0</v>
      </c>
      <c r="G55" s="30" t="s">
        <v>12</v>
      </c>
    </row>
    <row r="56" spans="1:7" s="29" customFormat="1" x14ac:dyDescent="0.45">
      <c r="A56" s="53" t="s">
        <v>93</v>
      </c>
      <c r="B56" s="100" t="s">
        <v>208</v>
      </c>
      <c r="C56" s="66" t="s">
        <v>78</v>
      </c>
      <c r="D56" s="72">
        <v>3</v>
      </c>
      <c r="E56" s="56"/>
      <c r="F56" s="56">
        <f t="shared" si="0"/>
        <v>0</v>
      </c>
      <c r="G56" s="30" t="s">
        <v>11</v>
      </c>
    </row>
    <row r="57" spans="1:7" s="29" customFormat="1" x14ac:dyDescent="0.45">
      <c r="A57" s="53" t="s">
        <v>94</v>
      </c>
      <c r="B57" s="100" t="s">
        <v>209</v>
      </c>
      <c r="C57" s="66" t="s">
        <v>78</v>
      </c>
      <c r="D57" s="68">
        <v>3</v>
      </c>
      <c r="E57" s="56"/>
      <c r="F57" s="56">
        <f t="shared" si="0"/>
        <v>0</v>
      </c>
      <c r="G57" s="30" t="s">
        <v>259</v>
      </c>
    </row>
    <row r="58" spans="1:7" s="29" customFormat="1" x14ac:dyDescent="0.45">
      <c r="A58" s="53" t="s">
        <v>95</v>
      </c>
      <c r="B58" s="100" t="s">
        <v>96</v>
      </c>
      <c r="C58" s="66" t="s">
        <v>78</v>
      </c>
      <c r="D58" s="68">
        <v>3</v>
      </c>
      <c r="E58" s="56"/>
      <c r="F58" s="56">
        <f t="shared" si="0"/>
        <v>0</v>
      </c>
      <c r="G58" s="30" t="s">
        <v>12</v>
      </c>
    </row>
    <row r="59" spans="1:7" s="29" customFormat="1" x14ac:dyDescent="0.45">
      <c r="A59" s="53" t="s">
        <v>97</v>
      </c>
      <c r="B59" s="100" t="s">
        <v>98</v>
      </c>
      <c r="C59" s="66" t="s">
        <v>78</v>
      </c>
      <c r="D59" s="72">
        <v>1</v>
      </c>
      <c r="E59" s="56"/>
      <c r="F59" s="56">
        <f t="shared" si="0"/>
        <v>0</v>
      </c>
      <c r="G59" s="30" t="s">
        <v>11</v>
      </c>
    </row>
    <row r="60" spans="1:7" s="29" customFormat="1" x14ac:dyDescent="0.45">
      <c r="A60" s="53" t="s">
        <v>99</v>
      </c>
      <c r="B60" s="100" t="s">
        <v>100</v>
      </c>
      <c r="C60" s="60" t="s">
        <v>78</v>
      </c>
      <c r="D60" s="65">
        <v>1</v>
      </c>
      <c r="E60" s="56"/>
      <c r="F60" s="56">
        <f t="shared" si="0"/>
        <v>0</v>
      </c>
      <c r="G60" s="30" t="s">
        <v>259</v>
      </c>
    </row>
    <row r="61" spans="1:7" s="29" customFormat="1" x14ac:dyDescent="0.45">
      <c r="A61" s="53" t="s">
        <v>101</v>
      </c>
      <c r="B61" s="100" t="s">
        <v>102</v>
      </c>
      <c r="C61" s="66" t="s">
        <v>78</v>
      </c>
      <c r="D61" s="72">
        <v>1</v>
      </c>
      <c r="E61" s="56"/>
      <c r="F61" s="56">
        <f t="shared" si="0"/>
        <v>0</v>
      </c>
      <c r="G61" s="30" t="s">
        <v>11</v>
      </c>
    </row>
    <row r="62" spans="1:7" s="29" customFormat="1" x14ac:dyDescent="0.45">
      <c r="A62" s="53" t="s">
        <v>103</v>
      </c>
      <c r="B62" s="100" t="s">
        <v>104</v>
      </c>
      <c r="C62" s="60" t="s">
        <v>78</v>
      </c>
      <c r="D62" s="65">
        <v>1</v>
      </c>
      <c r="E62" s="56"/>
      <c r="F62" s="56">
        <f t="shared" si="0"/>
        <v>0</v>
      </c>
      <c r="G62" s="30" t="s">
        <v>259</v>
      </c>
    </row>
    <row r="63" spans="1:7" s="29" customFormat="1" x14ac:dyDescent="0.45">
      <c r="A63" s="53" t="s">
        <v>105</v>
      </c>
      <c r="B63" s="100" t="s">
        <v>106</v>
      </c>
      <c r="C63" s="66" t="s">
        <v>56</v>
      </c>
      <c r="D63" s="70">
        <v>2</v>
      </c>
      <c r="E63" s="56"/>
      <c r="F63" s="56">
        <f t="shared" si="0"/>
        <v>0</v>
      </c>
      <c r="G63" s="30" t="s">
        <v>11</v>
      </c>
    </row>
    <row r="64" spans="1:7" s="29" customFormat="1" x14ac:dyDescent="0.45">
      <c r="A64" s="53" t="s">
        <v>107</v>
      </c>
      <c r="B64" s="100" t="s">
        <v>210</v>
      </c>
      <c r="C64" s="66" t="s">
        <v>56</v>
      </c>
      <c r="D64" s="70">
        <v>2</v>
      </c>
      <c r="E64" s="56"/>
      <c r="F64" s="56">
        <f t="shared" si="0"/>
        <v>0</v>
      </c>
      <c r="G64" s="30" t="s">
        <v>259</v>
      </c>
    </row>
    <row r="65" spans="1:7" s="29" customFormat="1" x14ac:dyDescent="0.45">
      <c r="A65" s="63" t="s">
        <v>108</v>
      </c>
      <c r="B65" s="100" t="s">
        <v>211</v>
      </c>
      <c r="C65" s="66" t="s">
        <v>56</v>
      </c>
      <c r="D65" s="70">
        <v>5</v>
      </c>
      <c r="E65" s="56"/>
      <c r="F65" s="56">
        <f t="shared" si="0"/>
        <v>0</v>
      </c>
      <c r="G65" s="30" t="s">
        <v>11</v>
      </c>
    </row>
    <row r="66" spans="1:7" s="29" customFormat="1" x14ac:dyDescent="0.45">
      <c r="A66" s="63" t="s">
        <v>109</v>
      </c>
      <c r="B66" s="100" t="s">
        <v>212</v>
      </c>
      <c r="C66" s="66" t="s">
        <v>56</v>
      </c>
      <c r="D66" s="70">
        <v>5</v>
      </c>
      <c r="E66" s="56"/>
      <c r="F66" s="56">
        <f t="shared" si="0"/>
        <v>0</v>
      </c>
      <c r="G66" s="30" t="s">
        <v>259</v>
      </c>
    </row>
    <row r="67" spans="1:7" s="29" customFormat="1" x14ac:dyDescent="0.45">
      <c r="A67" s="53" t="s">
        <v>110</v>
      </c>
      <c r="B67" s="100" t="s">
        <v>213</v>
      </c>
      <c r="C67" s="66" t="s">
        <v>29</v>
      </c>
      <c r="D67" s="73">
        <v>3.2850000000000002E-3</v>
      </c>
      <c r="E67" s="56"/>
      <c r="F67" s="56">
        <f t="shared" si="0"/>
        <v>0</v>
      </c>
      <c r="G67" s="30" t="s">
        <v>11</v>
      </c>
    </row>
    <row r="68" spans="1:7" s="29" customFormat="1" x14ac:dyDescent="0.45">
      <c r="A68" s="63" t="s">
        <v>111</v>
      </c>
      <c r="B68" s="100" t="s">
        <v>112</v>
      </c>
      <c r="C68" s="66" t="s">
        <v>29</v>
      </c>
      <c r="D68" s="74">
        <v>3.4500000000000003E-2</v>
      </c>
      <c r="E68" s="56"/>
      <c r="F68" s="56">
        <f t="shared" si="0"/>
        <v>0</v>
      </c>
      <c r="G68" s="30" t="s">
        <v>11</v>
      </c>
    </row>
    <row r="69" spans="1:7" s="29" customFormat="1" x14ac:dyDescent="0.45">
      <c r="A69" s="63" t="s">
        <v>113</v>
      </c>
      <c r="B69" s="100" t="s">
        <v>114</v>
      </c>
      <c r="C69" s="66" t="s">
        <v>56</v>
      </c>
      <c r="D69" s="65">
        <v>5</v>
      </c>
      <c r="E69" s="56"/>
      <c r="F69" s="56">
        <f t="shared" si="0"/>
        <v>0</v>
      </c>
      <c r="G69" s="30" t="s">
        <v>12</v>
      </c>
    </row>
    <row r="70" spans="1:7" s="29" customFormat="1" x14ac:dyDescent="0.45">
      <c r="A70" s="63" t="s">
        <v>115</v>
      </c>
      <c r="B70" s="100" t="s">
        <v>214</v>
      </c>
      <c r="C70" s="66" t="s">
        <v>116</v>
      </c>
      <c r="D70" s="65">
        <v>1.95</v>
      </c>
      <c r="E70" s="56"/>
      <c r="F70" s="56">
        <f t="shared" si="0"/>
        <v>0</v>
      </c>
      <c r="G70" s="30" t="s">
        <v>11</v>
      </c>
    </row>
    <row r="71" spans="1:7" s="29" customFormat="1" x14ac:dyDescent="0.45">
      <c r="A71" s="57" t="s">
        <v>117</v>
      </c>
      <c r="B71" s="97" t="s">
        <v>215</v>
      </c>
      <c r="C71" s="60" t="s">
        <v>22</v>
      </c>
      <c r="D71" s="70">
        <v>188</v>
      </c>
      <c r="E71" s="56"/>
      <c r="F71" s="56">
        <f t="shared" si="0"/>
        <v>0</v>
      </c>
      <c r="G71" s="30" t="s">
        <v>11</v>
      </c>
    </row>
    <row r="72" spans="1:7" s="29" customFormat="1" x14ac:dyDescent="0.45">
      <c r="A72" s="63" t="s">
        <v>118</v>
      </c>
      <c r="B72" s="97" t="s">
        <v>119</v>
      </c>
      <c r="C72" s="60" t="s">
        <v>31</v>
      </c>
      <c r="D72" s="75">
        <v>3.8</v>
      </c>
      <c r="E72" s="56"/>
      <c r="F72" s="56">
        <f t="shared" si="0"/>
        <v>0</v>
      </c>
      <c r="G72" s="30" t="s">
        <v>11</v>
      </c>
    </row>
    <row r="73" spans="1:7" s="29" customFormat="1" x14ac:dyDescent="0.45">
      <c r="A73" s="66">
        <v>45</v>
      </c>
      <c r="B73" s="103" t="s">
        <v>216</v>
      </c>
      <c r="C73" s="66" t="s">
        <v>22</v>
      </c>
      <c r="D73" s="72">
        <v>5</v>
      </c>
      <c r="E73" s="56"/>
      <c r="F73" s="56">
        <f t="shared" ref="F73:F80" si="1">D73*E73</f>
        <v>0</v>
      </c>
      <c r="G73" s="30" t="s">
        <v>11</v>
      </c>
    </row>
    <row r="74" spans="1:7" s="29" customFormat="1" x14ac:dyDescent="0.45">
      <c r="A74" s="63" t="s">
        <v>120</v>
      </c>
      <c r="B74" s="97" t="s">
        <v>121</v>
      </c>
      <c r="C74" s="60" t="s">
        <v>122</v>
      </c>
      <c r="D74" s="64">
        <v>1</v>
      </c>
      <c r="E74" s="56"/>
      <c r="F74" s="56">
        <f t="shared" si="1"/>
        <v>0</v>
      </c>
      <c r="G74" s="30" t="s">
        <v>11</v>
      </c>
    </row>
    <row r="75" spans="1:7" s="29" customFormat="1" x14ac:dyDescent="0.45">
      <c r="A75" s="63" t="s">
        <v>123</v>
      </c>
      <c r="B75" s="97" t="s">
        <v>124</v>
      </c>
      <c r="C75" s="60" t="s">
        <v>22</v>
      </c>
      <c r="D75" s="76">
        <v>0.4</v>
      </c>
      <c r="E75" s="56"/>
      <c r="F75" s="56">
        <f t="shared" si="1"/>
        <v>0</v>
      </c>
      <c r="G75" s="30" t="s">
        <v>12</v>
      </c>
    </row>
    <row r="76" spans="1:7" s="29" customFormat="1" x14ac:dyDescent="0.45">
      <c r="A76" s="53" t="s">
        <v>125</v>
      </c>
      <c r="B76" s="103" t="s">
        <v>126</v>
      </c>
      <c r="C76" s="66" t="s">
        <v>122</v>
      </c>
      <c r="D76" s="72">
        <v>2</v>
      </c>
      <c r="E76" s="56"/>
      <c r="F76" s="56">
        <f t="shared" si="1"/>
        <v>0</v>
      </c>
      <c r="G76" s="30" t="s">
        <v>11</v>
      </c>
    </row>
    <row r="77" spans="1:7" s="29" customFormat="1" x14ac:dyDescent="0.45">
      <c r="A77" s="53" t="s">
        <v>127</v>
      </c>
      <c r="B77" s="100" t="s">
        <v>128</v>
      </c>
      <c r="C77" s="66" t="s">
        <v>129</v>
      </c>
      <c r="D77" s="68">
        <v>14.129999999999999</v>
      </c>
      <c r="E77" s="56"/>
      <c r="F77" s="56">
        <f t="shared" si="1"/>
        <v>0</v>
      </c>
      <c r="G77" s="30" t="s">
        <v>11</v>
      </c>
    </row>
    <row r="78" spans="1:7" s="29" customFormat="1" x14ac:dyDescent="0.45">
      <c r="A78" s="53" t="s">
        <v>130</v>
      </c>
      <c r="B78" s="100" t="s">
        <v>131</v>
      </c>
      <c r="C78" s="36" t="s">
        <v>56</v>
      </c>
      <c r="D78" s="68">
        <v>2</v>
      </c>
      <c r="E78" s="56"/>
      <c r="F78" s="56">
        <f t="shared" si="1"/>
        <v>0</v>
      </c>
      <c r="G78" s="30" t="s">
        <v>11</v>
      </c>
    </row>
    <row r="79" spans="1:7" s="29" customFormat="1" ht="16.5" x14ac:dyDescent="0.45">
      <c r="A79" s="53" t="s">
        <v>132</v>
      </c>
      <c r="B79" s="100" t="s">
        <v>217</v>
      </c>
      <c r="C79" s="58" t="s">
        <v>177</v>
      </c>
      <c r="D79" s="67">
        <v>1.3</v>
      </c>
      <c r="E79" s="56"/>
      <c r="F79" s="56">
        <f t="shared" si="1"/>
        <v>0</v>
      </c>
      <c r="G79" s="30" t="s">
        <v>11</v>
      </c>
    </row>
    <row r="80" spans="1:7" s="29" customFormat="1" x14ac:dyDescent="0.45">
      <c r="A80" s="57" t="s">
        <v>133</v>
      </c>
      <c r="B80" s="103" t="s">
        <v>218</v>
      </c>
      <c r="C80" s="66" t="s">
        <v>29</v>
      </c>
      <c r="D80" s="74">
        <v>6.9000000000000006E-2</v>
      </c>
      <c r="E80" s="56"/>
      <c r="F80" s="56">
        <f t="shared" si="1"/>
        <v>0</v>
      </c>
      <c r="G80" s="30" t="s">
        <v>11</v>
      </c>
    </row>
    <row r="81" spans="1:7" s="29" customFormat="1" x14ac:dyDescent="0.45">
      <c r="A81" s="38"/>
      <c r="B81" s="48" t="s">
        <v>219</v>
      </c>
      <c r="C81" s="19"/>
      <c r="D81" s="39"/>
      <c r="E81" s="37"/>
      <c r="F81" s="37"/>
      <c r="G81" s="30" t="s">
        <v>11</v>
      </c>
    </row>
    <row r="82" spans="1:7" s="29" customFormat="1" x14ac:dyDescent="0.45">
      <c r="A82" s="63" t="s">
        <v>21</v>
      </c>
      <c r="B82" s="104" t="s">
        <v>220</v>
      </c>
      <c r="C82" s="66" t="s">
        <v>134</v>
      </c>
      <c r="D82" s="70">
        <v>1</v>
      </c>
      <c r="E82" s="70"/>
      <c r="F82" s="70">
        <f>D82*E82</f>
        <v>0</v>
      </c>
      <c r="G82" s="30" t="s">
        <v>11</v>
      </c>
    </row>
    <row r="83" spans="1:7" s="29" customFormat="1" x14ac:dyDescent="0.45">
      <c r="A83" s="63" t="s">
        <v>135</v>
      </c>
      <c r="B83" s="100" t="s">
        <v>220</v>
      </c>
      <c r="C83" s="66" t="s">
        <v>134</v>
      </c>
      <c r="D83" s="70">
        <v>1</v>
      </c>
      <c r="E83" s="70"/>
      <c r="F83" s="70">
        <f t="shared" ref="F83:F120" si="2">D83*E83</f>
        <v>0</v>
      </c>
      <c r="G83" s="30" t="s">
        <v>259</v>
      </c>
    </row>
    <row r="84" spans="1:7" s="29" customFormat="1" x14ac:dyDescent="0.45">
      <c r="A84" s="63" t="s">
        <v>23</v>
      </c>
      <c r="B84" s="104" t="s">
        <v>136</v>
      </c>
      <c r="C84" s="60" t="s">
        <v>134</v>
      </c>
      <c r="D84" s="65">
        <v>1</v>
      </c>
      <c r="E84" s="70"/>
      <c r="F84" s="70">
        <f t="shared" si="2"/>
        <v>0</v>
      </c>
      <c r="G84" s="30" t="s">
        <v>11</v>
      </c>
    </row>
    <row r="85" spans="1:7" s="29" customFormat="1" x14ac:dyDescent="0.45">
      <c r="A85" s="63" t="s">
        <v>25</v>
      </c>
      <c r="B85" s="103" t="s">
        <v>137</v>
      </c>
      <c r="C85" s="66" t="s">
        <v>138</v>
      </c>
      <c r="D85" s="68">
        <v>76</v>
      </c>
      <c r="E85" s="70"/>
      <c r="F85" s="70">
        <f t="shared" si="2"/>
        <v>0</v>
      </c>
      <c r="G85" s="30" t="s">
        <v>11</v>
      </c>
    </row>
    <row r="86" spans="1:7" s="29" customFormat="1" x14ac:dyDescent="0.45">
      <c r="A86" s="57" t="s">
        <v>27</v>
      </c>
      <c r="B86" s="100" t="s">
        <v>139</v>
      </c>
      <c r="C86" s="66" t="s">
        <v>78</v>
      </c>
      <c r="D86" s="72">
        <v>2</v>
      </c>
      <c r="E86" s="70"/>
      <c r="F86" s="70">
        <f t="shared" si="2"/>
        <v>0</v>
      </c>
      <c r="G86" s="30" t="s">
        <v>11</v>
      </c>
    </row>
    <row r="87" spans="1:7" s="29" customFormat="1" x14ac:dyDescent="0.45">
      <c r="A87" s="57" t="s">
        <v>140</v>
      </c>
      <c r="B87" s="100" t="s">
        <v>141</v>
      </c>
      <c r="C87" s="66" t="s">
        <v>78</v>
      </c>
      <c r="D87" s="70">
        <v>2</v>
      </c>
      <c r="E87" s="70"/>
      <c r="F87" s="70">
        <f t="shared" si="2"/>
        <v>0</v>
      </c>
      <c r="G87" s="30" t="s">
        <v>12</v>
      </c>
    </row>
    <row r="88" spans="1:7" s="29" customFormat="1" x14ac:dyDescent="0.45">
      <c r="A88" s="63" t="s">
        <v>30</v>
      </c>
      <c r="B88" s="100" t="s">
        <v>142</v>
      </c>
      <c r="C88" s="66" t="s">
        <v>56</v>
      </c>
      <c r="D88" s="72">
        <v>1</v>
      </c>
      <c r="E88" s="70"/>
      <c r="F88" s="70">
        <f t="shared" si="2"/>
        <v>0</v>
      </c>
      <c r="G88" s="30" t="s">
        <v>11</v>
      </c>
    </row>
    <row r="89" spans="1:7" s="29" customFormat="1" x14ac:dyDescent="0.45">
      <c r="A89" s="63" t="s">
        <v>143</v>
      </c>
      <c r="B89" s="100" t="s">
        <v>144</v>
      </c>
      <c r="C89" s="66" t="s">
        <v>56</v>
      </c>
      <c r="D89" s="70">
        <v>1</v>
      </c>
      <c r="E89" s="70"/>
      <c r="F89" s="70">
        <f t="shared" si="2"/>
        <v>0</v>
      </c>
      <c r="G89" s="30" t="s">
        <v>12</v>
      </c>
    </row>
    <row r="90" spans="1:7" s="29" customFormat="1" x14ac:dyDescent="0.45">
      <c r="A90" s="53" t="s">
        <v>32</v>
      </c>
      <c r="B90" s="100" t="s">
        <v>221</v>
      </c>
      <c r="C90" s="66" t="s">
        <v>78</v>
      </c>
      <c r="D90" s="72">
        <v>3</v>
      </c>
      <c r="E90" s="70"/>
      <c r="F90" s="70">
        <f t="shared" si="2"/>
        <v>0</v>
      </c>
      <c r="G90" s="30" t="s">
        <v>11</v>
      </c>
    </row>
    <row r="91" spans="1:7" s="29" customFormat="1" x14ac:dyDescent="0.45">
      <c r="A91" s="53" t="s">
        <v>145</v>
      </c>
      <c r="B91" s="100" t="s">
        <v>222</v>
      </c>
      <c r="C91" s="60" t="s">
        <v>78</v>
      </c>
      <c r="D91" s="65">
        <v>3</v>
      </c>
      <c r="E91" s="70"/>
      <c r="F91" s="70">
        <f t="shared" si="2"/>
        <v>0</v>
      </c>
      <c r="G91" s="30" t="s">
        <v>12</v>
      </c>
    </row>
    <row r="92" spans="1:7" s="29" customFormat="1" x14ac:dyDescent="0.45">
      <c r="A92" s="53" t="s">
        <v>33</v>
      </c>
      <c r="B92" s="100" t="s">
        <v>146</v>
      </c>
      <c r="C92" s="66" t="s">
        <v>78</v>
      </c>
      <c r="D92" s="72">
        <v>1</v>
      </c>
      <c r="E92" s="70"/>
      <c r="F92" s="70">
        <f t="shared" si="2"/>
        <v>0</v>
      </c>
      <c r="G92" s="30" t="s">
        <v>11</v>
      </c>
    </row>
    <row r="93" spans="1:7" s="29" customFormat="1" x14ac:dyDescent="0.45">
      <c r="A93" s="53" t="s">
        <v>147</v>
      </c>
      <c r="B93" s="100" t="s">
        <v>146</v>
      </c>
      <c r="C93" s="60" t="s">
        <v>78</v>
      </c>
      <c r="D93" s="65">
        <v>1</v>
      </c>
      <c r="E93" s="70"/>
      <c r="F93" s="70">
        <f t="shared" si="2"/>
        <v>0</v>
      </c>
      <c r="G93" s="30" t="s">
        <v>12</v>
      </c>
    </row>
    <row r="94" spans="1:7" s="29" customFormat="1" x14ac:dyDescent="0.45">
      <c r="A94" s="53" t="s">
        <v>35</v>
      </c>
      <c r="B94" s="100" t="s">
        <v>148</v>
      </c>
      <c r="C94" s="66" t="s">
        <v>56</v>
      </c>
      <c r="D94" s="70">
        <v>20</v>
      </c>
      <c r="E94" s="70"/>
      <c r="F94" s="70">
        <f t="shared" si="2"/>
        <v>0</v>
      </c>
      <c r="G94" s="30" t="s">
        <v>11</v>
      </c>
    </row>
    <row r="95" spans="1:7" s="29" customFormat="1" x14ac:dyDescent="0.45">
      <c r="A95" s="53" t="s">
        <v>149</v>
      </c>
      <c r="B95" s="100" t="s">
        <v>148</v>
      </c>
      <c r="C95" s="66" t="s">
        <v>56</v>
      </c>
      <c r="D95" s="70">
        <v>20</v>
      </c>
      <c r="E95" s="70"/>
      <c r="F95" s="70">
        <f t="shared" si="2"/>
        <v>0</v>
      </c>
      <c r="G95" s="30" t="s">
        <v>12</v>
      </c>
    </row>
    <row r="96" spans="1:7" s="29" customFormat="1" x14ac:dyDescent="0.45">
      <c r="A96" s="53" t="s">
        <v>36</v>
      </c>
      <c r="B96" s="100" t="s">
        <v>150</v>
      </c>
      <c r="C96" s="66" t="s">
        <v>56</v>
      </c>
      <c r="D96" s="70">
        <v>6</v>
      </c>
      <c r="E96" s="70"/>
      <c r="F96" s="70">
        <f t="shared" si="2"/>
        <v>0</v>
      </c>
      <c r="G96" s="30" t="s">
        <v>11</v>
      </c>
    </row>
    <row r="97" spans="1:7" s="29" customFormat="1" x14ac:dyDescent="0.45">
      <c r="A97" s="53" t="s">
        <v>151</v>
      </c>
      <c r="B97" s="100" t="s">
        <v>150</v>
      </c>
      <c r="C97" s="66" t="s">
        <v>56</v>
      </c>
      <c r="D97" s="70">
        <v>6</v>
      </c>
      <c r="E97" s="70"/>
      <c r="F97" s="70">
        <f t="shared" si="2"/>
        <v>0</v>
      </c>
      <c r="G97" s="30" t="s">
        <v>12</v>
      </c>
    </row>
    <row r="98" spans="1:7" s="29" customFormat="1" x14ac:dyDescent="0.45">
      <c r="A98" s="53" t="s">
        <v>38</v>
      </c>
      <c r="B98" s="100" t="s">
        <v>152</v>
      </c>
      <c r="C98" s="66" t="s">
        <v>56</v>
      </c>
      <c r="D98" s="70">
        <v>12</v>
      </c>
      <c r="E98" s="70"/>
      <c r="F98" s="70">
        <f t="shared" si="2"/>
        <v>0</v>
      </c>
      <c r="G98" s="30" t="s">
        <v>11</v>
      </c>
    </row>
    <row r="99" spans="1:7" s="29" customFormat="1" x14ac:dyDescent="0.45">
      <c r="A99" s="53" t="s">
        <v>153</v>
      </c>
      <c r="B99" s="100" t="s">
        <v>152</v>
      </c>
      <c r="C99" s="66" t="s">
        <v>56</v>
      </c>
      <c r="D99" s="70">
        <v>12</v>
      </c>
      <c r="E99" s="70"/>
      <c r="F99" s="70">
        <f t="shared" si="2"/>
        <v>0</v>
      </c>
      <c r="G99" s="30" t="s">
        <v>12</v>
      </c>
    </row>
    <row r="100" spans="1:7" s="29" customFormat="1" x14ac:dyDescent="0.45">
      <c r="A100" s="63" t="s">
        <v>39</v>
      </c>
      <c r="B100" s="100" t="s">
        <v>223</v>
      </c>
      <c r="C100" s="66" t="s">
        <v>62</v>
      </c>
      <c r="D100" s="70">
        <v>60</v>
      </c>
      <c r="E100" s="70"/>
      <c r="F100" s="70">
        <f t="shared" si="2"/>
        <v>0</v>
      </c>
      <c r="G100" s="30" t="s">
        <v>11</v>
      </c>
    </row>
    <row r="101" spans="1:7" s="29" customFormat="1" x14ac:dyDescent="0.45">
      <c r="A101" s="63" t="s">
        <v>154</v>
      </c>
      <c r="B101" s="102" t="s">
        <v>224</v>
      </c>
      <c r="C101" s="66" t="s">
        <v>62</v>
      </c>
      <c r="D101" s="70">
        <v>60.6</v>
      </c>
      <c r="E101" s="70"/>
      <c r="F101" s="70">
        <f t="shared" si="2"/>
        <v>0</v>
      </c>
      <c r="G101" s="30" t="s">
        <v>12</v>
      </c>
    </row>
    <row r="102" spans="1:7" s="29" customFormat="1" x14ac:dyDescent="0.45">
      <c r="A102" s="63" t="s">
        <v>40</v>
      </c>
      <c r="B102" s="100" t="s">
        <v>225</v>
      </c>
      <c r="C102" s="66" t="s">
        <v>22</v>
      </c>
      <c r="D102" s="70">
        <v>60</v>
      </c>
      <c r="E102" s="70"/>
      <c r="F102" s="70">
        <f t="shared" si="2"/>
        <v>0</v>
      </c>
      <c r="G102" s="30" t="s">
        <v>11</v>
      </c>
    </row>
    <row r="103" spans="1:7" s="29" customFormat="1" x14ac:dyDescent="0.45">
      <c r="A103" s="63" t="s">
        <v>41</v>
      </c>
      <c r="B103" s="100" t="s">
        <v>226</v>
      </c>
      <c r="C103" s="66" t="s">
        <v>62</v>
      </c>
      <c r="D103" s="70">
        <v>60</v>
      </c>
      <c r="E103" s="70"/>
      <c r="F103" s="70">
        <f t="shared" si="2"/>
        <v>0</v>
      </c>
      <c r="G103" s="30" t="s">
        <v>11</v>
      </c>
    </row>
    <row r="104" spans="1:7" s="29" customFormat="1" x14ac:dyDescent="0.45">
      <c r="A104" s="63" t="s">
        <v>43</v>
      </c>
      <c r="B104" s="100" t="s">
        <v>227</v>
      </c>
      <c r="C104" s="66" t="s">
        <v>56</v>
      </c>
      <c r="D104" s="65">
        <v>40</v>
      </c>
      <c r="E104" s="70"/>
      <c r="F104" s="70">
        <f t="shared" si="2"/>
        <v>0</v>
      </c>
      <c r="G104" s="30" t="s">
        <v>11</v>
      </c>
    </row>
    <row r="105" spans="1:7" s="29" customFormat="1" x14ac:dyDescent="0.45">
      <c r="A105" s="53" t="s">
        <v>44</v>
      </c>
      <c r="B105" s="100" t="s">
        <v>155</v>
      </c>
      <c r="C105" s="66" t="s">
        <v>78</v>
      </c>
      <c r="D105" s="72">
        <v>1</v>
      </c>
      <c r="E105" s="70"/>
      <c r="F105" s="70">
        <f t="shared" si="2"/>
        <v>0</v>
      </c>
      <c r="G105" s="30" t="s">
        <v>11</v>
      </c>
    </row>
    <row r="106" spans="1:7" s="29" customFormat="1" x14ac:dyDescent="0.45">
      <c r="A106" s="53" t="s">
        <v>156</v>
      </c>
      <c r="B106" s="100" t="s">
        <v>155</v>
      </c>
      <c r="C106" s="60" t="s">
        <v>78</v>
      </c>
      <c r="D106" s="65">
        <v>1</v>
      </c>
      <c r="E106" s="70"/>
      <c r="F106" s="70">
        <f t="shared" si="2"/>
        <v>0</v>
      </c>
      <c r="G106" s="30" t="s">
        <v>259</v>
      </c>
    </row>
    <row r="107" spans="1:7" s="29" customFormat="1" x14ac:dyDescent="0.45">
      <c r="A107" s="57" t="s">
        <v>45</v>
      </c>
      <c r="B107" s="97" t="s">
        <v>157</v>
      </c>
      <c r="C107" s="60" t="s">
        <v>78</v>
      </c>
      <c r="D107" s="72">
        <v>1</v>
      </c>
      <c r="E107" s="70"/>
      <c r="F107" s="70">
        <f t="shared" si="2"/>
        <v>0</v>
      </c>
      <c r="G107" s="30" t="s">
        <v>11</v>
      </c>
    </row>
    <row r="108" spans="1:7" s="29" customFormat="1" x14ac:dyDescent="0.45">
      <c r="A108" s="57" t="s">
        <v>46</v>
      </c>
      <c r="B108" s="97" t="s">
        <v>157</v>
      </c>
      <c r="C108" s="60" t="s">
        <v>78</v>
      </c>
      <c r="D108" s="65">
        <v>1</v>
      </c>
      <c r="E108" s="70"/>
      <c r="F108" s="70">
        <f t="shared" si="2"/>
        <v>0</v>
      </c>
      <c r="G108" s="30" t="s">
        <v>12</v>
      </c>
    </row>
    <row r="109" spans="1:7" s="29" customFormat="1" x14ac:dyDescent="0.45">
      <c r="A109" s="63" t="s">
        <v>48</v>
      </c>
      <c r="B109" s="100" t="s">
        <v>228</v>
      </c>
      <c r="C109" s="66" t="s">
        <v>62</v>
      </c>
      <c r="D109" s="70">
        <v>2</v>
      </c>
      <c r="E109" s="70"/>
      <c r="F109" s="70">
        <f t="shared" si="2"/>
        <v>0</v>
      </c>
      <c r="G109" s="30" t="s">
        <v>11</v>
      </c>
    </row>
    <row r="110" spans="1:7" s="29" customFormat="1" x14ac:dyDescent="0.45">
      <c r="A110" s="63" t="s">
        <v>49</v>
      </c>
      <c r="B110" s="102" t="s">
        <v>229</v>
      </c>
      <c r="C110" s="66" t="s">
        <v>62</v>
      </c>
      <c r="D110" s="70">
        <v>2.02</v>
      </c>
      <c r="E110" s="70"/>
      <c r="F110" s="70">
        <f t="shared" si="2"/>
        <v>0</v>
      </c>
      <c r="G110" s="30" t="s">
        <v>12</v>
      </c>
    </row>
    <row r="111" spans="1:7" s="29" customFormat="1" x14ac:dyDescent="0.45">
      <c r="A111" s="63" t="s">
        <v>50</v>
      </c>
      <c r="B111" s="100" t="s">
        <v>230</v>
      </c>
      <c r="C111" s="66" t="s">
        <v>22</v>
      </c>
      <c r="D111" s="70">
        <v>2</v>
      </c>
      <c r="E111" s="70"/>
      <c r="F111" s="70">
        <f t="shared" si="2"/>
        <v>0</v>
      </c>
      <c r="G111" s="30" t="s">
        <v>11</v>
      </c>
    </row>
    <row r="112" spans="1:7" s="29" customFormat="1" x14ac:dyDescent="0.45">
      <c r="A112" s="63" t="s">
        <v>158</v>
      </c>
      <c r="B112" s="100" t="s">
        <v>231</v>
      </c>
      <c r="C112" s="66" t="s">
        <v>62</v>
      </c>
      <c r="D112" s="70">
        <v>2</v>
      </c>
      <c r="E112" s="70"/>
      <c r="F112" s="70">
        <f t="shared" si="2"/>
        <v>0</v>
      </c>
      <c r="G112" s="30" t="s">
        <v>12</v>
      </c>
    </row>
    <row r="113" spans="1:7" s="29" customFormat="1" x14ac:dyDescent="0.45">
      <c r="A113" s="53" t="s">
        <v>52</v>
      </c>
      <c r="B113" s="100" t="s">
        <v>159</v>
      </c>
      <c r="C113" s="66" t="s">
        <v>56</v>
      </c>
      <c r="D113" s="70">
        <v>3</v>
      </c>
      <c r="E113" s="70"/>
      <c r="F113" s="70">
        <f t="shared" si="2"/>
        <v>0</v>
      </c>
      <c r="G113" s="30" t="s">
        <v>11</v>
      </c>
    </row>
    <row r="114" spans="1:7" s="29" customFormat="1" x14ac:dyDescent="0.45">
      <c r="A114" s="53" t="s">
        <v>160</v>
      </c>
      <c r="B114" s="100" t="s">
        <v>159</v>
      </c>
      <c r="C114" s="66" t="s">
        <v>56</v>
      </c>
      <c r="D114" s="70">
        <v>3</v>
      </c>
      <c r="E114" s="70"/>
      <c r="F114" s="70">
        <f t="shared" si="2"/>
        <v>0</v>
      </c>
      <c r="G114" s="30" t="s">
        <v>12</v>
      </c>
    </row>
    <row r="115" spans="1:7" s="29" customFormat="1" x14ac:dyDescent="0.45">
      <c r="A115" s="53" t="s">
        <v>54</v>
      </c>
      <c r="B115" s="100" t="s">
        <v>161</v>
      </c>
      <c r="C115" s="66" t="s">
        <v>56</v>
      </c>
      <c r="D115" s="70">
        <v>1</v>
      </c>
      <c r="E115" s="70"/>
      <c r="F115" s="70">
        <f t="shared" si="2"/>
        <v>0</v>
      </c>
      <c r="G115" s="30" t="s">
        <v>11</v>
      </c>
    </row>
    <row r="116" spans="1:7" s="29" customFormat="1" x14ac:dyDescent="0.45">
      <c r="A116" s="53" t="s">
        <v>55</v>
      </c>
      <c r="B116" s="100" t="s">
        <v>161</v>
      </c>
      <c r="C116" s="66" t="s">
        <v>56</v>
      </c>
      <c r="D116" s="70">
        <v>1</v>
      </c>
      <c r="E116" s="70"/>
      <c r="F116" s="70">
        <f t="shared" si="2"/>
        <v>0</v>
      </c>
      <c r="G116" s="30" t="s">
        <v>12</v>
      </c>
    </row>
    <row r="117" spans="1:7" s="29" customFormat="1" x14ac:dyDescent="0.45">
      <c r="A117" s="53" t="s">
        <v>57</v>
      </c>
      <c r="B117" s="100" t="s">
        <v>162</v>
      </c>
      <c r="C117" s="66" t="s">
        <v>56</v>
      </c>
      <c r="D117" s="70">
        <v>1</v>
      </c>
      <c r="E117" s="70"/>
      <c r="F117" s="70">
        <f t="shared" si="2"/>
        <v>0</v>
      </c>
      <c r="G117" s="30" t="s">
        <v>11</v>
      </c>
    </row>
    <row r="118" spans="1:7" s="29" customFormat="1" x14ac:dyDescent="0.45">
      <c r="A118" s="53" t="s">
        <v>58</v>
      </c>
      <c r="B118" s="100" t="s">
        <v>162</v>
      </c>
      <c r="C118" s="66" t="s">
        <v>56</v>
      </c>
      <c r="D118" s="70">
        <v>1</v>
      </c>
      <c r="E118" s="70"/>
      <c r="F118" s="70">
        <f t="shared" si="2"/>
        <v>0</v>
      </c>
      <c r="G118" s="30" t="s">
        <v>12</v>
      </c>
    </row>
    <row r="119" spans="1:7" s="29" customFormat="1" x14ac:dyDescent="0.45">
      <c r="A119" s="53" t="s">
        <v>59</v>
      </c>
      <c r="B119" s="100" t="s">
        <v>232</v>
      </c>
      <c r="C119" s="66" t="s">
        <v>56</v>
      </c>
      <c r="D119" s="70">
        <v>1</v>
      </c>
      <c r="E119" s="70"/>
      <c r="F119" s="70">
        <f t="shared" si="2"/>
        <v>0</v>
      </c>
      <c r="G119" s="30" t="s">
        <v>11</v>
      </c>
    </row>
    <row r="120" spans="1:7" s="29" customFormat="1" x14ac:dyDescent="0.45">
      <c r="A120" s="53" t="s">
        <v>163</v>
      </c>
      <c r="B120" s="100" t="s">
        <v>232</v>
      </c>
      <c r="C120" s="66" t="s">
        <v>56</v>
      </c>
      <c r="D120" s="70">
        <v>1</v>
      </c>
      <c r="E120" s="70"/>
      <c r="F120" s="70">
        <f t="shared" si="2"/>
        <v>0</v>
      </c>
      <c r="G120" s="30" t="s">
        <v>12</v>
      </c>
    </row>
    <row r="121" spans="1:7" s="29" customFormat="1" x14ac:dyDescent="0.45">
      <c r="A121" s="42"/>
      <c r="B121" s="47" t="s">
        <v>233</v>
      </c>
      <c r="C121" s="43"/>
      <c r="D121" s="44"/>
      <c r="E121" s="40"/>
      <c r="F121" s="41"/>
      <c r="G121" s="30" t="s">
        <v>11</v>
      </c>
    </row>
    <row r="122" spans="1:7" s="29" customFormat="1" ht="16.5" x14ac:dyDescent="0.45">
      <c r="A122" s="53" t="s">
        <v>21</v>
      </c>
      <c r="B122" s="103" t="s">
        <v>234</v>
      </c>
      <c r="C122" s="66" t="s">
        <v>177</v>
      </c>
      <c r="D122" s="64">
        <v>1.02</v>
      </c>
      <c r="E122" s="70"/>
      <c r="F122" s="70">
        <f>D122*E122</f>
        <v>0</v>
      </c>
      <c r="G122" s="30" t="s">
        <v>11</v>
      </c>
    </row>
    <row r="123" spans="1:7" s="29" customFormat="1" ht="16.5" x14ac:dyDescent="0.45">
      <c r="A123" s="77">
        <v>2</v>
      </c>
      <c r="B123" s="103" t="s">
        <v>235</v>
      </c>
      <c r="C123" s="66" t="s">
        <v>176</v>
      </c>
      <c r="D123" s="78">
        <v>7.4</v>
      </c>
      <c r="E123" s="70"/>
      <c r="F123" s="70">
        <f t="shared" ref="F123:F135" si="3">D123*E123</f>
        <v>0</v>
      </c>
      <c r="G123" s="30" t="s">
        <v>11</v>
      </c>
    </row>
    <row r="124" spans="1:7" s="29" customFormat="1" x14ac:dyDescent="0.45">
      <c r="A124" s="79">
        <v>3</v>
      </c>
      <c r="B124" s="105" t="s">
        <v>164</v>
      </c>
      <c r="C124" s="51" t="s">
        <v>29</v>
      </c>
      <c r="D124" s="80">
        <v>5.5099999999999996E-2</v>
      </c>
      <c r="E124" s="70"/>
      <c r="F124" s="70">
        <f t="shared" si="3"/>
        <v>0</v>
      </c>
      <c r="G124" s="30" t="s">
        <v>11</v>
      </c>
    </row>
    <row r="125" spans="1:7" s="29" customFormat="1" ht="16.5" x14ac:dyDescent="0.45">
      <c r="A125" s="77">
        <v>4</v>
      </c>
      <c r="B125" s="103" t="s">
        <v>165</v>
      </c>
      <c r="C125" s="66" t="s">
        <v>176</v>
      </c>
      <c r="D125" s="78">
        <v>7.4</v>
      </c>
      <c r="E125" s="70"/>
      <c r="F125" s="70">
        <f t="shared" si="3"/>
        <v>0</v>
      </c>
      <c r="G125" s="30" t="s">
        <v>11</v>
      </c>
    </row>
    <row r="126" spans="1:7" s="29" customFormat="1" x14ac:dyDescent="0.45">
      <c r="A126" s="77"/>
      <c r="B126" s="51" t="s">
        <v>166</v>
      </c>
      <c r="C126" s="66"/>
      <c r="D126" s="76"/>
      <c r="E126" s="70"/>
      <c r="F126" s="70"/>
      <c r="G126" s="30" t="s">
        <v>11</v>
      </c>
    </row>
    <row r="127" spans="1:7" s="29" customFormat="1" x14ac:dyDescent="0.45">
      <c r="A127" s="53" t="s">
        <v>30</v>
      </c>
      <c r="B127" s="97" t="s">
        <v>236</v>
      </c>
      <c r="C127" s="60" t="s">
        <v>29</v>
      </c>
      <c r="D127" s="74">
        <v>0.35920000000000007</v>
      </c>
      <c r="E127" s="70"/>
      <c r="F127" s="70">
        <f t="shared" si="3"/>
        <v>0</v>
      </c>
      <c r="G127" s="30" t="s">
        <v>11</v>
      </c>
    </row>
    <row r="128" spans="1:7" s="29" customFormat="1" x14ac:dyDescent="0.45">
      <c r="A128" s="82" t="s">
        <v>32</v>
      </c>
      <c r="B128" s="97" t="s">
        <v>167</v>
      </c>
      <c r="C128" s="60" t="s">
        <v>31</v>
      </c>
      <c r="D128" s="75">
        <v>42.5</v>
      </c>
      <c r="E128" s="70"/>
      <c r="F128" s="70">
        <f t="shared" si="3"/>
        <v>0</v>
      </c>
      <c r="G128" s="30" t="s">
        <v>11</v>
      </c>
    </row>
    <row r="129" spans="1:7" s="29" customFormat="1" x14ac:dyDescent="0.45">
      <c r="A129" s="82" t="s">
        <v>33</v>
      </c>
      <c r="B129" s="97" t="s">
        <v>168</v>
      </c>
      <c r="C129" s="60" t="s">
        <v>31</v>
      </c>
      <c r="D129" s="75">
        <v>3</v>
      </c>
      <c r="E129" s="70"/>
      <c r="F129" s="70">
        <f t="shared" si="3"/>
        <v>0</v>
      </c>
      <c r="G129" s="30" t="s">
        <v>11</v>
      </c>
    </row>
    <row r="130" spans="1:7" s="29" customFormat="1" x14ac:dyDescent="0.45">
      <c r="A130" s="57"/>
      <c r="B130" s="106" t="s">
        <v>169</v>
      </c>
      <c r="C130" s="60"/>
      <c r="D130" s="81"/>
      <c r="E130" s="70"/>
      <c r="F130" s="70"/>
      <c r="G130" s="30" t="s">
        <v>11</v>
      </c>
    </row>
    <row r="131" spans="1:7" s="29" customFormat="1" x14ac:dyDescent="0.45">
      <c r="A131" s="82" t="s">
        <v>35</v>
      </c>
      <c r="B131" s="97" t="s">
        <v>237</v>
      </c>
      <c r="C131" s="60" t="s">
        <v>29</v>
      </c>
      <c r="D131" s="74">
        <v>0.1</v>
      </c>
      <c r="E131" s="70"/>
      <c r="F131" s="70">
        <f t="shared" si="3"/>
        <v>0</v>
      </c>
      <c r="G131" s="30" t="s">
        <v>11</v>
      </c>
    </row>
    <row r="132" spans="1:7" s="29" customFormat="1" x14ac:dyDescent="0.45">
      <c r="A132" s="82" t="s">
        <v>36</v>
      </c>
      <c r="B132" s="104" t="s">
        <v>238</v>
      </c>
      <c r="C132" s="60" t="s">
        <v>31</v>
      </c>
      <c r="D132" s="64">
        <v>17.100000000000001</v>
      </c>
      <c r="E132" s="70"/>
      <c r="F132" s="70">
        <f t="shared" si="3"/>
        <v>0</v>
      </c>
      <c r="G132" s="30" t="s">
        <v>11</v>
      </c>
    </row>
    <row r="133" spans="1:7" s="29" customFormat="1" x14ac:dyDescent="0.45">
      <c r="A133" s="82" t="s">
        <v>38</v>
      </c>
      <c r="B133" s="97" t="s">
        <v>170</v>
      </c>
      <c r="C133" s="60" t="s">
        <v>29</v>
      </c>
      <c r="D133" s="76">
        <v>1.1000000000000001E-3</v>
      </c>
      <c r="E133" s="70"/>
      <c r="F133" s="70">
        <f t="shared" si="3"/>
        <v>0</v>
      </c>
      <c r="G133" s="30" t="s">
        <v>11</v>
      </c>
    </row>
    <row r="134" spans="1:7" s="29" customFormat="1" ht="16.5" x14ac:dyDescent="0.45">
      <c r="A134" s="53" t="s">
        <v>39</v>
      </c>
      <c r="B134" s="103" t="s">
        <v>239</v>
      </c>
      <c r="C134" s="66" t="s">
        <v>178</v>
      </c>
      <c r="D134" s="70">
        <v>0.2</v>
      </c>
      <c r="E134" s="70"/>
      <c r="F134" s="70">
        <f t="shared" si="3"/>
        <v>0</v>
      </c>
      <c r="G134" s="30" t="s">
        <v>11</v>
      </c>
    </row>
    <row r="135" spans="1:7" s="29" customFormat="1" ht="16.5" x14ac:dyDescent="0.45">
      <c r="A135" s="107" t="s">
        <v>40</v>
      </c>
      <c r="B135" s="108" t="s">
        <v>240</v>
      </c>
      <c r="C135" s="66" t="s">
        <v>178</v>
      </c>
      <c r="D135" s="83">
        <v>0.2</v>
      </c>
      <c r="E135" s="70"/>
      <c r="F135" s="70">
        <f t="shared" si="3"/>
        <v>0</v>
      </c>
      <c r="G135" s="30" t="s">
        <v>11</v>
      </c>
    </row>
    <row r="136" spans="1:7" s="29" customFormat="1" x14ac:dyDescent="0.45">
      <c r="A136" s="42"/>
      <c r="B136" s="50" t="s">
        <v>241</v>
      </c>
      <c r="C136" s="43"/>
      <c r="D136" s="45"/>
      <c r="E136" s="40"/>
      <c r="F136" s="41"/>
      <c r="G136" s="30" t="s">
        <v>11</v>
      </c>
    </row>
    <row r="137" spans="1:7" s="29" customFormat="1" x14ac:dyDescent="0.45">
      <c r="A137" s="52"/>
      <c r="B137" s="109" t="s">
        <v>242</v>
      </c>
      <c r="C137" s="52"/>
      <c r="D137" s="84"/>
      <c r="E137" s="84"/>
      <c r="F137" s="84"/>
      <c r="G137" s="30" t="s">
        <v>11</v>
      </c>
    </row>
    <row r="138" spans="1:7" s="29" customFormat="1" x14ac:dyDescent="0.45">
      <c r="A138" s="52">
        <v>1</v>
      </c>
      <c r="B138" s="110" t="s">
        <v>171</v>
      </c>
      <c r="C138" s="52" t="s">
        <v>56</v>
      </c>
      <c r="D138" s="84">
        <v>1</v>
      </c>
      <c r="E138" s="84"/>
      <c r="F138" s="84">
        <f>D138*E138</f>
        <v>0</v>
      </c>
      <c r="G138" s="30" t="s">
        <v>11</v>
      </c>
    </row>
    <row r="139" spans="1:7" s="29" customFormat="1" x14ac:dyDescent="0.45">
      <c r="A139" s="52">
        <v>2</v>
      </c>
      <c r="B139" s="110" t="s">
        <v>243</v>
      </c>
      <c r="C139" s="52" t="s">
        <v>56</v>
      </c>
      <c r="D139" s="84">
        <v>1</v>
      </c>
      <c r="E139" s="84"/>
      <c r="F139" s="84">
        <f t="shared" ref="F139:F159" si="4">D139*E139</f>
        <v>0</v>
      </c>
      <c r="G139" s="30" t="s">
        <v>11</v>
      </c>
    </row>
    <row r="140" spans="1:7" s="29" customFormat="1" x14ac:dyDescent="0.45">
      <c r="A140" s="52">
        <v>3</v>
      </c>
      <c r="B140" s="110" t="s">
        <v>244</v>
      </c>
      <c r="C140" s="52" t="s">
        <v>56</v>
      </c>
      <c r="D140" s="84">
        <v>1</v>
      </c>
      <c r="E140" s="84"/>
      <c r="F140" s="84">
        <f t="shared" si="4"/>
        <v>0</v>
      </c>
      <c r="G140" s="30" t="s">
        <v>11</v>
      </c>
    </row>
    <row r="141" spans="1:7" s="29" customFormat="1" x14ac:dyDescent="0.45">
      <c r="A141" s="52">
        <v>4</v>
      </c>
      <c r="B141" s="110" t="s">
        <v>245</v>
      </c>
      <c r="C141" s="52" t="s">
        <v>56</v>
      </c>
      <c r="D141" s="85">
        <v>1</v>
      </c>
      <c r="E141" s="86"/>
      <c r="F141" s="84">
        <f t="shared" si="4"/>
        <v>0</v>
      </c>
      <c r="G141" s="30" t="s">
        <v>11</v>
      </c>
    </row>
    <row r="142" spans="1:7" s="29" customFormat="1" x14ac:dyDescent="0.45">
      <c r="A142" s="52">
        <v>5</v>
      </c>
      <c r="B142" s="110" t="s">
        <v>246</v>
      </c>
      <c r="C142" s="52" t="s">
        <v>56</v>
      </c>
      <c r="D142" s="85">
        <v>3</v>
      </c>
      <c r="E142" s="86"/>
      <c r="F142" s="84">
        <f t="shared" si="4"/>
        <v>0</v>
      </c>
      <c r="G142" s="30" t="s">
        <v>11</v>
      </c>
    </row>
    <row r="143" spans="1:7" s="29" customFormat="1" x14ac:dyDescent="0.45">
      <c r="A143" s="52">
        <v>6</v>
      </c>
      <c r="B143" s="110" t="s">
        <v>247</v>
      </c>
      <c r="C143" s="52" t="s">
        <v>56</v>
      </c>
      <c r="D143" s="85">
        <v>2</v>
      </c>
      <c r="E143" s="86"/>
      <c r="F143" s="84">
        <f t="shared" si="4"/>
        <v>0</v>
      </c>
      <c r="G143" s="30" t="s">
        <v>11</v>
      </c>
    </row>
    <row r="144" spans="1:7" s="29" customFormat="1" x14ac:dyDescent="0.45">
      <c r="A144" s="52">
        <v>7</v>
      </c>
      <c r="B144" s="110" t="s">
        <v>248</v>
      </c>
      <c r="C144" s="52" t="s">
        <v>22</v>
      </c>
      <c r="D144" s="87">
        <v>35</v>
      </c>
      <c r="E144" s="52"/>
      <c r="F144" s="84">
        <f t="shared" si="4"/>
        <v>0</v>
      </c>
      <c r="G144" s="30" t="s">
        <v>11</v>
      </c>
    </row>
    <row r="145" spans="1:7" s="29" customFormat="1" x14ac:dyDescent="0.45">
      <c r="A145" s="52">
        <v>8</v>
      </c>
      <c r="B145" s="110" t="s">
        <v>249</v>
      </c>
      <c r="C145" s="52" t="s">
        <v>22</v>
      </c>
      <c r="D145" s="87">
        <v>36</v>
      </c>
      <c r="E145" s="52"/>
      <c r="F145" s="84">
        <f t="shared" si="4"/>
        <v>0</v>
      </c>
      <c r="G145" s="30" t="s">
        <v>11</v>
      </c>
    </row>
    <row r="146" spans="1:7" s="29" customFormat="1" x14ac:dyDescent="0.45">
      <c r="A146" s="52">
        <v>9</v>
      </c>
      <c r="B146" s="111" t="s">
        <v>250</v>
      </c>
      <c r="C146" s="52" t="s">
        <v>22</v>
      </c>
      <c r="D146" s="84">
        <v>15</v>
      </c>
      <c r="E146" s="84"/>
      <c r="F146" s="84">
        <f t="shared" si="4"/>
        <v>0</v>
      </c>
      <c r="G146" s="30" t="s">
        <v>11</v>
      </c>
    </row>
    <row r="147" spans="1:7" s="29" customFormat="1" x14ac:dyDescent="0.45">
      <c r="A147" s="52">
        <v>10</v>
      </c>
      <c r="B147" s="111" t="s">
        <v>251</v>
      </c>
      <c r="C147" s="52" t="s">
        <v>22</v>
      </c>
      <c r="D147" s="84">
        <v>12</v>
      </c>
      <c r="E147" s="84"/>
      <c r="F147" s="84">
        <f t="shared" si="4"/>
        <v>0</v>
      </c>
      <c r="G147" s="30" t="s">
        <v>11</v>
      </c>
    </row>
    <row r="148" spans="1:7" s="29" customFormat="1" x14ac:dyDescent="0.45">
      <c r="A148" s="57" t="s">
        <v>39</v>
      </c>
      <c r="B148" s="112" t="s">
        <v>252</v>
      </c>
      <c r="C148" s="58" t="s">
        <v>22</v>
      </c>
      <c r="D148" s="88">
        <v>22</v>
      </c>
      <c r="E148" s="89"/>
      <c r="F148" s="84">
        <f t="shared" si="4"/>
        <v>0</v>
      </c>
      <c r="G148" s="30" t="s">
        <v>11</v>
      </c>
    </row>
    <row r="149" spans="1:7" s="29" customFormat="1" x14ac:dyDescent="0.45">
      <c r="A149" s="52">
        <v>12</v>
      </c>
      <c r="B149" s="110" t="s">
        <v>253</v>
      </c>
      <c r="C149" s="52" t="s">
        <v>22</v>
      </c>
      <c r="D149" s="84">
        <v>32</v>
      </c>
      <c r="E149" s="84"/>
      <c r="F149" s="84">
        <f t="shared" si="4"/>
        <v>0</v>
      </c>
      <c r="G149" s="30" t="s">
        <v>11</v>
      </c>
    </row>
    <row r="150" spans="1:7" s="29" customFormat="1" x14ac:dyDescent="0.45">
      <c r="A150" s="52">
        <v>13</v>
      </c>
      <c r="B150" s="110" t="s">
        <v>254</v>
      </c>
      <c r="C150" s="52" t="s">
        <v>22</v>
      </c>
      <c r="D150" s="84">
        <v>30</v>
      </c>
      <c r="E150" s="84"/>
      <c r="F150" s="84">
        <f t="shared" si="4"/>
        <v>0</v>
      </c>
      <c r="G150" s="30" t="s">
        <v>11</v>
      </c>
    </row>
    <row r="151" spans="1:7" s="29" customFormat="1" x14ac:dyDescent="0.45">
      <c r="A151" s="52">
        <v>14</v>
      </c>
      <c r="B151" s="110" t="s">
        <v>255</v>
      </c>
      <c r="C151" s="52" t="s">
        <v>78</v>
      </c>
      <c r="D151" s="90">
        <v>40</v>
      </c>
      <c r="E151" s="84"/>
      <c r="F151" s="84">
        <f t="shared" si="4"/>
        <v>0</v>
      </c>
      <c r="G151" s="30" t="s">
        <v>11</v>
      </c>
    </row>
    <row r="152" spans="1:7" s="29" customFormat="1" x14ac:dyDescent="0.45">
      <c r="A152" s="52">
        <v>15</v>
      </c>
      <c r="B152" s="111" t="s">
        <v>256</v>
      </c>
      <c r="C152" s="52" t="s">
        <v>56</v>
      </c>
      <c r="D152" s="85">
        <v>5</v>
      </c>
      <c r="E152" s="86"/>
      <c r="F152" s="84">
        <f t="shared" si="4"/>
        <v>0</v>
      </c>
      <c r="G152" s="30" t="s">
        <v>11</v>
      </c>
    </row>
    <row r="153" spans="1:7" s="29" customFormat="1" x14ac:dyDescent="0.45">
      <c r="A153" s="52">
        <v>16</v>
      </c>
      <c r="B153" s="111" t="s">
        <v>257</v>
      </c>
      <c r="C153" s="52" t="s">
        <v>78</v>
      </c>
      <c r="D153" s="84">
        <v>1</v>
      </c>
      <c r="E153" s="84"/>
      <c r="F153" s="84">
        <f t="shared" si="4"/>
        <v>0</v>
      </c>
      <c r="G153" s="30" t="s">
        <v>11</v>
      </c>
    </row>
    <row r="154" spans="1:7" s="29" customFormat="1" x14ac:dyDescent="0.45">
      <c r="A154" s="52">
        <v>17</v>
      </c>
      <c r="B154" s="113" t="s">
        <v>258</v>
      </c>
      <c r="C154" s="91" t="s">
        <v>22</v>
      </c>
      <c r="D154" s="92">
        <v>3</v>
      </c>
      <c r="E154" s="93"/>
      <c r="F154" s="84">
        <f t="shared" si="4"/>
        <v>0</v>
      </c>
      <c r="G154" s="30" t="s">
        <v>11</v>
      </c>
    </row>
    <row r="155" spans="1:7" s="29" customFormat="1" x14ac:dyDescent="0.45">
      <c r="A155" s="52">
        <v>18</v>
      </c>
      <c r="B155" s="110" t="s">
        <v>172</v>
      </c>
      <c r="C155" s="52" t="s">
        <v>56</v>
      </c>
      <c r="D155" s="84">
        <v>4</v>
      </c>
      <c r="E155" s="84"/>
      <c r="F155" s="84">
        <f t="shared" si="4"/>
        <v>0</v>
      </c>
      <c r="G155" s="30" t="s">
        <v>11</v>
      </c>
    </row>
    <row r="156" spans="1:7" s="29" customFormat="1" x14ac:dyDescent="0.45">
      <c r="A156" s="57" t="s">
        <v>52</v>
      </c>
      <c r="B156" s="112" t="s">
        <v>173</v>
      </c>
      <c r="C156" s="58" t="s">
        <v>56</v>
      </c>
      <c r="D156" s="88">
        <v>1</v>
      </c>
      <c r="E156" s="61"/>
      <c r="F156" s="84">
        <f t="shared" si="4"/>
        <v>0</v>
      </c>
      <c r="G156" s="30" t="s">
        <v>11</v>
      </c>
    </row>
    <row r="157" spans="1:7" s="29" customFormat="1" x14ac:dyDescent="0.45">
      <c r="A157" s="57" t="s">
        <v>54</v>
      </c>
      <c r="B157" s="112" t="s">
        <v>173</v>
      </c>
      <c r="C157" s="58" t="s">
        <v>56</v>
      </c>
      <c r="D157" s="88">
        <v>1</v>
      </c>
      <c r="E157" s="61"/>
      <c r="F157" s="84">
        <f t="shared" si="4"/>
        <v>0</v>
      </c>
      <c r="G157" s="30" t="s">
        <v>11</v>
      </c>
    </row>
    <row r="158" spans="1:7" s="29" customFormat="1" x14ac:dyDescent="0.45">
      <c r="A158" s="57" t="s">
        <v>57</v>
      </c>
      <c r="B158" s="112" t="s">
        <v>174</v>
      </c>
      <c r="C158" s="58" t="s">
        <v>56</v>
      </c>
      <c r="D158" s="88">
        <v>2</v>
      </c>
      <c r="E158" s="61"/>
      <c r="F158" s="84">
        <f t="shared" si="4"/>
        <v>0</v>
      </c>
      <c r="G158" s="30" t="s">
        <v>11</v>
      </c>
    </row>
    <row r="159" spans="1:7" s="29" customFormat="1" ht="16.5" thickBot="1" x14ac:dyDescent="0.5">
      <c r="A159" s="57" t="s">
        <v>59</v>
      </c>
      <c r="B159" s="112" t="s">
        <v>175</v>
      </c>
      <c r="C159" s="58" t="s">
        <v>56</v>
      </c>
      <c r="D159" s="88">
        <v>1</v>
      </c>
      <c r="E159" s="61"/>
      <c r="F159" s="84">
        <f t="shared" si="4"/>
        <v>0</v>
      </c>
      <c r="G159" s="30" t="s">
        <v>11</v>
      </c>
    </row>
    <row r="160" spans="1:7" ht="16.5" thickBot="1" x14ac:dyDescent="0.5">
      <c r="A160" s="35"/>
      <c r="B160" s="1" t="s">
        <v>4</v>
      </c>
      <c r="C160" s="14"/>
      <c r="D160" s="2"/>
      <c r="E160" s="2"/>
      <c r="F160" s="3">
        <f>SUM(F8:F159)</f>
        <v>0</v>
      </c>
      <c r="G160" s="121"/>
    </row>
    <row r="161" spans="1:7" ht="16.5" thickBot="1" x14ac:dyDescent="0.5">
      <c r="A161" s="35"/>
      <c r="B161" s="4" t="s">
        <v>10</v>
      </c>
      <c r="C161" s="15"/>
      <c r="D161" s="5"/>
      <c r="E161" s="5"/>
      <c r="F161" s="6"/>
      <c r="G161" s="121"/>
    </row>
    <row r="162" spans="1:7" ht="16.5" thickBot="1" x14ac:dyDescent="0.5">
      <c r="A162" s="35"/>
      <c r="B162" s="4" t="s">
        <v>13</v>
      </c>
      <c r="C162" s="15"/>
      <c r="D162" s="5"/>
      <c r="E162" s="5"/>
      <c r="F162" s="6"/>
      <c r="G162" s="121"/>
    </row>
    <row r="163" spans="1:7" ht="16.5" thickBot="1" x14ac:dyDescent="0.5">
      <c r="A163" s="35"/>
      <c r="B163" s="4" t="s">
        <v>14</v>
      </c>
      <c r="C163" s="15"/>
      <c r="D163" s="5"/>
      <c r="E163" s="5"/>
      <c r="F163" s="6"/>
      <c r="G163" s="121"/>
    </row>
    <row r="164" spans="1:7" ht="16.5" thickBot="1" x14ac:dyDescent="0.5">
      <c r="A164" s="35"/>
      <c r="B164" s="7" t="s">
        <v>5</v>
      </c>
      <c r="C164" s="16"/>
      <c r="D164" s="5"/>
      <c r="E164" s="5"/>
      <c r="F164" s="5">
        <f>SUM(F160:F163)</f>
        <v>0</v>
      </c>
      <c r="G164" s="121"/>
    </row>
    <row r="165" spans="1:7" ht="16.5" thickBot="1" x14ac:dyDescent="0.5">
      <c r="A165" s="35"/>
      <c r="B165" s="4" t="s">
        <v>6</v>
      </c>
      <c r="C165" s="15"/>
      <c r="D165" s="5"/>
      <c r="E165" s="5"/>
      <c r="F165" s="6"/>
      <c r="G165" s="121"/>
    </row>
    <row r="166" spans="1:7" ht="16.5" thickBot="1" x14ac:dyDescent="0.5">
      <c r="A166" s="35"/>
      <c r="B166" s="8" t="s">
        <v>5</v>
      </c>
      <c r="C166" s="17"/>
      <c r="D166" s="9"/>
      <c r="E166" s="9"/>
      <c r="F166" s="9">
        <f>SUM(F164:F165)</f>
        <v>0</v>
      </c>
      <c r="G166" s="121"/>
    </row>
    <row r="167" spans="1:7" ht="16.5" thickBot="1" x14ac:dyDescent="0.5">
      <c r="A167" s="35"/>
      <c r="B167" s="31" t="s">
        <v>15</v>
      </c>
      <c r="C167" s="17"/>
      <c r="D167" s="9"/>
      <c r="E167" s="9"/>
      <c r="F167" s="9"/>
      <c r="G167" s="30" t="s">
        <v>11</v>
      </c>
    </row>
    <row r="168" spans="1:7" ht="16.5" thickBot="1" x14ac:dyDescent="0.5">
      <c r="A168" s="35"/>
      <c r="B168" s="31" t="s">
        <v>16</v>
      </c>
      <c r="C168" s="17"/>
      <c r="D168" s="9"/>
      <c r="E168" s="9"/>
      <c r="F168" s="9"/>
      <c r="G168" s="30" t="s">
        <v>11</v>
      </c>
    </row>
    <row r="169" spans="1:7" ht="16.5" thickBot="1" x14ac:dyDescent="0.5">
      <c r="A169" s="35"/>
      <c r="B169" s="115" t="s">
        <v>17</v>
      </c>
      <c r="C169" s="17"/>
      <c r="D169" s="9"/>
      <c r="E169" s="9"/>
      <c r="F169" s="9"/>
      <c r="G169" s="30" t="s">
        <v>11</v>
      </c>
    </row>
    <row r="170" spans="1:7" ht="16.5" thickBot="1" x14ac:dyDescent="0.5">
      <c r="A170" s="35"/>
      <c r="B170" s="116" t="s">
        <v>260</v>
      </c>
      <c r="C170" s="17"/>
      <c r="D170" s="9"/>
      <c r="E170" s="9"/>
      <c r="F170" s="9"/>
      <c r="G170" s="30" t="s">
        <v>259</v>
      </c>
    </row>
    <row r="171" spans="1:7" ht="16.5" thickBot="1" x14ac:dyDescent="0.5">
      <c r="A171" s="118"/>
      <c r="B171" s="120" t="s">
        <v>18</v>
      </c>
      <c r="C171" s="119"/>
      <c r="D171" s="9"/>
      <c r="E171" s="9"/>
      <c r="F171" s="9"/>
      <c r="G171" s="30" t="s">
        <v>11</v>
      </c>
    </row>
    <row r="172" spans="1:7" ht="16.5" thickBot="1" x14ac:dyDescent="0.5">
      <c r="A172" s="35"/>
      <c r="B172" s="8" t="s">
        <v>5</v>
      </c>
      <c r="C172" s="17"/>
      <c r="D172" s="9"/>
      <c r="E172" s="9"/>
      <c r="F172" s="9"/>
      <c r="G172" s="121"/>
    </row>
    <row r="173" spans="1:7" ht="16.5" thickBot="1" x14ac:dyDescent="0.5">
      <c r="A173" s="35"/>
      <c r="B173" s="4" t="s">
        <v>9</v>
      </c>
      <c r="C173" s="15"/>
      <c r="D173" s="5"/>
      <c r="E173" s="5"/>
      <c r="F173" s="6">
        <f>F166*C173</f>
        <v>0</v>
      </c>
      <c r="G173" s="121"/>
    </row>
    <row r="174" spans="1:7" ht="16.5" thickBot="1" x14ac:dyDescent="0.5">
      <c r="A174" s="35"/>
      <c r="B174" s="8" t="s">
        <v>5</v>
      </c>
      <c r="C174" s="9"/>
      <c r="D174" s="9"/>
      <c r="E174" s="9"/>
      <c r="F174" s="9">
        <f>SUM(F166:F173)</f>
        <v>0</v>
      </c>
      <c r="G174" s="121"/>
    </row>
    <row r="176" spans="1:7" s="29" customFormat="1" x14ac:dyDescent="0.45">
      <c r="F176" s="117"/>
    </row>
    <row r="177" spans="6:6" x14ac:dyDescent="0.45">
      <c r="F177" s="114">
        <v>0</v>
      </c>
    </row>
  </sheetData>
  <autoFilter ref="A6:G174"/>
  <mergeCells count="6">
    <mergeCell ref="F4:F5"/>
    <mergeCell ref="A4:A5"/>
    <mergeCell ref="B4:B5"/>
    <mergeCell ref="C4:C5"/>
    <mergeCell ref="D4:D5"/>
    <mergeCell ref="E4:E5"/>
  </mergeCells>
  <conditionalFormatting sqref="B26:C26 B24:B25 B17 B8:B10 C27:D27 D20:E26">
    <cfRule type="cellIs" dxfId="9" priority="10" stopIfTrue="1" operator="equal">
      <formula>0</formula>
    </cfRule>
  </conditionalFormatting>
  <conditionalFormatting sqref="D28 D20:E27">
    <cfRule type="cellIs" dxfId="8" priority="9" stopIfTrue="1" operator="equal">
      <formula>8223.307275</formula>
    </cfRule>
  </conditionalFormatting>
  <conditionalFormatting sqref="D38">
    <cfRule type="cellIs" dxfId="7" priority="8" stopIfTrue="1" operator="equal">
      <formula>8223.307275</formula>
    </cfRule>
  </conditionalFormatting>
  <conditionalFormatting sqref="D34 D37">
    <cfRule type="cellIs" dxfId="6" priority="7" stopIfTrue="1" operator="equal">
      <formula>8223.307275</formula>
    </cfRule>
  </conditionalFormatting>
  <conditionalFormatting sqref="D71">
    <cfRule type="cellIs" dxfId="5" priority="6" stopIfTrue="1" operator="equal">
      <formula>8223.307275</formula>
    </cfRule>
  </conditionalFormatting>
  <conditionalFormatting sqref="D76:E76">
    <cfRule type="cellIs" dxfId="4" priority="4" stopIfTrue="1" operator="equal">
      <formula>8223.307275</formula>
    </cfRule>
  </conditionalFormatting>
  <conditionalFormatting sqref="B76:C76">
    <cfRule type="cellIs" dxfId="3" priority="5" stopIfTrue="1" operator="equal">
      <formula>0</formula>
    </cfRule>
  </conditionalFormatting>
  <conditionalFormatting sqref="B14">
    <cfRule type="cellIs" dxfId="2" priority="3" stopIfTrue="1" operator="equal">
      <formula>0</formula>
    </cfRule>
  </conditionalFormatting>
  <conditionalFormatting sqref="D100 D103">
    <cfRule type="cellIs" dxfId="1" priority="2" stopIfTrue="1" operator="equal">
      <formula>8223.307275</formula>
    </cfRule>
  </conditionalFormatting>
  <conditionalFormatting sqref="D109 D112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2023-02-16T11:28:41Z</dcterms:modified>
</cp:coreProperties>
</file>