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სატენდერო'!$A$6:$G$116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სატენდერო'!$A$1:$F$117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8" i="13" l="1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09" i="13" l="1"/>
  <c r="F110" i="13" l="1"/>
  <c r="F111" i="13" s="1"/>
  <c r="F112" i="13" l="1"/>
  <c r="F113" i="13" s="1"/>
  <c r="F115" i="13" l="1"/>
  <c r="F114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<sst xmlns="http://schemas.openxmlformats.org/spreadsheetml/2006/main" count="6629" uniqueCount="916">
  <si>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</si>
  <si>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</si>
  <si>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</si>
  <si>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</si>
  <si>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</si>
  <si>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</si>
  <si>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</si>
  <si>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</si>
  <si>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</si>
  <si>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</si>
  <si>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</si>
  <si>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</si>
  <si>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</si>
  <si>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</si>
  <si>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</si>
  <si>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</si>
  <si>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</si>
  <si>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</si>
  <si>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</si>
  <si>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</si>
  <si>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</si>
  <si>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</si>
  <si>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</si>
  <si>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</si>
  <si>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</si>
  <si>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</si>
  <si>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</si>
  <si>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</si>
  <si>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</si>
  <si>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</si>
  <si>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</si>
  <si>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</si>
  <si>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</si>
  <si>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</si>
  <si>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</si>
  <si>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</si>
  <si>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</si>
  <si>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</si>
  <si>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</si>
  <si>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</si>
  <si>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</si>
  <si>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</si>
  <si>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</si>
  <si>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</si>
  <si>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</si>
  <si>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</si>
  <si>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</si>
  <si>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</si>
  <si>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</si>
  <si>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</si>
  <si>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</si>
  <si>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</si>
  <si>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</si>
  <si>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</si>
  <si>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</si>
  <si>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</si>
  <si>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</si>
  <si>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</si>
  <si>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</si>
  <si>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</si>
  <si>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</si>
  <si>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</si>
  <si>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</si>
  <si>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</si>
  <si>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</si>
  <si>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</si>
  <si>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</si>
  <si>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</si>
  <si>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</si>
  <si>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</si>
  <si>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</si>
  <si>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</si>
  <si>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</si>
  <si>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</si>
  <si>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</si>
  <si>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</si>
  <si>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</si>
  <si>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</si>
  <si>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</si>
  <si>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</si>
  <si>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</si>
  <si>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</si>
  <si>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</si>
  <si>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</si>
  <si>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</si>
  <si>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</si>
  <si>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</si>
  <si>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</si>
  <si>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</si>
  <si>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</si>
  <si>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</si>
  <si>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</si>
  <si>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</si>
  <si>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</si>
  <si>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</si>
  <si>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</si>
  <si>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</si>
  <si>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</si>
  <si>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</si>
  <si>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</si>
  <si>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</si>
  <si>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</si>
  <si>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</si>
  <si>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</si>
  <si>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</si>
  <si>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</si>
  <si>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</si>
  <si>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</si>
  <si>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</si>
  <si>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</si>
  <si>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</si>
  <si>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</si>
  <si>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</si>
  <si>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</si>
  <si>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</si>
  <si>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</si>
  <si>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</si>
  <si>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</si>
  <si>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</si>
  <si>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</si>
  <si>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</si>
  <si>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</si>
  <si>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</si>
  <si>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</si>
  <si>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</si>
  <si>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</si>
  <si>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</si>
  <si>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</si>
  <si>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</si>
  <si>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</si>
  <si>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</si>
  <si>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</si>
  <si>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</si>
  <si>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</si>
  <si>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</si>
  <si>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</si>
  <si>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</si>
  <si>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</si>
  <si>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</si>
  <si>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</si>
  <si>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</si>
  <si>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</si>
  <si>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</si>
  <si>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</si>
  <si>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</si>
  <si>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</si>
  <si>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</si>
  <si>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</si>
  <si>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</si>
  <si>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</si>
  <si>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</si>
  <si>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</si>
  <si>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</si>
  <si>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</si>
  <si>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</si>
  <si>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</si>
  <si>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</si>
  <si>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</si>
  <si>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</si>
  <si>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</si>
  <si>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</si>
  <si>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</si>
  <si>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</si>
  <si>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</si>
  <si>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</si>
  <si>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</si>
  <si>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</si>
  <si>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</si>
  <si>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</si>
  <si>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</si>
  <si>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</si>
  <si>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</si>
  <si>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</si>
  <si>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</si>
  <si>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</si>
  <si>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</si>
  <si>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</si>
  <si>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</si>
  <si>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</si>
  <si>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</si>
  <si>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</si>
  <si>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</si>
  <si>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</si>
  <si>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</si>
  <si>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</si>
  <si>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</si>
  <si>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</si>
  <si>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</si>
  <si>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</si>
  <si>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</si>
  <si>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</si>
  <si>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</si>
  <si>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</si>
  <si>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</si>
  <si>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</si>
  <si>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</si>
  <si>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</si>
  <si>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</si>
  <si>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</si>
  <si>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</si>
  <si>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</si>
  <si>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</si>
  <si>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</si>
  <si>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</si>
  <si>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</si>
  <si>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</si>
  <si>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</si>
  <si>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</si>
  <si>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</si>
  <si>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</si>
  <si>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</si>
  <si>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</si>
  <si>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</si>
  <si>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</si>
  <si>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</si>
  <si>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</si>
  <si>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</si>
  <si>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</si>
  <si>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</si>
  <si>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</si>
  <si>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</si>
  <si>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</si>
  <si>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</si>
  <si>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</si>
  <si>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</si>
  <si>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</si>
  <si>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</si>
  <si>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</si>
  <si>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</si>
  <si>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</si>
  <si>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</si>
  <si>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</si>
  <si>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</si>
  <si>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</si>
  <si>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</si>
  <si>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</si>
  <si>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</si>
  <si>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</si>
  <si>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</si>
  <si>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</si>
  <si>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</si>
  <si>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</si>
  <si>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</si>
  <si>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</si>
  <si>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</si>
  <si>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</si>
  <si>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</si>
  <si>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</si>
  <si>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</si>
  <si>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</si>
  <si>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</si>
  <si>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</si>
  <si>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</si>
  <si>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</si>
  <si>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</si>
  <si>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</si>
  <si>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</si>
  <si>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</si>
  <si>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</si>
  <si>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</si>
  <si>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</si>
  <si>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</si>
  <si>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</si>
  <si>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</si>
  <si>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</si>
  <si>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</si>
  <si>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</si>
  <si>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</si>
  <si>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</si>
  <si>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</si>
  <si>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</si>
  <si>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</si>
  <si>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</si>
  <si>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</si>
  <si>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</si>
  <si>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</si>
  <si>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</si>
  <si>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</si>
  <si>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</si>
  <si>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</si>
  <si>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</si>
  <si>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</si>
  <si>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</si>
  <si>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</si>
  <si>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</si>
  <si>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</si>
  <si>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</si>
  <si>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</si>
  <si>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</si>
  <si>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</si>
  <si>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</si>
  <si>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</si>
  <si>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</si>
  <si>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</si>
  <si>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</si>
  <si>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</si>
  <si>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</si>
  <si>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</si>
  <si>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</si>
  <si>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</si>
  <si>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</si>
  <si>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</si>
  <si>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</si>
  <si>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</si>
  <si>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</si>
  <si>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</si>
  <si>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</si>
  <si>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</si>
  <si>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</si>
  <si>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</si>
  <si>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</si>
  <si>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</si>
  <si>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</si>
  <si>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</si>
  <si>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</si>
  <si>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</si>
  <si>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</si>
  <si>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</si>
  <si>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</si>
  <si>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</si>
  <si>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</si>
  <si>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</si>
  <si>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</si>
  <si>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</si>
  <si>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</si>
  <si>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</si>
  <si>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</si>
  <si>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</si>
  <si>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</si>
  <si>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</si>
  <si>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</si>
  <si>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</si>
  <si>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</si>
  <si>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</si>
  <si>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</si>
  <si>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</si>
  <si>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</si>
  <si>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</si>
  <si>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</si>
  <si>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</si>
  <si>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</si>
  <si>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</si>
  <si>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</si>
  <si>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</si>
  <si>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</si>
  <si>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</si>
  <si>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</si>
  <si>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</si>
  <si>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</si>
  <si>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</si>
  <si>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</si>
  <si>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</si>
  <si>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</si>
  <si>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</si>
  <si>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</si>
  <si>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</si>
  <si>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</si>
  <si>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</si>
  <si>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</si>
  <si>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</si>
  <si>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</si>
  <si>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</si>
  <si>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</si>
  <si>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</si>
  <si>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</si>
  <si>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</si>
  <si>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</si>
  <si>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</si>
  <si>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</si>
  <si>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</si>
  <si>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</si>
  <si>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</si>
  <si>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</si>
  <si>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</si>
  <si>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</si>
  <si>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</si>
  <si>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</si>
  <si>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</si>
  <si>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</si>
  <si>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</si>
  <si>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</si>
  <si>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</si>
  <si>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</si>
  <si>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</si>
  <si>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</si>
  <si>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</si>
  <si>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</si>
  <si>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</si>
  <si>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</si>
  <si>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</si>
  <si>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</si>
  <si>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</si>
  <si>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</si>
  <si>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</si>
  <si>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</si>
  <si>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</si>
  <si>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</si>
  <si>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</si>
  <si>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</si>
  <si>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</si>
  <si>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</si>
  <si>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</si>
  <si>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</si>
  <si>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</si>
  <si>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</si>
  <si>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</si>
  <si>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</si>
  <si>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</si>
  <si>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</si>
  <si>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</si>
  <si>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</si>
  <si>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</si>
  <si>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</si>
  <si>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</si>
  <si>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</si>
  <si>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</si>
  <si>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</si>
  <si>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</si>
  <si>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</si>
  <si>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</si>
  <si>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</si>
  <si>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</si>
  <si>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</si>
  <si>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</si>
  <si>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</si>
  <si>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</si>
  <si>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</si>
  <si>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</si>
  <si>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</si>
  <si>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</si>
  <si>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</si>
  <si>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</si>
  <si>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</si>
  <si>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</si>
  <si>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</si>
  <si>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</si>
  <si>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</si>
  <si>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</si>
  <si>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</si>
  <si>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</si>
  <si>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</si>
  <si>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</si>
  <si>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</si>
  <si>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</si>
  <si>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</si>
  <si>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</si>
  <si>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</si>
  <si>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</si>
  <si>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</si>
  <si>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</si>
  <si>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</si>
  <si>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</si>
  <si>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</si>
  <si>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</si>
  <si>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</si>
  <si>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</si>
  <si>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</si>
  <si>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</si>
  <si>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</si>
  <si>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</si>
  <si>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</si>
  <si>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</si>
  <si>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</si>
  <si>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</si>
  <si>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</si>
  <si>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</si>
  <si>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</si>
  <si>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</si>
  <si>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</si>
  <si>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</si>
  <si>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</si>
  <si>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</si>
  <si>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</si>
  <si>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</si>
  <si>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</si>
  <si>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</si>
  <si>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</si>
  <si>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</si>
  <si>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</si>
  <si>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</si>
  <si>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</si>
  <si>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</si>
  <si>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</si>
  <si>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</si>
  <si>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</si>
  <si>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</si>
  <si>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</si>
  <si>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</si>
  <si>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</si>
  <si>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</si>
  <si>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</si>
  <si>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</si>
  <si>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</si>
  <si>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</si>
  <si>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</si>
  <si>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</si>
  <si>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</si>
  <si>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</si>
  <si>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</si>
  <si>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</si>
  <si>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</si>
  <si>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</si>
  <si>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</si>
  <si>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</si>
  <si>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</si>
  <si>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</si>
  <si>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</si>
  <si>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</si>
  <si>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</si>
  <si>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</si>
  <si>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</si>
  <si>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</si>
  <si>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</si>
  <si>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</si>
  <si>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</si>
  <si>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</si>
  <si>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</si>
  <si>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</si>
  <si>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</si>
  <si>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</si>
  <si>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</si>
  <si>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</si>
  <si>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</si>
  <si>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</si>
  <si>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</si>
  <si>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</si>
  <si>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</si>
  <si>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</si>
  <si>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</si>
  <si>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</si>
  <si>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</si>
  <si>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</si>
  <si>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</si>
  <si>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</si>
  <si>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</si>
  <si>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</si>
  <si>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</si>
  <si>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</si>
  <si>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</si>
  <si>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</si>
  <si>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</si>
  <si>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</si>
  <si>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</si>
  <si>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</si>
  <si>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</si>
  <si>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</si>
  <si>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</si>
  <si>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</si>
  <si>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</si>
  <si>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</si>
  <si>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</si>
  <si>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</si>
  <si>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</si>
  <si>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</si>
  <si>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</si>
  <si>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</si>
  <si>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</si>
  <si>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</si>
  <si>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</si>
  <si>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</si>
  <si>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</si>
  <si>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</si>
  <si>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</si>
  <si>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</si>
  <si>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</si>
  <si>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</si>
  <si>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</si>
  <si>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</si>
  <si>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</si>
  <si>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</si>
  <si>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</si>
  <si>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</si>
  <si>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</si>
  <si>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</si>
  <si>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</si>
  <si>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</si>
  <si>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</si>
  <si>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</si>
  <si>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</si>
  <si>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</si>
  <si>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</si>
  <si>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</si>
  <si>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</si>
  <si>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</si>
  <si>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</si>
  <si>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</si>
  <si>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</si>
  <si>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</si>
  <si>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</si>
  <si>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</si>
  <si>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</si>
  <si>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</si>
  <si>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</si>
  <si>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</si>
  <si>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</si>
  <si>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</si>
  <si>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</si>
  <si>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</si>
  <si>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</si>
  <si>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</si>
  <si>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</si>
  <si>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</si>
  <si>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</si>
  <si>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</si>
  <si>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</si>
  <si>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</si>
  <si>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</si>
  <si>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</si>
  <si>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</si>
  <si>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</si>
  <si>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</si>
  <si>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</si>
  <si>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</si>
  <si>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</si>
  <si>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</si>
  <si>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</si>
  <si>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</si>
  <si>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</si>
  <si>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</si>
  <si>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</si>
  <si>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</si>
  <si>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</si>
  <si>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</si>
  <si>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</si>
  <si>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</si>
  <si>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</si>
  <si>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</si>
  <si>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</si>
  <si>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</si>
  <si>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</si>
  <si>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</si>
  <si>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</si>
  <si>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</si>
  <si>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</si>
  <si>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</si>
  <si>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</si>
  <si>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</si>
  <si>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</si>
  <si>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</si>
  <si>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</si>
  <si>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</si>
  <si>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</si>
  <si>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</si>
  <si>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</si>
  <si>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</si>
  <si>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</si>
  <si>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</si>
  <si>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</si>
  <si>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</si>
  <si>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</si>
  <si>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</si>
  <si>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</si>
  <si>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</si>
  <si>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</si>
  <si>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</si>
  <si>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</si>
  <si>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</si>
  <si>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</si>
  <si>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</si>
  <si>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</si>
  <si>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</si>
  <si>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</si>
  <si>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</si>
  <si>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</si>
  <si>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</si>
  <si>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</si>
  <si>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</si>
  <si>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</si>
  <si>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</si>
  <si>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</si>
  <si>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</si>
  <si>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</si>
  <si>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</si>
  <si>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</si>
  <si>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</si>
  <si>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</si>
  <si>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</si>
  <si>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</si>
  <si>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</si>
  <si>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</si>
  <si>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</si>
  <si>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</si>
  <si>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</si>
  <si>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</si>
  <si>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</si>
  <si>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</si>
  <si>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</si>
  <si>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</si>
  <si>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</si>
  <si>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</si>
  <si>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</si>
  <si>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</si>
  <si>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</si>
  <si>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</si>
  <si>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</si>
  <si>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</si>
  <si>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</si>
  <si>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</si>
  <si>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</si>
  <si>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</si>
  <si>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</si>
  <si>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</si>
  <si>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</si>
  <si>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</si>
  <si>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</si>
  <si>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</si>
  <si>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</si>
  <si>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</si>
  <si>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</si>
  <si>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</si>
  <si>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</si>
  <si>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</si>
  <si>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</si>
  <si>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</si>
  <si>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</si>
  <si>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</si>
  <si>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</si>
  <si>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</si>
  <si>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</si>
  <si>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</si>
  <si>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</si>
  <si>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</si>
  <si>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</si>
  <si>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</si>
  <si>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</si>
  <si>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</si>
  <si>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</si>
  <si>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</si>
  <si>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</si>
  <si>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</si>
  <si>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</si>
  <si>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</si>
  <si>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</si>
  <si>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</si>
  <si>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</si>
  <si>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</si>
  <si>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</si>
  <si>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</si>
  <si>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</si>
  <si>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</si>
  <si>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</si>
  <si>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</si>
  <si>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</si>
  <si>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</si>
  <si>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</si>
  <si>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</si>
  <si>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</si>
  <si>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</si>
  <si>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</si>
  <si>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</si>
  <si>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</si>
  <si>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</si>
  <si>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</si>
  <si>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</si>
  <si>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</si>
  <si>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</si>
  <si>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</si>
  <si>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</si>
  <si>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</si>
  <si>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</si>
  <si>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</si>
  <si>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</si>
  <si>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</si>
  <si>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</si>
  <si>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</si>
  <si>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</si>
  <si>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</si>
  <si>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</si>
  <si>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</si>
  <si>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</si>
  <si>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</si>
  <si>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</si>
  <si>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</si>
  <si>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</si>
  <si>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</si>
  <si>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</si>
  <si>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</si>
  <si>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</si>
  <si>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</si>
  <si>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</si>
  <si>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</si>
  <si>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</si>
  <si>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</si>
  <si>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</si>
  <si>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</si>
  <si>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</si>
  <si>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</si>
  <si>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</si>
  <si>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</si>
  <si>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</si>
  <si>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</si>
  <si>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</si>
  <si>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</si>
  <si>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</si>
  <si>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</si>
  <si>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</si>
  <si>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</si>
  <si>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</si>
  <si>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</si>
  <si>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</si>
  <si>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</si>
  <si>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</si>
  <si>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</si>
  <si>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</si>
  <si>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</si>
  <si>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</si>
  <si>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</si>
  <si>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</si>
  <si>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</si>
  <si>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</si>
  <si>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დაბა კოჯორში, ვაჟა-ფშაველას I შესახვევის წყალსადენის ქსელის რეაბილიტაცა</t>
  </si>
  <si>
    <t>1</t>
  </si>
  <si>
    <t>ა/ბეტონის საფარის კონტურების ჩახერხვა. მოხსნა მექანიზმით დატვირთვა და გატანა 44 კმ-ზე</t>
  </si>
  <si>
    <t>7-1</t>
  </si>
  <si>
    <t>8-1</t>
  </si>
  <si>
    <t>ღორღის (0-40 მმ ფრაქცია) ბალიშის მოწყობა</t>
  </si>
  <si>
    <t>10-1</t>
  </si>
  <si>
    <t>11-1</t>
  </si>
  <si>
    <t>12</t>
  </si>
  <si>
    <t>ჰიდროსაიზოლაციო მასალა პენებარი</t>
  </si>
  <si>
    <t>13</t>
  </si>
  <si>
    <t>ჭის ქვაბულის კედლების გამაგრება</t>
  </si>
  <si>
    <t>14</t>
  </si>
  <si>
    <t>გრძ. მ</t>
  </si>
  <si>
    <t>14-1</t>
  </si>
  <si>
    <t>16</t>
  </si>
  <si>
    <t>17-1</t>
  </si>
  <si>
    <t>19</t>
  </si>
  <si>
    <t>წყლის ფილტრი d=65 მმ</t>
  </si>
  <si>
    <t>ფოლადის მილყელი d=32(40/3) მმ L=200 მმ გარე ხრახნით (შეჭრა 76მმ მილყელზე)</t>
  </si>
  <si>
    <t>თითბერის ვენტილი d=32(1"1/4) მმ PN16</t>
  </si>
  <si>
    <t>29</t>
  </si>
  <si>
    <t>ვანტუზი d=32 მმ; (Ø1 1/4")</t>
  </si>
  <si>
    <t>პოლიეთილენის ქურო-უნაგირი PE100 PN16 d=75/32 მმ</t>
  </si>
  <si>
    <t>34-2</t>
  </si>
  <si>
    <t>პოლიეთილენის ადაპტორის მილტუჩი d=75მმ</t>
  </si>
  <si>
    <t>35</t>
  </si>
  <si>
    <t>პოლიეთილენის ადაპტორის მილტუჩი d=63მმ</t>
  </si>
  <si>
    <t>ფოლადის საყრდენი მილის d=32/3 მმ L=0.30 მ მოწყობა, ფოლადის ფურცლით (3-კომპლექტი)</t>
  </si>
  <si>
    <t>ჩობალის d=140 მმ შეძენა-მოწყობა (3ცალი)</t>
  </si>
  <si>
    <t>საპროექტო პოლიეთილენის d=32 მმ-იანი მილის გადაერთება არსებულ განშტოებაზე</t>
  </si>
  <si>
    <t>48</t>
  </si>
  <si>
    <t>არსებული პოლიეთილენის d=75 მმ-იანი მილის გაუქმება, დახშობა</t>
  </si>
  <si>
    <t>წყალმზომის კვანძის მოწყობა d=32 მმ მილზე</t>
  </si>
  <si>
    <t>49</t>
  </si>
  <si>
    <t>რკ. ბეტონის ოთხკუთხედი ჭა 1000X650X700 მმ</t>
  </si>
  <si>
    <t>49-2</t>
  </si>
  <si>
    <t>49-3</t>
  </si>
  <si>
    <t>50</t>
  </si>
  <si>
    <t>წყალსადენის პლასტმასის კოვერის (კომპოზიტური) მოწყობა წყალმზომის კვანძისთვის</t>
  </si>
  <si>
    <t>წყალმზომი (კამსტრუპი) d=20 მმ</t>
  </si>
  <si>
    <t>წყლის ფილტრი d=20 მმ</t>
  </si>
  <si>
    <t>დამაკავშირებელი (сгон) d=20 მმ</t>
  </si>
  <si>
    <t>ჩობალის d=80 მმ შეძენა-მოწყობა (12ცალი)</t>
  </si>
  <si>
    <t>ჩობალი d=80 მმ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</si>
  <si>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</si>
  <si>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44 კმ-ზე</t>
  </si>
  <si>
    <t>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44 კმ-ზე</t>
  </si>
  <si>
    <t>თხრილის ქვიშით (0.5-5 მმ ფრაქცია) შევსება და დატკეპნა</t>
  </si>
  <si>
    <t>თხრილის ქვიშა-ხრეშოვანი ნარევით (ფრაქცია 0-80 მმ) შევსება და დატკეპნა</t>
  </si>
  <si>
    <t>ღორღის (0-40 მმ) ფრაქცია შევსება და დატკეპნა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</si>
  <si>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</si>
  <si>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</si>
  <si>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რ/ბ ანაკრები წრიული ჭის D=1500 მმ Hსაშ=1.9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</si>
  <si>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რ/ბ ანაკრები წრიული ჭის D=1000 მმ Hსაშ=1.7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</si>
  <si>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პოლიეთილენის მილის PE 100 SDR11 PN16 d=75 მმ (პირაპირა შედუღებით) მონტაჟი</t>
  </si>
  <si>
    <t>მილი PE 100 SDR11 PN16 d=75 მმ</t>
  </si>
  <si>
    <t>წყალსადენის პოლიეთილენის მილის PE 100 SDR 11 PN16 d=75 მმ ჰიდრავლიკური გამოცდა</t>
  </si>
  <si>
    <t>პოლიეთილენის მილის PE 100 SDR11 PN16 d=75 მმ მილის დეზინფექცია ქლორიანი წყლით და გამორეცხვა</t>
  </si>
  <si>
    <t>პოლიეთილენის მილის PE 100 SDR11 PN16 d=32 მმ (პირაპირა შედუღებით) 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</si>
  <si>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</si>
  <si>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</si>
  <si>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d=32 მმ მილის დეზინფექცია ქლორიანი წყლით და გამორეცხვა</t>
  </si>
  <si>
    <t>სასიგნალო ლენტის შეძენა და მოწყობა თხრილში</t>
  </si>
  <si>
    <t>ფოლადის d=65 მმ მილტუჩა მოწყობა</t>
  </si>
  <si>
    <t>ფოლადის d=65 მმ მილტუჩა</t>
  </si>
  <si>
    <t>ურდული d=65 მმ PN16 მოწყობა</t>
  </si>
  <si>
    <t>ურდული d=65 მმ PN16</t>
  </si>
  <si>
    <t>ურდული d=50 მმ PN16 მოწყობა</t>
  </si>
  <si>
    <t>ურდული d=50 მმ PN16</t>
  </si>
  <si>
    <t>წნევის რეგულატორის d=65 მმ მოწყობა</t>
  </si>
  <si>
    <t>წნევის რეგულატორის d=65 მმ</t>
  </si>
  <si>
    <t>წყლის ფილტრის d=65 მმ მოწყობა</t>
  </si>
  <si>
    <t>ფოლადის მილყელი d=65(76/4.5) მმ L=200 მმ</t>
  </si>
  <si>
    <t>თითბერის ვენტილი d=32(1"1/4) მმ</t>
  </si>
  <si>
    <t>პოლიეთილენის სამკაპი PE100 PN16 d=110X75 მმ</t>
  </si>
  <si>
    <t>პოლიეთილენის სამკაპი PE100 PN16 d=75X32 მმ</t>
  </si>
  <si>
    <t>პოლიეთილენის გადამყვანი PE100 PN16 d=75X63 მმ</t>
  </si>
  <si>
    <t>პოლიეთილენის ადაპტორის მილტუჩით d=75 მმ შეძენა-მოწყობა</t>
  </si>
  <si>
    <t>პოლიეთილენის ადაპტორი d=75 მმ</t>
  </si>
  <si>
    <t>პოლიეთილენის ადაპტორის მილტუჩით d=63 მმ შეძენა-მოწყობა</t>
  </si>
  <si>
    <t>პოლიეთილენის ადაპტორი d=63 მმ</t>
  </si>
  <si>
    <t>გაზინთული (გაპოხილი) ძენძი 10 მეტრი ჩობალებისთვის</t>
  </si>
  <si>
    <t>პოლიეთილენის ქურო PE100 PN16 d=75 მმ</t>
  </si>
  <si>
    <t>პოლიეთილენის შემაერთებელი ელ. ქურო PE100 PN16 d=75 მმ</t>
  </si>
  <si>
    <t>პოლიეთილენის მუხლი PE100 PN16 d=75 მმ α=90°</t>
  </si>
  <si>
    <t>პოლიეთილენის მუხლი PE100 PN16 d=75 მმ α=45°</t>
  </si>
  <si>
    <t>პოლიეთილენის მუხლი PE100 PN16 d=32 მმ α=90°</t>
  </si>
  <si>
    <t>პოლიეთილენის მუხლი PE100 PN16 d=32 მმ α=45°</t>
  </si>
  <si>
    <t>პოლიეთილენის ქურო PE100 PN16 d=32 მმ</t>
  </si>
  <si>
    <t>საპროექტო პოლიეთილენის მილის PE100 SDR11 PN16 d=40 მმ მოწყობა ზედმეტი და გამოყენებული წყლის (რეცხვა) გადამღვრელისთვის</t>
  </si>
  <si>
    <t>პოლიეთილენის მილის PE100 SDR11 PN16 d=40 მმ</t>
  </si>
  <si>
    <t>დამხშობის d=75 მმ.</t>
  </si>
  <si>
    <t>მონოლითური რკ. ბეტონის ჭის 1000X650X700 მმ (შიდა ზომა) (3 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</si>
  <si>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</si>
  <si>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წყალსადენის ოთხკუთხა პლასმასის კომპოზიტური ჭა 485X485X415 მმ მოწყობა</t>
  </si>
  <si>
    <t>გადამყვანი პოლ/ფოლ გ/ხრ d=32/25მმ მოწყობა</t>
  </si>
  <si>
    <t>გადამყვანი პოლ/ფოლ გ/ხრ d=32/25მმ</t>
  </si>
  <si>
    <t>სფერული ვენტილის d=20 მმ მონტაჟი</t>
  </si>
  <si>
    <t>სფერული ვენტილი d=20 მმ</t>
  </si>
  <si>
    <t>წყალმზომისა და მოძრავი ქანჩის d=20 მმ მოწყობა</t>
  </si>
  <si>
    <t>მოძრავი ქანჩი (შტუცერი) d=20 მმ</t>
  </si>
  <si>
    <t>წყლის ფილტრის d=20 მმ მოწყობა</t>
  </si>
  <si>
    <t>დამაკავშირებელის (сгон) შეძენა, მოწყობა d=20 მმ (6 ცალი)</t>
  </si>
  <si>
    <t>გაზინთული (გაპოხილი) ძენძი 20 მეტრი ჩობალებისთვის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</si>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</sst>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49" fontId="5" fillId="0" borderId="17" xfId="1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6953125" defaultRowHeight="16" x14ac:dyDescent="0.35"/>
  <cols>
    <col min="1" max="1" width="6.26953125" style="238" customWidth="1"/>
    <col min="2" max="2" width="10.7265625" style="24" customWidth="1"/>
    <col min="3" max="3" width="38.26953125" style="24" customWidth="1"/>
    <col min="4" max="4" width="8.54296875" style="24" customWidth="1"/>
    <col min="5" max="5" width="10.7265625" style="24" customWidth="1"/>
    <col min="6" max="6" width="12.54296875" style="24" bestFit="1" customWidth="1"/>
    <col min="7" max="7" width="11.26953125" style="24" customWidth="1"/>
    <col min="8" max="8" width="14.7265625" style="24" customWidth="1"/>
    <col min="9" max="9" width="8.7265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7265625" style="24" bestFit="1" customWidth="1"/>
    <col min="15" max="16384" width="9.26953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3" t="s">
        <v>0</v>
      </c>
      <c r="B5" s="305" t="s">
        <v>1</v>
      </c>
      <c r="C5" s="301" t="s">
        <v>2</v>
      </c>
      <c r="D5" s="301" t="s">
        <v>3</v>
      </c>
      <c r="E5" s="301" t="s">
        <v>4</v>
      </c>
      <c r="F5" s="301" t="s">
        <v>5</v>
      </c>
      <c r="G5" s="300" t="s">
        <v>6</v>
      </c>
      <c r="H5" s="300"/>
      <c r="I5" s="300" t="s">
        <v>7</v>
      </c>
      <c r="J5" s="300"/>
      <c r="K5" s="301" t="s">
        <v>8</v>
      </c>
      <c r="L5" s="301"/>
      <c r="M5" s="244" t="s">
        <v>9</v>
      </c>
    </row>
    <row r="6" spans="1:26" ht="16.5" thickBot="1" x14ac:dyDescent="0.4">
      <c r="A6" s="304"/>
      <c r="B6" s="306"/>
      <c r="C6" s="307"/>
      <c r="D6" s="307"/>
      <c r="E6" s="307"/>
      <c r="F6" s="30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17"/>
  <sheetViews>
    <sheetView showGridLines="0" tabSelected="1" zoomScale="80" zoomScaleNormal="80" workbookViewId="0">
      <pane xSplit="2" ySplit="6" topLeftCell="C103" activePane="bottomRight" state="frozen"/>
      <selection pane="topRight" activeCell="C1" sqref="C1"/>
      <selection pane="bottomLeft" activeCell="A7" sqref="A7"/>
      <selection pane="bottomRight" activeCell="B118" sqref="B118"/>
    </sheetView>
  </sheetViews>
  <sheetFormatPr defaultColWidth="9.26953125" defaultRowHeight="16" x14ac:dyDescent="0.35"/>
  <cols>
    <col min="1" max="1" width="6.26953125" style="238" customWidth="1"/>
    <col min="2" max="2" width="38.26953125" style="24" customWidth="1"/>
    <col min="3" max="3" width="8.54296875" style="24" customWidth="1"/>
    <col min="4" max="4" width="12.54296875" style="24" bestFit="1" customWidth="1"/>
    <col min="5" max="5" width="11.26953125" style="24" customWidth="1"/>
    <col min="6" max="6" width="14.26953125" style="24" customWidth="1"/>
    <col min="7" max="7" width="31.453125" style="24" bestFit="1" customWidth="1"/>
    <col min="8" max="16384" width="9.2695312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3" t="s">
        <v>0</v>
      </c>
      <c r="B4" s="301" t="s">
        <v>2</v>
      </c>
      <c r="C4" s="301" t="s">
        <v>3</v>
      </c>
      <c r="D4" s="301" t="s">
        <v>767</v>
      </c>
      <c r="E4" s="308" t="s">
        <v>10</v>
      </c>
      <c r="F4" s="305" t="s">
        <v>768</v>
      </c>
      <c r="G4" s="263"/>
    </row>
    <row r="5" spans="1:10" ht="16.5" thickBot="1" x14ac:dyDescent="0.4">
      <c r="A5" s="304"/>
      <c r="B5" s="307"/>
      <c r="C5" s="307"/>
      <c r="D5" s="307"/>
      <c r="E5" s="309"/>
      <c r="F5" s="306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1" t="s">
        <v>811</v>
      </c>
      <c r="B7" s="289" t="s">
        <v>812</v>
      </c>
      <c r="C7" s="272" t="s">
        <v>773</v>
      </c>
      <c r="D7" s="273">
        <v>31.5</v>
      </c>
      <c r="E7" s="299"/>
      <c r="F7" s="299">
        <f>D7*E7</f>
        <v>0</v>
      </c>
      <c r="G7" s="252" t="s">
        <v>805</v>
      </c>
    </row>
    <row r="8" spans="1:10" s="67" customFormat="1" ht="16.5" x14ac:dyDescent="0.35">
      <c r="A8" s="275" t="s">
        <v>117</v>
      </c>
      <c r="B8" s="289" t="s">
        <v>856</v>
      </c>
      <c r="C8" s="276" t="s">
        <v>773</v>
      </c>
      <c r="D8" s="274">
        <v>225.65</v>
      </c>
      <c r="E8" s="299"/>
      <c r="F8" s="299">
        <f t="shared" ref="F8:F71" si="0">D8*E8</f>
        <v>0</v>
      </c>
      <c r="G8" s="252" t="s">
        <v>805</v>
      </c>
    </row>
    <row r="9" spans="1:10" s="67" customFormat="1" x14ac:dyDescent="0.35">
      <c r="A9" s="277" t="s">
        <v>118</v>
      </c>
      <c r="B9" s="289" t="s">
        <v>857</v>
      </c>
      <c r="C9" s="172" t="s">
        <v>23</v>
      </c>
      <c r="D9" s="163">
        <v>96.710000000000008</v>
      </c>
      <c r="E9" s="299"/>
      <c r="F9" s="299">
        <f t="shared" si="0"/>
        <v>0</v>
      </c>
      <c r="G9" s="252" t="s">
        <v>805</v>
      </c>
    </row>
    <row r="10" spans="1:10" s="67" customFormat="1" ht="16.5" x14ac:dyDescent="0.35">
      <c r="A10" s="277" t="s">
        <v>248</v>
      </c>
      <c r="B10" s="290" t="s">
        <v>858</v>
      </c>
      <c r="C10" s="278" t="s">
        <v>773</v>
      </c>
      <c r="D10" s="279">
        <v>85.3</v>
      </c>
      <c r="E10" s="299"/>
      <c r="F10" s="299">
        <f t="shared" si="0"/>
        <v>0</v>
      </c>
      <c r="G10" s="252" t="s">
        <v>805</v>
      </c>
    </row>
    <row r="11" spans="1:10" ht="16.5" x14ac:dyDescent="0.35">
      <c r="A11" s="277" t="s">
        <v>119</v>
      </c>
      <c r="B11" s="290" t="s">
        <v>859</v>
      </c>
      <c r="C11" s="276" t="s">
        <v>773</v>
      </c>
      <c r="D11" s="279">
        <v>163.52000000000001</v>
      </c>
      <c r="E11" s="299"/>
      <c r="F11" s="299">
        <f t="shared" si="0"/>
        <v>0</v>
      </c>
      <c r="G11" s="252" t="s">
        <v>805</v>
      </c>
    </row>
    <row r="12" spans="1:10" ht="16.5" x14ac:dyDescent="0.35">
      <c r="A12" s="277" t="s">
        <v>251</v>
      </c>
      <c r="B12" s="291" t="s">
        <v>860</v>
      </c>
      <c r="C12" s="276" t="s">
        <v>773</v>
      </c>
      <c r="D12" s="117">
        <v>63</v>
      </c>
      <c r="E12" s="299"/>
      <c r="F12" s="299">
        <f t="shared" si="0"/>
        <v>0</v>
      </c>
      <c r="G12" s="252" t="s">
        <v>805</v>
      </c>
    </row>
    <row r="13" spans="1:10" ht="16.5" x14ac:dyDescent="0.35">
      <c r="A13" s="271" t="s">
        <v>252</v>
      </c>
      <c r="B13" s="292" t="s">
        <v>861</v>
      </c>
      <c r="C13" s="276" t="s">
        <v>777</v>
      </c>
      <c r="D13" s="174">
        <v>315</v>
      </c>
      <c r="E13" s="299"/>
      <c r="F13" s="299">
        <f t="shared" si="0"/>
        <v>0</v>
      </c>
      <c r="G13" s="252" t="s">
        <v>805</v>
      </c>
    </row>
    <row r="14" spans="1:10" x14ac:dyDescent="0.35">
      <c r="A14" s="271" t="s">
        <v>813</v>
      </c>
      <c r="B14" s="292" t="s">
        <v>90</v>
      </c>
      <c r="C14" s="276" t="s">
        <v>19</v>
      </c>
      <c r="D14" s="117">
        <v>0.18899999999999997</v>
      </c>
      <c r="E14" s="299"/>
      <c r="F14" s="299">
        <f t="shared" si="0"/>
        <v>0</v>
      </c>
      <c r="G14" s="252" t="s">
        <v>804</v>
      </c>
    </row>
    <row r="15" spans="1:10" s="67" customFormat="1" ht="16.5" x14ac:dyDescent="0.35">
      <c r="A15" s="271" t="s">
        <v>260</v>
      </c>
      <c r="B15" s="292" t="s">
        <v>862</v>
      </c>
      <c r="C15" s="276" t="s">
        <v>777</v>
      </c>
      <c r="D15" s="280">
        <v>315</v>
      </c>
      <c r="E15" s="299"/>
      <c r="F15" s="299">
        <f t="shared" si="0"/>
        <v>0</v>
      </c>
      <c r="G15" s="252" t="s">
        <v>805</v>
      </c>
    </row>
    <row r="16" spans="1:10" s="67" customFormat="1" x14ac:dyDescent="0.35">
      <c r="A16" s="271" t="s">
        <v>814</v>
      </c>
      <c r="B16" s="292" t="s">
        <v>90</v>
      </c>
      <c r="C16" s="276" t="s">
        <v>19</v>
      </c>
      <c r="D16" s="117">
        <v>0.18899999999999997</v>
      </c>
      <c r="E16" s="299"/>
      <c r="F16" s="299">
        <f t="shared" si="0"/>
        <v>0</v>
      </c>
      <c r="G16" s="252" t="s">
        <v>804</v>
      </c>
    </row>
    <row r="17" spans="1:218" ht="16.5" x14ac:dyDescent="0.35">
      <c r="A17" s="277" t="s">
        <v>261</v>
      </c>
      <c r="B17" s="293" t="s">
        <v>815</v>
      </c>
      <c r="C17" s="294" t="s">
        <v>855</v>
      </c>
      <c r="D17" s="174">
        <v>2.4700000000000002</v>
      </c>
      <c r="E17" s="299"/>
      <c r="F17" s="299">
        <f t="shared" si="0"/>
        <v>0</v>
      </c>
      <c r="G17" s="252" t="s">
        <v>805</v>
      </c>
    </row>
    <row r="18" spans="1:218" x14ac:dyDescent="0.35">
      <c r="A18" s="277" t="s">
        <v>155</v>
      </c>
      <c r="B18" s="295" t="s">
        <v>863</v>
      </c>
      <c r="C18" s="272" t="s">
        <v>78</v>
      </c>
      <c r="D18" s="281">
        <v>1</v>
      </c>
      <c r="E18" s="299"/>
      <c r="F18" s="299">
        <f t="shared" si="0"/>
        <v>0</v>
      </c>
      <c r="G18" s="252" t="s">
        <v>805</v>
      </c>
    </row>
    <row r="19" spans="1:218" s="67" customFormat="1" x14ac:dyDescent="0.35">
      <c r="A19" s="277" t="s">
        <v>816</v>
      </c>
      <c r="B19" s="295" t="s">
        <v>806</v>
      </c>
      <c r="C19" s="172" t="s">
        <v>28</v>
      </c>
      <c r="D19" s="177">
        <v>1</v>
      </c>
      <c r="E19" s="299"/>
      <c r="F19" s="299">
        <f t="shared" si="0"/>
        <v>0</v>
      </c>
      <c r="G19" s="252" t="s">
        <v>809</v>
      </c>
    </row>
    <row r="20" spans="1:218" x14ac:dyDescent="0.35">
      <c r="A20" s="277" t="s">
        <v>305</v>
      </c>
      <c r="B20" s="295" t="s">
        <v>864</v>
      </c>
      <c r="C20" s="272" t="s">
        <v>78</v>
      </c>
      <c r="D20" s="281">
        <v>1</v>
      </c>
      <c r="E20" s="299"/>
      <c r="F20" s="299">
        <f t="shared" si="0"/>
        <v>0</v>
      </c>
      <c r="G20" s="252" t="s">
        <v>805</v>
      </c>
    </row>
    <row r="21" spans="1:218" x14ac:dyDescent="0.35">
      <c r="A21" s="277" t="s">
        <v>817</v>
      </c>
      <c r="B21" s="295" t="s">
        <v>806</v>
      </c>
      <c r="C21" s="172" t="s">
        <v>28</v>
      </c>
      <c r="D21" s="177">
        <v>1</v>
      </c>
      <c r="E21" s="299"/>
      <c r="F21" s="299">
        <f t="shared" si="0"/>
        <v>0</v>
      </c>
      <c r="G21" s="252" t="s">
        <v>809</v>
      </c>
    </row>
    <row r="22" spans="1:218" x14ac:dyDescent="0.35">
      <c r="A22" s="277" t="s">
        <v>818</v>
      </c>
      <c r="B22" s="295" t="s">
        <v>819</v>
      </c>
      <c r="C22" s="172" t="s">
        <v>27</v>
      </c>
      <c r="D22" s="282">
        <v>12</v>
      </c>
      <c r="E22" s="299"/>
      <c r="F22" s="299">
        <f t="shared" si="0"/>
        <v>0</v>
      </c>
      <c r="G22" s="252" t="s">
        <v>805</v>
      </c>
    </row>
    <row r="23" spans="1:218" x14ac:dyDescent="0.35">
      <c r="A23" s="277" t="s">
        <v>820</v>
      </c>
      <c r="B23" s="295" t="s">
        <v>821</v>
      </c>
      <c r="C23" s="172" t="s">
        <v>52</v>
      </c>
      <c r="D23" s="174">
        <v>43.2</v>
      </c>
      <c r="E23" s="299"/>
      <c r="F23" s="299">
        <f t="shared" si="0"/>
        <v>0</v>
      </c>
      <c r="G23" s="252" t="s">
        <v>805</v>
      </c>
    </row>
    <row r="24" spans="1:218" s="67" customFormat="1" x14ac:dyDescent="0.35">
      <c r="A24" s="271" t="s">
        <v>822</v>
      </c>
      <c r="B24" s="295" t="s">
        <v>865</v>
      </c>
      <c r="C24" s="172" t="s">
        <v>823</v>
      </c>
      <c r="D24" s="174">
        <v>232</v>
      </c>
      <c r="E24" s="299"/>
      <c r="F24" s="299">
        <f t="shared" si="0"/>
        <v>0</v>
      </c>
      <c r="G24" s="252" t="s">
        <v>805</v>
      </c>
    </row>
    <row r="25" spans="1:218" x14ac:dyDescent="0.35">
      <c r="A25" s="271" t="s">
        <v>824</v>
      </c>
      <c r="B25" s="296" t="s">
        <v>866</v>
      </c>
      <c r="C25" s="172" t="s">
        <v>823</v>
      </c>
      <c r="D25" s="174">
        <v>234.32</v>
      </c>
      <c r="E25" s="299"/>
      <c r="F25" s="299">
        <f t="shared" si="0"/>
        <v>0</v>
      </c>
      <c r="G25" s="252" t="s">
        <v>809</v>
      </c>
      <c r="H25" s="90"/>
    </row>
    <row r="26" spans="1:218" x14ac:dyDescent="0.35">
      <c r="A26" s="283" t="s">
        <v>547</v>
      </c>
      <c r="B26" s="295" t="s">
        <v>867</v>
      </c>
      <c r="C26" s="172" t="s">
        <v>27</v>
      </c>
      <c r="D26" s="174">
        <v>232</v>
      </c>
      <c r="E26" s="299"/>
      <c r="F26" s="299">
        <f t="shared" si="0"/>
        <v>0</v>
      </c>
      <c r="G26" s="252" t="s">
        <v>805</v>
      </c>
      <c r="H26" s="90"/>
    </row>
    <row r="27" spans="1:218" x14ac:dyDescent="0.45">
      <c r="A27" s="283" t="s">
        <v>825</v>
      </c>
      <c r="B27" s="295" t="s">
        <v>868</v>
      </c>
      <c r="C27" s="172" t="s">
        <v>823</v>
      </c>
      <c r="D27" s="174">
        <v>232</v>
      </c>
      <c r="E27" s="299"/>
      <c r="F27" s="299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7" t="s">
        <v>467</v>
      </c>
      <c r="B28" s="295" t="s">
        <v>869</v>
      </c>
      <c r="C28" s="172" t="s">
        <v>823</v>
      </c>
      <c r="D28" s="174">
        <v>70</v>
      </c>
      <c r="E28" s="299"/>
      <c r="F28" s="299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7" t="s">
        <v>826</v>
      </c>
      <c r="B29" s="296" t="s">
        <v>870</v>
      </c>
      <c r="C29" s="172" t="s">
        <v>823</v>
      </c>
      <c r="D29" s="174">
        <v>70.7</v>
      </c>
      <c r="E29" s="299"/>
      <c r="F29" s="299">
        <f t="shared" si="0"/>
        <v>0</v>
      </c>
      <c r="G29" s="252" t="s">
        <v>809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7" t="s">
        <v>548</v>
      </c>
      <c r="B30" s="295" t="s">
        <v>871</v>
      </c>
      <c r="C30" s="172" t="s">
        <v>27</v>
      </c>
      <c r="D30" s="174">
        <v>70</v>
      </c>
      <c r="E30" s="299"/>
      <c r="F30" s="299">
        <f t="shared" si="0"/>
        <v>0</v>
      </c>
      <c r="G30" s="252" t="s">
        <v>805</v>
      </c>
      <c r="H30" s="90"/>
    </row>
    <row r="31" spans="1:218" s="55" customFormat="1" x14ac:dyDescent="0.35">
      <c r="A31" s="277" t="s">
        <v>827</v>
      </c>
      <c r="B31" s="295" t="s">
        <v>872</v>
      </c>
      <c r="C31" s="172" t="s">
        <v>823</v>
      </c>
      <c r="D31" s="174">
        <v>70</v>
      </c>
      <c r="E31" s="299"/>
      <c r="F31" s="299">
        <f t="shared" si="0"/>
        <v>0</v>
      </c>
      <c r="G31" s="252" t="s">
        <v>805</v>
      </c>
    </row>
    <row r="32" spans="1:218" s="55" customFormat="1" x14ac:dyDescent="0.35">
      <c r="A32" s="275" t="s">
        <v>554</v>
      </c>
      <c r="B32" s="292" t="s">
        <v>873</v>
      </c>
      <c r="C32" s="276" t="s">
        <v>27</v>
      </c>
      <c r="D32" s="174">
        <v>302</v>
      </c>
      <c r="E32" s="299"/>
      <c r="F32" s="299">
        <f t="shared" si="0"/>
        <v>0</v>
      </c>
      <c r="G32" s="252" t="s">
        <v>805</v>
      </c>
    </row>
    <row r="33" spans="1:8" s="254" customFormat="1" x14ac:dyDescent="0.45">
      <c r="A33" s="277" t="s">
        <v>555</v>
      </c>
      <c r="B33" s="295" t="s">
        <v>874</v>
      </c>
      <c r="C33" s="172" t="s">
        <v>28</v>
      </c>
      <c r="D33" s="174">
        <v>2</v>
      </c>
      <c r="E33" s="299"/>
      <c r="F33" s="299">
        <f t="shared" si="0"/>
        <v>0</v>
      </c>
      <c r="G33" s="252" t="s">
        <v>805</v>
      </c>
      <c r="H33" s="90"/>
    </row>
    <row r="34" spans="1:8" s="253" customFormat="1" x14ac:dyDescent="0.45">
      <c r="A34" s="277" t="s">
        <v>556</v>
      </c>
      <c r="B34" s="295" t="s">
        <v>875</v>
      </c>
      <c r="C34" s="172" t="s">
        <v>28</v>
      </c>
      <c r="D34" s="174">
        <v>2</v>
      </c>
      <c r="E34" s="299"/>
      <c r="F34" s="299">
        <f t="shared" si="0"/>
        <v>0</v>
      </c>
      <c r="G34" s="252" t="s">
        <v>804</v>
      </c>
    </row>
    <row r="35" spans="1:8" s="253" customFormat="1" x14ac:dyDescent="0.45">
      <c r="A35" s="277" t="s">
        <v>557</v>
      </c>
      <c r="B35" s="292" t="s">
        <v>876</v>
      </c>
      <c r="C35" s="276" t="s">
        <v>28</v>
      </c>
      <c r="D35" s="284">
        <v>2</v>
      </c>
      <c r="E35" s="299"/>
      <c r="F35" s="299">
        <f t="shared" si="0"/>
        <v>0</v>
      </c>
      <c r="G35" s="252" t="s">
        <v>805</v>
      </c>
      <c r="H35" s="90"/>
    </row>
    <row r="36" spans="1:8" s="253" customFormat="1" x14ac:dyDescent="0.45">
      <c r="A36" s="277" t="s">
        <v>558</v>
      </c>
      <c r="B36" s="292" t="s">
        <v>877</v>
      </c>
      <c r="C36" s="276" t="s">
        <v>28</v>
      </c>
      <c r="D36" s="174">
        <v>2</v>
      </c>
      <c r="E36" s="299"/>
      <c r="F36" s="299">
        <f t="shared" si="0"/>
        <v>0</v>
      </c>
      <c r="G36" s="252" t="s">
        <v>809</v>
      </c>
    </row>
    <row r="37" spans="1:8" s="253" customFormat="1" x14ac:dyDescent="0.45">
      <c r="A37" s="277" t="s">
        <v>559</v>
      </c>
      <c r="B37" s="292" t="s">
        <v>878</v>
      </c>
      <c r="C37" s="276" t="s">
        <v>28</v>
      </c>
      <c r="D37" s="284">
        <v>1</v>
      </c>
      <c r="E37" s="299"/>
      <c r="F37" s="299">
        <f t="shared" si="0"/>
        <v>0</v>
      </c>
      <c r="G37" s="252" t="s">
        <v>805</v>
      </c>
      <c r="H37" s="90"/>
    </row>
    <row r="38" spans="1:8" s="253" customFormat="1" x14ac:dyDescent="0.45">
      <c r="A38" s="277" t="s">
        <v>560</v>
      </c>
      <c r="B38" s="292" t="s">
        <v>879</v>
      </c>
      <c r="C38" s="276" t="s">
        <v>28</v>
      </c>
      <c r="D38" s="174">
        <v>1</v>
      </c>
      <c r="E38" s="299"/>
      <c r="F38" s="299">
        <f t="shared" si="0"/>
        <v>0</v>
      </c>
      <c r="G38" s="252" t="s">
        <v>809</v>
      </c>
    </row>
    <row r="39" spans="1:8" s="253" customFormat="1" x14ac:dyDescent="0.45">
      <c r="A39" s="275" t="s">
        <v>561</v>
      </c>
      <c r="B39" s="292" t="s">
        <v>880</v>
      </c>
      <c r="C39" s="276" t="s">
        <v>68</v>
      </c>
      <c r="D39" s="284">
        <v>1</v>
      </c>
      <c r="E39" s="299"/>
      <c r="F39" s="299">
        <f t="shared" si="0"/>
        <v>0</v>
      </c>
      <c r="G39" s="252" t="s">
        <v>805</v>
      </c>
      <c r="H39" s="90"/>
    </row>
    <row r="40" spans="1:8" x14ac:dyDescent="0.35">
      <c r="A40" s="275" t="s">
        <v>562</v>
      </c>
      <c r="B40" s="292" t="s">
        <v>881</v>
      </c>
      <c r="C40" s="276" t="s">
        <v>68</v>
      </c>
      <c r="D40" s="280">
        <v>1</v>
      </c>
      <c r="E40" s="299"/>
      <c r="F40" s="299">
        <f t="shared" si="0"/>
        <v>0</v>
      </c>
      <c r="G40" s="252" t="s">
        <v>809</v>
      </c>
    </row>
    <row r="41" spans="1:8" x14ac:dyDescent="0.35">
      <c r="A41" s="275" t="s">
        <v>456</v>
      </c>
      <c r="B41" s="295" t="s">
        <v>882</v>
      </c>
      <c r="C41" s="172" t="s">
        <v>68</v>
      </c>
      <c r="D41" s="284">
        <v>1</v>
      </c>
      <c r="E41" s="299"/>
      <c r="F41" s="299">
        <f t="shared" si="0"/>
        <v>0</v>
      </c>
      <c r="G41" s="252" t="s">
        <v>805</v>
      </c>
      <c r="H41" s="90"/>
    </row>
    <row r="42" spans="1:8" x14ac:dyDescent="0.35">
      <c r="A42" s="275" t="s">
        <v>563</v>
      </c>
      <c r="B42" s="295" t="s">
        <v>828</v>
      </c>
      <c r="C42" s="172" t="s">
        <v>68</v>
      </c>
      <c r="D42" s="174">
        <v>1</v>
      </c>
      <c r="E42" s="299"/>
      <c r="F42" s="299">
        <f t="shared" si="0"/>
        <v>0</v>
      </c>
      <c r="G42" s="252" t="s">
        <v>809</v>
      </c>
    </row>
    <row r="43" spans="1:8" x14ac:dyDescent="0.35">
      <c r="A43" s="277" t="s">
        <v>564</v>
      </c>
      <c r="B43" s="295" t="s">
        <v>883</v>
      </c>
      <c r="C43" s="172" t="s">
        <v>28</v>
      </c>
      <c r="D43" s="174">
        <v>1</v>
      </c>
      <c r="E43" s="299"/>
      <c r="F43" s="299">
        <f t="shared" si="0"/>
        <v>0</v>
      </c>
      <c r="G43" s="252" t="s">
        <v>805</v>
      </c>
      <c r="H43" s="90"/>
    </row>
    <row r="44" spans="1:8" s="55" customFormat="1" x14ac:dyDescent="0.35">
      <c r="A44" s="277" t="s">
        <v>565</v>
      </c>
      <c r="B44" s="295" t="s">
        <v>883</v>
      </c>
      <c r="C44" s="172" t="s">
        <v>28</v>
      </c>
      <c r="D44" s="174">
        <v>1</v>
      </c>
      <c r="E44" s="299"/>
      <c r="F44" s="299">
        <f t="shared" si="0"/>
        <v>0</v>
      </c>
      <c r="G44" s="252" t="s">
        <v>804</v>
      </c>
    </row>
    <row r="45" spans="1:8" s="55" customFormat="1" x14ac:dyDescent="0.35">
      <c r="A45" s="277" t="s">
        <v>566</v>
      </c>
      <c r="B45" s="295" t="s">
        <v>829</v>
      </c>
      <c r="C45" s="172" t="s">
        <v>28</v>
      </c>
      <c r="D45" s="174">
        <v>1</v>
      </c>
      <c r="E45" s="299"/>
      <c r="F45" s="299">
        <f t="shared" si="0"/>
        <v>0</v>
      </c>
      <c r="G45" s="252" t="s">
        <v>805</v>
      </c>
      <c r="H45" s="90"/>
    </row>
    <row r="46" spans="1:8" x14ac:dyDescent="0.35">
      <c r="A46" s="277" t="s">
        <v>567</v>
      </c>
      <c r="B46" s="295" t="s">
        <v>829</v>
      </c>
      <c r="C46" s="172" t="s">
        <v>28</v>
      </c>
      <c r="D46" s="174">
        <v>1</v>
      </c>
      <c r="E46" s="299"/>
      <c r="F46" s="299">
        <f t="shared" si="0"/>
        <v>0</v>
      </c>
      <c r="G46" s="252" t="s">
        <v>804</v>
      </c>
    </row>
    <row r="47" spans="1:8" x14ac:dyDescent="0.35">
      <c r="A47" s="275" t="s">
        <v>306</v>
      </c>
      <c r="B47" s="292" t="s">
        <v>830</v>
      </c>
      <c r="C47" s="276" t="s">
        <v>68</v>
      </c>
      <c r="D47" s="284">
        <v>1</v>
      </c>
      <c r="E47" s="299"/>
      <c r="F47" s="299">
        <f t="shared" si="0"/>
        <v>0</v>
      </c>
      <c r="G47" s="252" t="s">
        <v>805</v>
      </c>
      <c r="H47" s="90"/>
    </row>
    <row r="48" spans="1:8" x14ac:dyDescent="0.35">
      <c r="A48" s="275" t="s">
        <v>568</v>
      </c>
      <c r="B48" s="292" t="s">
        <v>884</v>
      </c>
      <c r="C48" s="276" t="s">
        <v>68</v>
      </c>
      <c r="D48" s="280">
        <v>1</v>
      </c>
      <c r="E48" s="299"/>
      <c r="F48" s="299">
        <f t="shared" si="0"/>
        <v>0</v>
      </c>
      <c r="G48" s="252" t="s">
        <v>804</v>
      </c>
    </row>
    <row r="49" spans="1:8" x14ac:dyDescent="0.35">
      <c r="A49" s="277" t="s">
        <v>831</v>
      </c>
      <c r="B49" s="292" t="s">
        <v>832</v>
      </c>
      <c r="C49" s="276" t="s">
        <v>68</v>
      </c>
      <c r="D49" s="284">
        <v>1</v>
      </c>
      <c r="E49" s="299"/>
      <c r="F49" s="299">
        <f t="shared" si="0"/>
        <v>0</v>
      </c>
      <c r="G49" s="252" t="s">
        <v>805</v>
      </c>
      <c r="H49" s="90"/>
    </row>
    <row r="50" spans="1:8" x14ac:dyDescent="0.35">
      <c r="A50" s="277" t="s">
        <v>569</v>
      </c>
      <c r="B50" s="292" t="s">
        <v>832</v>
      </c>
      <c r="C50" s="276" t="s">
        <v>68</v>
      </c>
      <c r="D50" s="280">
        <v>1</v>
      </c>
      <c r="E50" s="299"/>
      <c r="F50" s="299">
        <f t="shared" si="0"/>
        <v>0</v>
      </c>
      <c r="G50" s="252" t="s">
        <v>809</v>
      </c>
    </row>
    <row r="51" spans="1:8" x14ac:dyDescent="0.35">
      <c r="A51" s="172">
        <v>30</v>
      </c>
      <c r="B51" s="295" t="s">
        <v>885</v>
      </c>
      <c r="C51" s="172" t="s">
        <v>28</v>
      </c>
      <c r="D51" s="174">
        <v>1</v>
      </c>
      <c r="E51" s="299"/>
      <c r="F51" s="299">
        <f t="shared" si="0"/>
        <v>0</v>
      </c>
      <c r="G51" s="252" t="s">
        <v>805</v>
      </c>
      <c r="H51" s="90"/>
    </row>
    <row r="52" spans="1:8" s="55" customFormat="1" x14ac:dyDescent="0.35">
      <c r="A52" s="172" t="s">
        <v>570</v>
      </c>
      <c r="B52" s="295" t="s">
        <v>885</v>
      </c>
      <c r="C52" s="172" t="s">
        <v>28</v>
      </c>
      <c r="D52" s="174">
        <v>1</v>
      </c>
      <c r="E52" s="299"/>
      <c r="F52" s="299">
        <f t="shared" si="0"/>
        <v>0</v>
      </c>
      <c r="G52" s="252" t="s">
        <v>809</v>
      </c>
    </row>
    <row r="53" spans="1:8" s="55" customFormat="1" x14ac:dyDescent="0.35">
      <c r="A53" s="172">
        <v>31</v>
      </c>
      <c r="B53" s="295" t="s">
        <v>886</v>
      </c>
      <c r="C53" s="172" t="s">
        <v>28</v>
      </c>
      <c r="D53" s="174">
        <v>8</v>
      </c>
      <c r="E53" s="299"/>
      <c r="F53" s="299">
        <f t="shared" si="0"/>
        <v>0</v>
      </c>
      <c r="G53" s="252" t="s">
        <v>805</v>
      </c>
      <c r="H53" s="90"/>
    </row>
    <row r="54" spans="1:8" x14ac:dyDescent="0.35">
      <c r="A54" s="172" t="s">
        <v>571</v>
      </c>
      <c r="B54" s="295" t="s">
        <v>886</v>
      </c>
      <c r="C54" s="172" t="s">
        <v>28</v>
      </c>
      <c r="D54" s="174">
        <v>8</v>
      </c>
      <c r="E54" s="299"/>
      <c r="F54" s="299">
        <f t="shared" si="0"/>
        <v>0</v>
      </c>
      <c r="G54" s="252" t="s">
        <v>809</v>
      </c>
    </row>
    <row r="55" spans="1:8" x14ac:dyDescent="0.35">
      <c r="A55" s="277" t="s">
        <v>572</v>
      </c>
      <c r="B55" s="295" t="s">
        <v>833</v>
      </c>
      <c r="C55" s="172" t="s">
        <v>28</v>
      </c>
      <c r="D55" s="174">
        <v>2</v>
      </c>
      <c r="E55" s="299"/>
      <c r="F55" s="299">
        <f t="shared" si="0"/>
        <v>0</v>
      </c>
      <c r="G55" s="252" t="s">
        <v>805</v>
      </c>
      <c r="H55" s="90"/>
    </row>
    <row r="56" spans="1:8" s="55" customFormat="1" x14ac:dyDescent="0.35">
      <c r="A56" s="277" t="s">
        <v>573</v>
      </c>
      <c r="B56" s="295" t="s">
        <v>833</v>
      </c>
      <c r="C56" s="172" t="s">
        <v>28</v>
      </c>
      <c r="D56" s="174">
        <v>2</v>
      </c>
      <c r="E56" s="299"/>
      <c r="F56" s="299">
        <f t="shared" si="0"/>
        <v>0</v>
      </c>
      <c r="G56" s="252" t="s">
        <v>809</v>
      </c>
    </row>
    <row r="57" spans="1:8" s="55" customFormat="1" x14ac:dyDescent="0.35">
      <c r="A57" s="277" t="s">
        <v>574</v>
      </c>
      <c r="B57" s="295" t="s">
        <v>887</v>
      </c>
      <c r="C57" s="172" t="s">
        <v>28</v>
      </c>
      <c r="D57" s="174">
        <v>1</v>
      </c>
      <c r="E57" s="299"/>
      <c r="F57" s="299">
        <f t="shared" si="0"/>
        <v>0</v>
      </c>
      <c r="G57" s="252" t="s">
        <v>805</v>
      </c>
      <c r="H57" s="90"/>
    </row>
    <row r="58" spans="1:8" s="55" customFormat="1" x14ac:dyDescent="0.35">
      <c r="A58" s="277" t="s">
        <v>575</v>
      </c>
      <c r="B58" s="295" t="s">
        <v>887</v>
      </c>
      <c r="C58" s="172" t="s">
        <v>28</v>
      </c>
      <c r="D58" s="174">
        <v>1</v>
      </c>
      <c r="E58" s="299"/>
      <c r="F58" s="299">
        <f t="shared" si="0"/>
        <v>0</v>
      </c>
      <c r="G58" s="252" t="s">
        <v>809</v>
      </c>
    </row>
    <row r="59" spans="1:8" s="55" customFormat="1" x14ac:dyDescent="0.35">
      <c r="A59" s="283" t="s">
        <v>576</v>
      </c>
      <c r="B59" s="295" t="s">
        <v>888</v>
      </c>
      <c r="C59" s="172" t="s">
        <v>68</v>
      </c>
      <c r="D59" s="284">
        <v>2</v>
      </c>
      <c r="E59" s="299"/>
      <c r="F59" s="299">
        <f t="shared" si="0"/>
        <v>0</v>
      </c>
      <c r="G59" s="252" t="s">
        <v>805</v>
      </c>
      <c r="H59" s="90"/>
    </row>
    <row r="60" spans="1:8" s="55" customFormat="1" x14ac:dyDescent="0.35">
      <c r="A60" s="283" t="s">
        <v>577</v>
      </c>
      <c r="B60" s="295" t="s">
        <v>889</v>
      </c>
      <c r="C60" s="172" t="s">
        <v>68</v>
      </c>
      <c r="D60" s="177">
        <v>2</v>
      </c>
      <c r="E60" s="299"/>
      <c r="F60" s="299">
        <f t="shared" si="0"/>
        <v>0</v>
      </c>
      <c r="G60" s="252" t="s">
        <v>809</v>
      </c>
    </row>
    <row r="61" spans="1:8" s="55" customFormat="1" x14ac:dyDescent="0.35">
      <c r="A61" s="283" t="s">
        <v>834</v>
      </c>
      <c r="B61" s="295" t="s">
        <v>835</v>
      </c>
      <c r="C61" s="172" t="s">
        <v>68</v>
      </c>
      <c r="D61" s="177">
        <v>2</v>
      </c>
      <c r="E61" s="299"/>
      <c r="F61" s="299">
        <f t="shared" si="0"/>
        <v>0</v>
      </c>
      <c r="G61" s="252" t="s">
        <v>804</v>
      </c>
      <c r="H61" s="90"/>
    </row>
    <row r="62" spans="1:8" s="55" customFormat="1" x14ac:dyDescent="0.35">
      <c r="A62" s="283" t="s">
        <v>836</v>
      </c>
      <c r="B62" s="295" t="s">
        <v>890</v>
      </c>
      <c r="C62" s="172" t="s">
        <v>68</v>
      </c>
      <c r="D62" s="284">
        <v>2</v>
      </c>
      <c r="E62" s="299"/>
      <c r="F62" s="299">
        <f t="shared" si="0"/>
        <v>0</v>
      </c>
      <c r="G62" s="252" t="s">
        <v>805</v>
      </c>
      <c r="H62" s="90"/>
    </row>
    <row r="63" spans="1:8" s="55" customFormat="1" x14ac:dyDescent="0.35">
      <c r="A63" s="283" t="s">
        <v>350</v>
      </c>
      <c r="B63" s="295" t="s">
        <v>891</v>
      </c>
      <c r="C63" s="172" t="s">
        <v>68</v>
      </c>
      <c r="D63" s="177">
        <v>2</v>
      </c>
      <c r="E63" s="299"/>
      <c r="F63" s="299">
        <f t="shared" si="0"/>
        <v>0</v>
      </c>
      <c r="G63" s="252" t="s">
        <v>809</v>
      </c>
    </row>
    <row r="64" spans="1:8" s="55" customFormat="1" x14ac:dyDescent="0.35">
      <c r="A64" s="283" t="s">
        <v>578</v>
      </c>
      <c r="B64" s="295" t="s">
        <v>837</v>
      </c>
      <c r="C64" s="172" t="s">
        <v>68</v>
      </c>
      <c r="D64" s="177">
        <v>2</v>
      </c>
      <c r="E64" s="299"/>
      <c r="F64" s="299">
        <f t="shared" si="0"/>
        <v>0</v>
      </c>
      <c r="G64" s="252" t="s">
        <v>804</v>
      </c>
      <c r="H64" s="90"/>
    </row>
    <row r="65" spans="1:8" s="55" customFormat="1" x14ac:dyDescent="0.35">
      <c r="A65" s="283" t="s">
        <v>351</v>
      </c>
      <c r="B65" s="295" t="s">
        <v>838</v>
      </c>
      <c r="C65" s="172" t="s">
        <v>19</v>
      </c>
      <c r="D65" s="285">
        <v>1.0413000000000002E-2</v>
      </c>
      <c r="E65" s="299"/>
      <c r="F65" s="299">
        <f t="shared" si="0"/>
        <v>0</v>
      </c>
      <c r="G65" s="252" t="s">
        <v>805</v>
      </c>
    </row>
    <row r="66" spans="1:8" s="55" customFormat="1" x14ac:dyDescent="0.35">
      <c r="A66" s="277" t="s">
        <v>353</v>
      </c>
      <c r="B66" s="295" t="s">
        <v>839</v>
      </c>
      <c r="C66" s="172" t="s">
        <v>19</v>
      </c>
      <c r="D66" s="286">
        <v>2.0700000000000003E-2</v>
      </c>
      <c r="E66" s="299"/>
      <c r="F66" s="299">
        <f t="shared" si="0"/>
        <v>0</v>
      </c>
      <c r="G66" s="252" t="s">
        <v>805</v>
      </c>
      <c r="H66" s="90"/>
    </row>
    <row r="67" spans="1:8" s="55" customFormat="1" x14ac:dyDescent="0.35">
      <c r="A67" s="277" t="s">
        <v>354</v>
      </c>
      <c r="B67" s="295" t="s">
        <v>259</v>
      </c>
      <c r="C67" s="172" t="s">
        <v>28</v>
      </c>
      <c r="D67" s="280">
        <v>3</v>
      </c>
      <c r="E67" s="299"/>
      <c r="F67" s="299">
        <f t="shared" si="0"/>
        <v>0</v>
      </c>
      <c r="G67" s="252" t="s">
        <v>804</v>
      </c>
    </row>
    <row r="68" spans="1:8" s="55" customFormat="1" x14ac:dyDescent="0.35">
      <c r="A68" s="277" t="s">
        <v>307</v>
      </c>
      <c r="B68" s="295" t="s">
        <v>892</v>
      </c>
      <c r="C68" s="172" t="s">
        <v>69</v>
      </c>
      <c r="D68" s="280">
        <v>1.5</v>
      </c>
      <c r="E68" s="299"/>
      <c r="F68" s="299">
        <f t="shared" si="0"/>
        <v>0</v>
      </c>
      <c r="G68" s="252" t="s">
        <v>805</v>
      </c>
      <c r="H68" s="90"/>
    </row>
    <row r="69" spans="1:8" s="55" customFormat="1" x14ac:dyDescent="0.35">
      <c r="A69" s="277" t="s">
        <v>262</v>
      </c>
      <c r="B69" s="295" t="s">
        <v>893</v>
      </c>
      <c r="C69" s="172" t="s">
        <v>28</v>
      </c>
      <c r="D69" s="174">
        <v>5</v>
      </c>
      <c r="E69" s="299"/>
      <c r="F69" s="299">
        <f t="shared" si="0"/>
        <v>0</v>
      </c>
      <c r="G69" s="252" t="s">
        <v>805</v>
      </c>
    </row>
    <row r="70" spans="1:8" s="55" customFormat="1" x14ac:dyDescent="0.35">
      <c r="A70" s="277" t="s">
        <v>580</v>
      </c>
      <c r="B70" s="295" t="s">
        <v>893</v>
      </c>
      <c r="C70" s="172" t="s">
        <v>28</v>
      </c>
      <c r="D70" s="174">
        <v>5</v>
      </c>
      <c r="E70" s="299"/>
      <c r="F70" s="299">
        <f t="shared" si="0"/>
        <v>0</v>
      </c>
      <c r="G70" s="252" t="s">
        <v>809</v>
      </c>
      <c r="H70" s="90"/>
    </row>
    <row r="71" spans="1:8" s="55" customFormat="1" x14ac:dyDescent="0.35">
      <c r="A71" s="277" t="s">
        <v>263</v>
      </c>
      <c r="B71" s="295" t="s">
        <v>894</v>
      </c>
      <c r="C71" s="172" t="s">
        <v>28</v>
      </c>
      <c r="D71" s="174">
        <v>2</v>
      </c>
      <c r="E71" s="299"/>
      <c r="F71" s="299">
        <f t="shared" si="0"/>
        <v>0</v>
      </c>
      <c r="G71" s="252" t="s">
        <v>805</v>
      </c>
    </row>
    <row r="72" spans="1:8" s="55" customFormat="1" x14ac:dyDescent="0.35">
      <c r="A72" s="277" t="s">
        <v>581</v>
      </c>
      <c r="B72" s="295" t="s">
        <v>894</v>
      </c>
      <c r="C72" s="172" t="s">
        <v>28</v>
      </c>
      <c r="D72" s="174">
        <v>2</v>
      </c>
      <c r="E72" s="299"/>
      <c r="F72" s="299">
        <f t="shared" ref="F72:F108" si="1">D72*E72</f>
        <v>0</v>
      </c>
      <c r="G72" s="252" t="s">
        <v>809</v>
      </c>
      <c r="H72" s="90"/>
    </row>
    <row r="73" spans="1:8" s="55" customFormat="1" x14ac:dyDescent="0.35">
      <c r="A73" s="277" t="s">
        <v>264</v>
      </c>
      <c r="B73" s="295" t="s">
        <v>895</v>
      </c>
      <c r="C73" s="172" t="s">
        <v>28</v>
      </c>
      <c r="D73" s="174">
        <v>1</v>
      </c>
      <c r="E73" s="299"/>
      <c r="F73" s="299">
        <f t="shared" si="1"/>
        <v>0</v>
      </c>
      <c r="G73" s="252" t="s">
        <v>805</v>
      </c>
    </row>
    <row r="74" spans="1:8" s="55" customFormat="1" x14ac:dyDescent="0.35">
      <c r="A74" s="277" t="s">
        <v>582</v>
      </c>
      <c r="B74" s="295" t="s">
        <v>895</v>
      </c>
      <c r="C74" s="172" t="s">
        <v>28</v>
      </c>
      <c r="D74" s="174">
        <v>1</v>
      </c>
      <c r="E74" s="299"/>
      <c r="F74" s="299">
        <f t="shared" si="1"/>
        <v>0</v>
      </c>
      <c r="G74" s="252" t="s">
        <v>809</v>
      </c>
      <c r="H74" s="90"/>
    </row>
    <row r="75" spans="1:8" s="55" customFormat="1" x14ac:dyDescent="0.35">
      <c r="A75" s="277" t="s">
        <v>265</v>
      </c>
      <c r="B75" s="295" t="s">
        <v>896</v>
      </c>
      <c r="C75" s="172" t="s">
        <v>28</v>
      </c>
      <c r="D75" s="174">
        <v>1</v>
      </c>
      <c r="E75" s="299"/>
      <c r="F75" s="299">
        <f t="shared" si="1"/>
        <v>0</v>
      </c>
      <c r="G75" s="252" t="s">
        <v>805</v>
      </c>
    </row>
    <row r="76" spans="1:8" s="55" customFormat="1" x14ac:dyDescent="0.35">
      <c r="A76" s="277" t="s">
        <v>583</v>
      </c>
      <c r="B76" s="295" t="s">
        <v>896</v>
      </c>
      <c r="C76" s="172" t="s">
        <v>28</v>
      </c>
      <c r="D76" s="174">
        <v>1</v>
      </c>
      <c r="E76" s="299"/>
      <c r="F76" s="299">
        <f t="shared" si="1"/>
        <v>0</v>
      </c>
      <c r="G76" s="252" t="s">
        <v>809</v>
      </c>
      <c r="H76" s="90"/>
    </row>
    <row r="77" spans="1:8" s="55" customFormat="1" x14ac:dyDescent="0.35">
      <c r="A77" s="277" t="s">
        <v>266</v>
      </c>
      <c r="B77" s="295" t="s">
        <v>897</v>
      </c>
      <c r="C77" s="172" t="s">
        <v>28</v>
      </c>
      <c r="D77" s="174">
        <v>32</v>
      </c>
      <c r="E77" s="299"/>
      <c r="F77" s="299">
        <f t="shared" si="1"/>
        <v>0</v>
      </c>
      <c r="G77" s="252" t="s">
        <v>805</v>
      </c>
    </row>
    <row r="78" spans="1:8" s="55" customFormat="1" x14ac:dyDescent="0.35">
      <c r="A78" s="277" t="s">
        <v>584</v>
      </c>
      <c r="B78" s="295" t="s">
        <v>897</v>
      </c>
      <c r="C78" s="172" t="s">
        <v>28</v>
      </c>
      <c r="D78" s="174">
        <v>32</v>
      </c>
      <c r="E78" s="299"/>
      <c r="F78" s="299">
        <f t="shared" si="1"/>
        <v>0</v>
      </c>
      <c r="G78" s="252" t="s">
        <v>809</v>
      </c>
      <c r="H78" s="90"/>
    </row>
    <row r="79" spans="1:8" s="55" customFormat="1" x14ac:dyDescent="0.35">
      <c r="A79" s="277" t="s">
        <v>267</v>
      </c>
      <c r="B79" s="295" t="s">
        <v>898</v>
      </c>
      <c r="C79" s="172" t="s">
        <v>28</v>
      </c>
      <c r="D79" s="174">
        <v>5</v>
      </c>
      <c r="E79" s="299"/>
      <c r="F79" s="299">
        <f t="shared" si="1"/>
        <v>0</v>
      </c>
      <c r="G79" s="252" t="s">
        <v>805</v>
      </c>
    </row>
    <row r="80" spans="1:8" s="55" customFormat="1" x14ac:dyDescent="0.35">
      <c r="A80" s="277" t="s">
        <v>585</v>
      </c>
      <c r="B80" s="295" t="s">
        <v>898</v>
      </c>
      <c r="C80" s="172" t="s">
        <v>28</v>
      </c>
      <c r="D80" s="174">
        <v>5</v>
      </c>
      <c r="E80" s="299"/>
      <c r="F80" s="299">
        <f t="shared" si="1"/>
        <v>0</v>
      </c>
      <c r="G80" s="252" t="s">
        <v>809</v>
      </c>
      <c r="H80" s="90"/>
    </row>
    <row r="81" spans="1:8" s="55" customFormat="1" x14ac:dyDescent="0.35">
      <c r="A81" s="277" t="s">
        <v>268</v>
      </c>
      <c r="B81" s="295" t="s">
        <v>899</v>
      </c>
      <c r="C81" s="172" t="s">
        <v>28</v>
      </c>
      <c r="D81" s="174">
        <v>10</v>
      </c>
      <c r="E81" s="299"/>
      <c r="F81" s="299">
        <f t="shared" si="1"/>
        <v>0</v>
      </c>
      <c r="G81" s="252" t="s">
        <v>805</v>
      </c>
    </row>
    <row r="82" spans="1:8" s="55" customFormat="1" x14ac:dyDescent="0.35">
      <c r="A82" s="277" t="s">
        <v>586</v>
      </c>
      <c r="B82" s="295" t="s">
        <v>899</v>
      </c>
      <c r="C82" s="172" t="s">
        <v>28</v>
      </c>
      <c r="D82" s="174">
        <v>10</v>
      </c>
      <c r="E82" s="299"/>
      <c r="F82" s="299">
        <f t="shared" si="1"/>
        <v>0</v>
      </c>
      <c r="G82" s="252" t="s">
        <v>809</v>
      </c>
      <c r="H82" s="90"/>
    </row>
    <row r="83" spans="1:8" s="55" customFormat="1" x14ac:dyDescent="0.35">
      <c r="A83" s="277" t="s">
        <v>269</v>
      </c>
      <c r="B83" s="295" t="s">
        <v>900</v>
      </c>
      <c r="C83" s="172" t="s">
        <v>27</v>
      </c>
      <c r="D83" s="174">
        <v>10</v>
      </c>
      <c r="E83" s="299"/>
      <c r="F83" s="299">
        <f t="shared" si="1"/>
        <v>0</v>
      </c>
      <c r="G83" s="252" t="s">
        <v>805</v>
      </c>
    </row>
    <row r="84" spans="1:8" s="55" customFormat="1" x14ac:dyDescent="0.35">
      <c r="A84" s="277" t="s">
        <v>587</v>
      </c>
      <c r="B84" s="295" t="s">
        <v>901</v>
      </c>
      <c r="C84" s="172" t="s">
        <v>27</v>
      </c>
      <c r="D84" s="287">
        <v>10.1</v>
      </c>
      <c r="E84" s="299"/>
      <c r="F84" s="299">
        <f t="shared" si="1"/>
        <v>0</v>
      </c>
      <c r="G84" s="252" t="s">
        <v>809</v>
      </c>
    </row>
    <row r="85" spans="1:8" s="55" customFormat="1" x14ac:dyDescent="0.35">
      <c r="A85" s="277" t="s">
        <v>270</v>
      </c>
      <c r="B85" s="292" t="s">
        <v>840</v>
      </c>
      <c r="C85" s="276" t="s">
        <v>211</v>
      </c>
      <c r="D85" s="117">
        <v>8</v>
      </c>
      <c r="E85" s="299"/>
      <c r="F85" s="299">
        <f t="shared" si="1"/>
        <v>0</v>
      </c>
      <c r="G85" s="252" t="s">
        <v>805</v>
      </c>
      <c r="H85" s="90"/>
    </row>
    <row r="86" spans="1:8" s="55" customFormat="1" x14ac:dyDescent="0.35">
      <c r="A86" s="277" t="s">
        <v>841</v>
      </c>
      <c r="B86" s="295" t="s">
        <v>842</v>
      </c>
      <c r="C86" s="172" t="s">
        <v>28</v>
      </c>
      <c r="D86" s="174">
        <v>2</v>
      </c>
      <c r="E86" s="299"/>
      <c r="F86" s="299">
        <f t="shared" si="1"/>
        <v>0</v>
      </c>
      <c r="G86" s="252" t="s">
        <v>805</v>
      </c>
    </row>
    <row r="87" spans="1:8" s="55" customFormat="1" x14ac:dyDescent="0.35">
      <c r="A87" s="277" t="s">
        <v>589</v>
      </c>
      <c r="B87" s="295" t="s">
        <v>902</v>
      </c>
      <c r="C87" s="172" t="s">
        <v>28</v>
      </c>
      <c r="D87" s="174">
        <v>2</v>
      </c>
      <c r="E87" s="299"/>
      <c r="F87" s="299">
        <f t="shared" si="1"/>
        <v>0</v>
      </c>
      <c r="G87" s="252" t="s">
        <v>804</v>
      </c>
      <c r="H87" s="90"/>
    </row>
    <row r="88" spans="1:8" s="55" customFormat="1" x14ac:dyDescent="0.35">
      <c r="A88" s="277"/>
      <c r="B88" s="297" t="s">
        <v>843</v>
      </c>
      <c r="C88" s="276"/>
      <c r="D88" s="174"/>
      <c r="E88" s="274"/>
      <c r="F88" s="274"/>
      <c r="G88" s="252" t="s">
        <v>805</v>
      </c>
    </row>
    <row r="89" spans="1:8" s="55" customFormat="1" x14ac:dyDescent="0.35">
      <c r="A89" s="277" t="s">
        <v>844</v>
      </c>
      <c r="B89" s="295" t="s">
        <v>903</v>
      </c>
      <c r="C89" s="172" t="s">
        <v>23</v>
      </c>
      <c r="D89" s="282">
        <v>1.7100000000000002</v>
      </c>
      <c r="E89" s="274"/>
      <c r="F89" s="299">
        <f t="shared" si="1"/>
        <v>0</v>
      </c>
      <c r="G89" s="252" t="s">
        <v>805</v>
      </c>
    </row>
    <row r="90" spans="1:8" s="55" customFormat="1" x14ac:dyDescent="0.35">
      <c r="A90" s="277" t="s">
        <v>590</v>
      </c>
      <c r="B90" s="295" t="s">
        <v>845</v>
      </c>
      <c r="C90" s="172" t="s">
        <v>28</v>
      </c>
      <c r="D90" s="288">
        <v>3</v>
      </c>
      <c r="E90" s="274"/>
      <c r="F90" s="299">
        <f t="shared" si="1"/>
        <v>0</v>
      </c>
      <c r="G90" s="252" t="s">
        <v>804</v>
      </c>
    </row>
    <row r="91" spans="1:8" s="55" customFormat="1" x14ac:dyDescent="0.35">
      <c r="A91" s="277" t="s">
        <v>846</v>
      </c>
      <c r="B91" s="295" t="s">
        <v>904</v>
      </c>
      <c r="C91" s="172" t="s">
        <v>28</v>
      </c>
      <c r="D91" s="288">
        <v>3</v>
      </c>
      <c r="E91" s="274"/>
      <c r="F91" s="299">
        <f t="shared" si="1"/>
        <v>0</v>
      </c>
      <c r="G91" s="252" t="s">
        <v>804</v>
      </c>
      <c r="H91" s="90"/>
    </row>
    <row r="92" spans="1:8" s="55" customFormat="1" x14ac:dyDescent="0.35">
      <c r="A92" s="277" t="s">
        <v>847</v>
      </c>
      <c r="B92" s="295" t="s">
        <v>806</v>
      </c>
      <c r="C92" s="172" t="s">
        <v>28</v>
      </c>
      <c r="D92" s="288">
        <v>3</v>
      </c>
      <c r="E92" s="274"/>
      <c r="F92" s="299">
        <f t="shared" si="1"/>
        <v>0</v>
      </c>
      <c r="G92" s="252" t="s">
        <v>809</v>
      </c>
      <c r="H92" s="90"/>
    </row>
    <row r="93" spans="1:8" s="55" customFormat="1" x14ac:dyDescent="0.35">
      <c r="A93" s="277" t="s">
        <v>848</v>
      </c>
      <c r="B93" s="295" t="s">
        <v>849</v>
      </c>
      <c r="C93" s="172" t="s">
        <v>78</v>
      </c>
      <c r="D93" s="282">
        <v>3</v>
      </c>
      <c r="E93" s="274"/>
      <c r="F93" s="299">
        <f t="shared" si="1"/>
        <v>0</v>
      </c>
      <c r="G93" s="252" t="s">
        <v>805</v>
      </c>
      <c r="H93" s="90"/>
    </row>
    <row r="94" spans="1:8" s="55" customFormat="1" x14ac:dyDescent="0.35">
      <c r="A94" s="277" t="s">
        <v>591</v>
      </c>
      <c r="B94" s="295" t="s">
        <v>905</v>
      </c>
      <c r="C94" s="172" t="s">
        <v>78</v>
      </c>
      <c r="D94" s="288">
        <v>3</v>
      </c>
      <c r="E94" s="274"/>
      <c r="F94" s="299">
        <f t="shared" si="1"/>
        <v>0</v>
      </c>
      <c r="G94" s="252" t="s">
        <v>809</v>
      </c>
      <c r="H94" s="90"/>
    </row>
    <row r="95" spans="1:8" s="55" customFormat="1" x14ac:dyDescent="0.35">
      <c r="A95" s="283" t="s">
        <v>592</v>
      </c>
      <c r="B95" s="295" t="s">
        <v>906</v>
      </c>
      <c r="C95" s="172" t="s">
        <v>68</v>
      </c>
      <c r="D95" s="284">
        <v>12</v>
      </c>
      <c r="E95" s="274"/>
      <c r="F95" s="299">
        <f t="shared" si="1"/>
        <v>0</v>
      </c>
      <c r="G95" s="252" t="s">
        <v>805</v>
      </c>
      <c r="H95" s="90"/>
    </row>
    <row r="96" spans="1:8" s="55" customFormat="1" x14ac:dyDescent="0.35">
      <c r="A96" s="283" t="s">
        <v>593</v>
      </c>
      <c r="B96" s="295" t="s">
        <v>907</v>
      </c>
      <c r="C96" s="276" t="s">
        <v>68</v>
      </c>
      <c r="D96" s="280">
        <v>12</v>
      </c>
      <c r="E96" s="274"/>
      <c r="F96" s="299">
        <f t="shared" si="1"/>
        <v>0</v>
      </c>
      <c r="G96" s="252" t="s">
        <v>804</v>
      </c>
      <c r="H96" s="90"/>
    </row>
    <row r="97" spans="1:8" s="55" customFormat="1" x14ac:dyDescent="0.35">
      <c r="A97" s="275" t="s">
        <v>599</v>
      </c>
      <c r="B97" s="292" t="s">
        <v>908</v>
      </c>
      <c r="C97" s="276" t="s">
        <v>68</v>
      </c>
      <c r="D97" s="284">
        <v>12</v>
      </c>
      <c r="E97" s="274"/>
      <c r="F97" s="299">
        <f t="shared" si="1"/>
        <v>0</v>
      </c>
      <c r="G97" s="252" t="s">
        <v>805</v>
      </c>
    </row>
    <row r="98" spans="1:8" s="55" customFormat="1" x14ac:dyDescent="0.35">
      <c r="A98" s="275" t="s">
        <v>600</v>
      </c>
      <c r="B98" s="292" t="s">
        <v>909</v>
      </c>
      <c r="C98" s="276" t="s">
        <v>68</v>
      </c>
      <c r="D98" s="280">
        <v>12</v>
      </c>
      <c r="E98" s="274"/>
      <c r="F98" s="299">
        <f t="shared" si="1"/>
        <v>0</v>
      </c>
      <c r="G98" s="252" t="s">
        <v>804</v>
      </c>
      <c r="H98" s="90"/>
    </row>
    <row r="99" spans="1:8" s="55" customFormat="1" x14ac:dyDescent="0.35">
      <c r="A99" s="275" t="s">
        <v>271</v>
      </c>
      <c r="B99" s="295" t="s">
        <v>910</v>
      </c>
      <c r="C99" s="172" t="s">
        <v>68</v>
      </c>
      <c r="D99" s="284">
        <v>6</v>
      </c>
      <c r="E99" s="274"/>
      <c r="F99" s="299">
        <f t="shared" si="1"/>
        <v>0</v>
      </c>
      <c r="G99" s="252" t="s">
        <v>805</v>
      </c>
      <c r="H99" s="90"/>
    </row>
    <row r="100" spans="1:8" s="55" customFormat="1" x14ac:dyDescent="0.35">
      <c r="A100" s="275" t="s">
        <v>606</v>
      </c>
      <c r="B100" s="295" t="s">
        <v>850</v>
      </c>
      <c r="C100" s="172" t="s">
        <v>68</v>
      </c>
      <c r="D100" s="177">
        <v>6</v>
      </c>
      <c r="E100" s="274"/>
      <c r="F100" s="299">
        <f t="shared" si="1"/>
        <v>0</v>
      </c>
      <c r="G100" s="252" t="s">
        <v>809</v>
      </c>
      <c r="H100" s="90"/>
    </row>
    <row r="101" spans="1:8" s="55" customFormat="1" x14ac:dyDescent="0.35">
      <c r="A101" s="275" t="s">
        <v>607</v>
      </c>
      <c r="B101" s="298" t="s">
        <v>911</v>
      </c>
      <c r="C101" s="272" t="s">
        <v>68</v>
      </c>
      <c r="D101" s="172">
        <v>12</v>
      </c>
      <c r="E101" s="274"/>
      <c r="F101" s="299">
        <f t="shared" si="1"/>
        <v>0</v>
      </c>
      <c r="G101" s="252" t="s">
        <v>804</v>
      </c>
      <c r="H101" s="90"/>
    </row>
    <row r="102" spans="1:8" s="55" customFormat="1" x14ac:dyDescent="0.35">
      <c r="A102" s="275" t="s">
        <v>272</v>
      </c>
      <c r="B102" s="295" t="s">
        <v>912</v>
      </c>
      <c r="C102" s="172" t="s">
        <v>68</v>
      </c>
      <c r="D102" s="284">
        <v>6</v>
      </c>
      <c r="E102" s="274"/>
      <c r="F102" s="299">
        <f t="shared" si="1"/>
        <v>0</v>
      </c>
      <c r="G102" s="252" t="s">
        <v>805</v>
      </c>
      <c r="H102" s="90"/>
    </row>
    <row r="103" spans="1:8" s="55" customFormat="1" x14ac:dyDescent="0.35">
      <c r="A103" s="275" t="s">
        <v>608</v>
      </c>
      <c r="B103" s="295" t="s">
        <v>851</v>
      </c>
      <c r="C103" s="172" t="s">
        <v>68</v>
      </c>
      <c r="D103" s="174">
        <v>6</v>
      </c>
      <c r="E103" s="274"/>
      <c r="F103" s="299">
        <f t="shared" si="1"/>
        <v>0</v>
      </c>
      <c r="G103" s="252" t="s">
        <v>809</v>
      </c>
      <c r="H103" s="90"/>
    </row>
    <row r="104" spans="1:8" s="55" customFormat="1" x14ac:dyDescent="0.35">
      <c r="A104" s="275" t="s">
        <v>273</v>
      </c>
      <c r="B104" s="295" t="s">
        <v>913</v>
      </c>
      <c r="C104" s="172" t="s">
        <v>19</v>
      </c>
      <c r="D104" s="285">
        <v>8.0400000000000003E-4</v>
      </c>
      <c r="E104" s="274"/>
      <c r="F104" s="299">
        <f t="shared" si="1"/>
        <v>0</v>
      </c>
      <c r="G104" s="252" t="s">
        <v>805</v>
      </c>
    </row>
    <row r="105" spans="1:8" s="55" customFormat="1" x14ac:dyDescent="0.35">
      <c r="A105" s="275" t="s">
        <v>363</v>
      </c>
      <c r="B105" s="295" t="s">
        <v>852</v>
      </c>
      <c r="C105" s="172" t="s">
        <v>28</v>
      </c>
      <c r="D105" s="177">
        <v>6</v>
      </c>
      <c r="E105" s="274"/>
      <c r="F105" s="299">
        <f t="shared" si="1"/>
        <v>0</v>
      </c>
      <c r="G105" s="252" t="s">
        <v>804</v>
      </c>
      <c r="H105" s="90"/>
    </row>
    <row r="106" spans="1:8" s="55" customFormat="1" x14ac:dyDescent="0.35">
      <c r="A106" s="283" t="s">
        <v>610</v>
      </c>
      <c r="B106" s="295" t="s">
        <v>853</v>
      </c>
      <c r="C106" s="172" t="s">
        <v>19</v>
      </c>
      <c r="D106" s="286">
        <v>0.14399999999999999</v>
      </c>
      <c r="E106" s="274"/>
      <c r="F106" s="299">
        <f t="shared" si="1"/>
        <v>0</v>
      </c>
      <c r="G106" s="252" t="s">
        <v>805</v>
      </c>
      <c r="H106" s="90"/>
    </row>
    <row r="107" spans="1:8" s="55" customFormat="1" x14ac:dyDescent="0.35">
      <c r="A107" s="283" t="s">
        <v>366</v>
      </c>
      <c r="B107" s="295" t="s">
        <v>854</v>
      </c>
      <c r="C107" s="172" t="s">
        <v>28</v>
      </c>
      <c r="D107" s="280">
        <v>12</v>
      </c>
      <c r="E107" s="274"/>
      <c r="F107" s="299">
        <f t="shared" si="1"/>
        <v>0</v>
      </c>
      <c r="G107" s="252" t="s">
        <v>804</v>
      </c>
    </row>
    <row r="108" spans="1:8" s="55" customFormat="1" ht="16.5" thickBot="1" x14ac:dyDescent="0.4">
      <c r="A108" s="283" t="s">
        <v>611</v>
      </c>
      <c r="B108" s="295" t="s">
        <v>914</v>
      </c>
      <c r="C108" s="172" t="s">
        <v>69</v>
      </c>
      <c r="D108" s="280">
        <v>3</v>
      </c>
      <c r="E108" s="274"/>
      <c r="F108" s="299">
        <f t="shared" si="1"/>
        <v>0</v>
      </c>
      <c r="G108" s="252" t="s">
        <v>805</v>
      </c>
      <c r="H108" s="90"/>
    </row>
    <row r="109" spans="1:8" ht="16.5" thickBot="1" x14ac:dyDescent="0.4">
      <c r="A109" s="215"/>
      <c r="B109" s="255" t="s">
        <v>30</v>
      </c>
      <c r="C109" s="218"/>
      <c r="D109" s="265"/>
      <c r="E109" s="265"/>
      <c r="F109" s="221">
        <f>SUM(F7:F108)</f>
        <v>0</v>
      </c>
    </row>
    <row r="110" spans="1:8" ht="16.5" thickBot="1" x14ac:dyDescent="0.4">
      <c r="A110" s="231"/>
      <c r="B110" s="256" t="s">
        <v>807</v>
      </c>
      <c r="C110" s="226"/>
      <c r="D110" s="266"/>
      <c r="E110" s="266"/>
      <c r="F110" s="267">
        <f>F109*C110</f>
        <v>0</v>
      </c>
    </row>
    <row r="111" spans="1:8" ht="16.5" thickBot="1" x14ac:dyDescent="0.4">
      <c r="A111" s="224"/>
      <c r="B111" s="257" t="s">
        <v>32</v>
      </c>
      <c r="C111" s="227"/>
      <c r="D111" s="268"/>
      <c r="E111" s="268"/>
      <c r="F111" s="221">
        <f>SUM(F109:F110)</f>
        <v>0</v>
      </c>
    </row>
    <row r="112" spans="1:8" ht="16.5" thickBot="1" x14ac:dyDescent="0.4">
      <c r="A112" s="231"/>
      <c r="B112" s="256" t="s">
        <v>34</v>
      </c>
      <c r="C112" s="226"/>
      <c r="D112" s="266"/>
      <c r="E112" s="266"/>
      <c r="F112" s="267">
        <f>F111*C112</f>
        <v>0</v>
      </c>
    </row>
    <row r="113" spans="1:6" ht="16.5" thickBot="1" x14ac:dyDescent="0.4">
      <c r="A113" s="224"/>
      <c r="B113" s="257" t="s">
        <v>32</v>
      </c>
      <c r="C113" s="227"/>
      <c r="D113" s="268"/>
      <c r="E113" s="268"/>
      <c r="F113" s="221">
        <f>SUM(F111:F112)</f>
        <v>0</v>
      </c>
    </row>
    <row r="114" spans="1:6" ht="16.5" thickBot="1" x14ac:dyDescent="0.4">
      <c r="A114" s="224"/>
      <c r="B114" s="258" t="s">
        <v>808</v>
      </c>
      <c r="C114" s="251"/>
      <c r="D114" s="268"/>
      <c r="E114" s="268"/>
      <c r="F114" s="269">
        <f>F113*C114</f>
        <v>0</v>
      </c>
    </row>
    <row r="115" spans="1:6" ht="16.5" thickBot="1" x14ac:dyDescent="0.4">
      <c r="A115" s="231"/>
      <c r="B115" s="259" t="s">
        <v>32</v>
      </c>
      <c r="C115" s="234"/>
      <c r="D115" s="266"/>
      <c r="E115" s="266"/>
      <c r="F115" s="266">
        <f>SUM(F113:F114)</f>
        <v>0</v>
      </c>
    </row>
    <row r="116" spans="1:6" ht="15" customHeight="1" x14ac:dyDescent="0.35">
      <c r="B116" s="24" t="s">
        <v>915</v>
      </c>
      <c r="F116" s="270">
        <v>0</v>
      </c>
    </row>
    <row r="117" spans="1:6" ht="5.25" customHeight="1" x14ac:dyDescent="0.35"/>
  </sheetData>
  <autoFilter ref="A6:G116"/>
  <mergeCells count="6">
    <mergeCell ref="F4:F5"/>
    <mergeCell ref="A4:A5"/>
    <mergeCell ref="B4:B5"/>
    <mergeCell ref="C4:C5"/>
    <mergeCell ref="D4:D5"/>
    <mergeCell ref="E4:E5"/>
  </mergeCells>
  <conditionalFormatting sqref="B17:D17 D10:E10">
    <cfRule type="cellIs" dxfId="13" priority="14" stopIfTrue="1" operator="equal">
      <formula>0</formula>
    </cfRule>
  </conditionalFormatting>
  <conditionalFormatting sqref="D17:E17 D10:E10">
    <cfRule type="cellIs" dxfId="12" priority="13" stopIfTrue="1" operator="equal">
      <formula>8223.307275</formula>
    </cfRule>
  </conditionalFormatting>
  <conditionalFormatting sqref="E11">
    <cfRule type="cellIs" dxfId="11" priority="11" stopIfTrue="1" operator="equal">
      <formula>8223.307275</formula>
    </cfRule>
  </conditionalFormatting>
  <conditionalFormatting sqref="E11">
    <cfRule type="cellIs" dxfId="10" priority="12" stopIfTrue="1" operator="equal">
      <formula>0</formula>
    </cfRule>
  </conditionalFormatting>
  <conditionalFormatting sqref="D32">
    <cfRule type="cellIs" dxfId="9" priority="10" stopIfTrue="1" operator="equal">
      <formula>8223.307275</formula>
    </cfRule>
  </conditionalFormatting>
  <conditionalFormatting sqref="D23">
    <cfRule type="cellIs" dxfId="8" priority="9" stopIfTrue="1" operator="equal">
      <formula>8223.307275</formula>
    </cfRule>
  </conditionalFormatting>
  <conditionalFormatting sqref="D28 D31">
    <cfRule type="cellIs" dxfId="7" priority="8" stopIfTrue="1" operator="equal">
      <formula>8223.307275</formula>
    </cfRule>
  </conditionalFormatting>
  <conditionalFormatting sqref="D11">
    <cfRule type="cellIs" dxfId="6" priority="7" stopIfTrue="1" operator="equal">
      <formula>0</formula>
    </cfRule>
  </conditionalFormatting>
  <conditionalFormatting sqref="D11">
    <cfRule type="cellIs" dxfId="5" priority="6" stopIfTrue="1" operator="equal">
      <formula>8223.307275</formula>
    </cfRule>
  </conditionalFormatting>
  <conditionalFormatting sqref="D24 D27">
    <cfRule type="cellIs" dxfId="4" priority="5" stopIfTrue="1" operator="equal">
      <formula>8223.307275</formula>
    </cfRule>
  </conditionalFormatting>
  <conditionalFormatting sqref="D13">
    <cfRule type="cellIs" dxfId="3" priority="1" stopIfTrue="1" operator="equal">
      <formula>8223.307275</formula>
    </cfRule>
  </conditionalFormatting>
  <conditionalFormatting sqref="B16:D16 B14:B15">
    <cfRule type="cellIs" dxfId="2" priority="4" stopIfTrue="1" operator="equal">
      <formula>0</formula>
    </cfRule>
  </conditionalFormatting>
  <conditionalFormatting sqref="D16">
    <cfRule type="cellIs" dxfId="1" priority="3" stopIfTrue="1" operator="equal">
      <formula>8223.307275</formula>
    </cfRule>
  </conditionalFormatting>
  <conditionalFormatting sqref="D13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2023-03-13T10:59:01Z</dcterms:modified>
</cp:coreProperties>
</file>