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სატენდერო'!$A$6:$G$72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42" l="1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3" i="42" l="1"/>
  <c r="F67" i="42" s="1"/>
  <c r="F69" i="42" s="1"/>
  <c r="F2" i="42"/>
  <c r="F70" i="42" l="1"/>
  <c r="F71" i="42" s="1"/>
</calcChain>
</file>

<file path=xl/sharedStrings.xml><?xml version="1.0" encoding="utf-8"?>
<sst xmlns="http://schemas.openxmlformats.org/spreadsheetml/2006/main" count="187" uniqueCount="89">
  <si>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</si>
  <si>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</si>
  <si>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</si>
  <si>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</si>
  <si>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</si>
  <si>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</si>
  <si>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</si>
  <si>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</si>
  <si>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</si>
  <si>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</si>
  <si>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კონტრაქტორის მომსახურება</t>
  </si>
  <si>
    <t>კონტრაქტორის მასალა</t>
  </si>
  <si>
    <t>ოსიაურის ქუჩის მიმდებარედ გრუნტის დამჭერი კედლის მოწყობა</t>
  </si>
  <si>
    <t>kedlis  demontaJi</t>
  </si>
  <si>
    <t>betonis kibis demontaJi</t>
  </si>
  <si>
    <t xml:space="preserve"> betonis filebis demontaJi</t>
  </si>
  <si>
    <t>rezinis dazianebuli filebis demontaJi</t>
  </si>
  <si>
    <t xml:space="preserve">arsebuli bordiurebis demontaJi </t>
  </si>
  <si>
    <t>m</t>
  </si>
  <si>
    <t>asfaltbetonis safaris ayra, sisqiT 10 sm</t>
  </si>
  <si>
    <t>III jgufis gruntis damuSaveba xeliT</t>
  </si>
  <si>
    <t>III jgufis gruntis damuSaveba eqskavatoriT</t>
  </si>
  <si>
    <t xml:space="preserve">III jgufis gruntis ukuCayra eqskavatoriT </t>
  </si>
  <si>
    <t>III kat.gruntis ukuCayra xeliT</t>
  </si>
  <si>
    <t>m3</t>
  </si>
  <si>
    <t xml:space="preserve">III jgufis gruntis datvirTva eqskavatoriT </t>
  </si>
  <si>
    <t>samSeneblo nagavis datvirTva  avtoTviTmclelebze</t>
  </si>
  <si>
    <t>t</t>
  </si>
  <si>
    <t>miwis da samSeneblo nagvis gatana 30 km-mde manZilze nagavsayrelze</t>
  </si>
  <si>
    <t xml:space="preserve">naburR-saineqcio ximinjebis mowyoba Ǿ130 mm sigrZiT  9 m-mde ormagi cementaciiT  (armatura 9.634 t) </t>
  </si>
  <si>
    <t>RorRis safuZvelis mowyoba kedlebisTvis</t>
  </si>
  <si>
    <t>mWle betonis mowyoba kedlebisTvis</t>
  </si>
  <si>
    <t xml:space="preserve">kedlebis mopirkeTeba aguriT da riyis qviT arsebulis msgavsad (armatura 0.762 t) </t>
  </si>
  <si>
    <t xml:space="preserve">Sesagozi hidroizolacia, (orjerad) cxeli bitumiT, praimeriT damuSavebul kedelze </t>
  </si>
  <si>
    <t>safiltracio xvrelebis mowyoba; plasmasis mili d=150mm; d=100 mm.</t>
  </si>
  <si>
    <t xml:space="preserve">drenaJis  mowyoba </t>
  </si>
  <si>
    <t>balastis mowyoba</t>
  </si>
  <si>
    <t>23</t>
  </si>
  <si>
    <t>balastis datkepna</t>
  </si>
  <si>
    <t>safuZvlis momzadeba RorRiT</t>
  </si>
  <si>
    <t>axali saproeqto liTonis მოაჯირის mowyoba da arsebuli liTonis moajiris montaJi sap. kedelze (armatura 0.023t; milkvadrati 0.194 t; liTonis furceli 10 mm 0.024 t)</t>
  </si>
  <si>
    <t>liTonis gisosis (moajiris) gawmenda da ori piri SeRebva</t>
  </si>
  <si>
    <t>safuZvlis momzadeba RorRiT betonis filisTvis</t>
  </si>
  <si>
    <t>betonis momzadebis mowyoba (sisqe 10 sm)</t>
  </si>
  <si>
    <t>betonis  filebis dageba arsebulis msagvsad</t>
  </si>
  <si>
    <t>rezinis iatakis mowyoba kauCukiT 20 mm trenaJorebisTvis</t>
  </si>
  <si>
    <t xml:space="preserve">safuZvlis qveda fenis mowyoba qviSa-xreSovani (0-120mm) nareviT sisqiT 25sm, datkepna vibro satkepniT </t>
  </si>
  <si>
    <t>safuZvlis zeda fenis mowyoba fr. RorRis 0-40mm nareviT sisqiT 15sm datkepna vibrosatkepniT</t>
  </si>
  <si>
    <t>60%-iani bitumis emulsiis mosxma asfaltis safaris qveda fenaze   (0,7 l/m2)</t>
  </si>
  <si>
    <t>l</t>
  </si>
  <si>
    <t>60%-iani bitumis emulsiis mosxma asfaltis safaris qveda fenaze   (0,35 l/m2)</t>
  </si>
  <si>
    <t>safaris zeda fenis mowyoba wvrilmarcvlovani a/betonis 4 sm-iani sisqis mqone cxeli nareviT</t>
  </si>
  <si>
    <t>III jgufis gruntis damuSaveba xeliT boZis ormoebisTvis</t>
  </si>
  <si>
    <t>III jgufis gruntis damuSaveba xeliT kabelis Txrilis mosawyobad (CaRrmaveba minimum 0.4m)</t>
  </si>
  <si>
    <t>gruntis ukuCayra (datkepniT)</t>
  </si>
  <si>
    <t xml:space="preserve"> betonis saZirkvlis mowyoba</t>
  </si>
  <si>
    <t xml:space="preserve"> sadenebisaTvis qviSis baliSis mowyoba</t>
  </si>
  <si>
    <t>gare ganaTebis dekoratiuli liTonis boZebis  mowyoba lampionebisaTvis  da  proJeqtorisTvis. ix.naxazi</t>
  </si>
  <si>
    <t>ც</t>
  </si>
  <si>
    <t xml:space="preserve"> boZebze dioduri quCis ganaTebis mowyoba</t>
  </si>
  <si>
    <t>spilenZis  ZarRviani kabelis  mowyoba</t>
  </si>
  <si>
    <t>grZ.m</t>
  </si>
  <si>
    <t>51-1</t>
  </si>
  <si>
    <t xml:space="preserve">plastmasis gofrirebuli mili d=40mm. </t>
  </si>
  <si>
    <t>51-2</t>
  </si>
  <si>
    <t>sasignalo lenti</t>
  </si>
  <si>
    <t>damiwebis mowyoba boZebsa da karadebze, gazomviTa da  Sesabamisi oqmis SedgeniT</t>
  </si>
  <si>
    <t>konturi</t>
  </si>
  <si>
    <t>liTonis karadis mowyoba (daculi)</t>
  </si>
  <si>
    <t>ავტომატური ამომრთველების მოწყობა კარადაში 1P, 16a</t>
  </si>
  <si>
    <t>c</t>
  </si>
  <si>
    <r>
      <t xml:space="preserve"> 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</si>
  <si>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3</t>
    </r>
  </si>
  <si>
    <r>
      <t xml:space="preserve"> m</t>
    </r>
    <r>
      <rPr>
        <vertAlign val="superscript"/>
        <sz val="10"/>
        <rFont val="AcadNusx"/>
      </rPr>
      <t>2</t>
    </r>
  </si>
  <si>
    <r>
      <t>m</t>
    </r>
    <r>
      <rPr>
        <vertAlign val="superscript"/>
        <sz val="10"/>
        <color indexed="8"/>
        <rFont val="AcadNusx"/>
      </rPr>
      <t>3</t>
    </r>
  </si>
  <si>
    <r>
      <t>1m</t>
    </r>
    <r>
      <rPr>
        <vertAlign val="superscript"/>
        <sz val="10"/>
        <rFont val="AcadNusx"/>
      </rPr>
      <t>3</t>
    </r>
  </si>
  <si>
    <r>
      <t xml:space="preserve">rk.betonis kedlebis mowyoba </t>
    </r>
    <r>
      <rPr>
        <sz val="10"/>
        <rFont val="Times"/>
        <family val="1"/>
      </rPr>
      <t>B</t>
    </r>
    <r>
      <rPr>
        <sz val="10"/>
        <rFont val="AcadNusx"/>
      </rPr>
      <t>_25 betoniT (</t>
    </r>
    <r>
      <rPr>
        <sz val="10"/>
        <rFont val="Times"/>
        <family val="1"/>
      </rPr>
      <t>F</t>
    </r>
    <r>
      <rPr>
        <sz val="10"/>
        <rFont val="AcadNusx"/>
      </rPr>
      <t xml:space="preserve">150, </t>
    </r>
    <r>
      <rPr>
        <sz val="10"/>
        <rFont val="Times"/>
        <family val="1"/>
      </rPr>
      <t>W</t>
    </r>
    <r>
      <rPr>
        <sz val="10"/>
        <rFont val="AcadNusx"/>
      </rPr>
      <t>8)  (armatura                                                             12.17 t)</t>
    </r>
  </si>
  <si>
    <r>
      <t>m</t>
    </r>
    <r>
      <rPr>
        <vertAlign val="superscript"/>
        <sz val="10"/>
        <rFont val="AcadNusx"/>
      </rPr>
      <t>2</t>
    </r>
  </si>
  <si>
    <r>
      <t xml:space="preserve">Tbosaizolacio masala </t>
    </r>
    <r>
      <rPr>
        <sz val="10"/>
        <rFont val="Calibri"/>
        <family val="2"/>
        <charset val="204"/>
      </rPr>
      <t>XPS</t>
    </r>
    <r>
      <rPr>
        <sz val="10"/>
        <rFont val="AcadNusx"/>
      </rPr>
      <t>, sisqiT 5 sm, deformaciuli nakeris mosawyobad</t>
    </r>
  </si>
  <si>
    <r>
      <t xml:space="preserve">rkinabetonis kibis mowyoba  </t>
    </r>
    <r>
      <rPr>
        <sz val="10"/>
        <rFont val="Calibri"/>
        <family val="2"/>
        <charset val="204"/>
      </rPr>
      <t>B</t>
    </r>
    <r>
      <rPr>
        <sz val="10"/>
        <rFont val="AcadNusx"/>
      </rPr>
      <t>_22.5 betoniT (</t>
    </r>
    <r>
      <rPr>
        <sz val="10"/>
        <rFont val="Arial"/>
        <family val="2"/>
        <charset val="204"/>
      </rPr>
      <t>F150, W4</t>
    </r>
    <r>
      <rPr>
        <sz val="10"/>
        <rFont val="AcadNusx"/>
      </rPr>
      <t>)  (armatura                                                 0.353 t)</t>
    </r>
  </si>
  <si>
    <r>
      <t xml:space="preserve">axali betonis bordiuris (10X20) mowyoba betonis safuZvelze. safuZvlisTvis gamoiyeneba </t>
    </r>
    <r>
      <rPr>
        <sz val="10"/>
        <rFont val="Calibri"/>
        <family val="2"/>
      </rPr>
      <t>B</t>
    </r>
    <r>
      <rPr>
        <sz val="10"/>
        <rFont val="AcadNusx"/>
      </rPr>
      <t>15 markis betoni</t>
    </r>
  </si>
  <si>
    <r>
      <t xml:space="preserve">safaris qveda fenis mowyoba msxvilmarcvlovani a/betonis </t>
    </r>
    <r>
      <rPr>
        <sz val="10"/>
        <rFont val="Arial"/>
        <family val="2"/>
        <charset val="204"/>
      </rPr>
      <t>h</t>
    </r>
    <r>
      <rPr>
        <sz val="10"/>
        <rFont val="AcadNusx"/>
      </rPr>
      <t>-6 sm-iani sisqis mqone cxeli nareviT</t>
    </r>
  </si>
  <si>
    <r>
      <t>m</t>
    </r>
    <r>
      <rPr>
        <vertAlign val="superscript"/>
        <sz val="10"/>
        <rFont val="AcadMtavr"/>
      </rPr>
      <t>3</t>
    </r>
  </si>
  <si>
    <r>
      <t>spilenZis sammagizolaciani kabeli kveTiT 5X6mm</t>
    </r>
    <r>
      <rPr>
        <sz val="10"/>
        <color indexed="8"/>
        <rFont val="AcadMtavr"/>
      </rPr>
      <t>2   (SeniSvna: el. Kkabelebis  kveTebis koreqtireba moxdes, samontaJo samuSaoebisas gamoyenebuli el.mowyobilobebis simZlavreebis gaTvaliswinebiT,Sesabamis samsaxurebTan SeTanxmebiT))</t>
    </r>
  </si>
  <si>
    <r>
      <t>spilenZis sammagizolaciani kabeli kveTiT 5X4mm</t>
    </r>
    <r>
      <rPr>
        <sz val="10"/>
        <color indexed="8"/>
        <rFont val="AcadMtavr"/>
      </rPr>
      <t>2   (SeniSvna: el. Kkabelebis  kveTebis koreqtireba moxdes, samontaJo samuSaoebisas gamoyenebuli el.mowyobilobebis simZlavreebis gaTvaliswinebiT,Sesabamis samsaxurebTan SeTanxmebiT))</t>
    </r>
  </si>
  <si>
    <r>
      <t>spilenZis sammagizolaciani kabeli kveTiT 3X1.5mm</t>
    </r>
    <r>
      <rPr>
        <sz val="10"/>
        <color indexed="8"/>
        <rFont val="AcadMtavr"/>
      </rPr>
      <t>2   (SeniSvna: el. Kkabelebis  kveTebis koreqtireba moxdes, samontaJo samuSaoebisas gamoyenebuli el.mowyobilobebis simZlavreebis gaTvaliswinebiT,Sesabamis samsaxurebTan SeTanxmebiT))</t>
    </r>
  </si>
  <si>
    <t>ზედნადები ხარჯები ლითონის კონსტრუქციებზე</t>
  </si>
  <si>
    <t xml:space="preserve">ზედნადები </t>
  </si>
  <si>
    <t>ზედნადები ხარჯები ხელფასიდან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</si>
</sst>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name val="AcadNusx"/>
    </font>
    <font>
      <vertAlign val="superscript"/>
      <sz val="10"/>
      <name val="AcadNusx"/>
    </font>
    <font>
      <sz val="10"/>
      <color theme="1"/>
      <name val="AcadNusx"/>
    </font>
    <font>
      <sz val="10"/>
      <name val="Sylfaen"/>
      <family val="1"/>
    </font>
    <font>
      <sz val="10"/>
      <color theme="1"/>
      <name val="Sylfaen"/>
      <family val="1"/>
    </font>
    <font>
      <vertAlign val="superscript"/>
      <sz val="10"/>
      <color indexed="8"/>
      <name val="AcadNusx"/>
    </font>
    <font>
      <sz val="10"/>
      <name val="Times"/>
      <family val="1"/>
    </font>
    <font>
      <sz val="10"/>
      <name val="Times New Roman Georgian"/>
      <family val="1"/>
    </font>
    <font>
      <sz val="10"/>
      <name val="Calibri"/>
      <family val="2"/>
      <charset val="204"/>
    </font>
    <font>
      <sz val="10"/>
      <color indexed="8"/>
      <name val="AcadNusx"/>
    </font>
    <font>
      <sz val="10"/>
      <name val="Calibri"/>
      <family val="2"/>
    </font>
    <font>
      <sz val="10"/>
      <color indexed="8"/>
      <name val="Sylfaen"/>
      <family val="1"/>
    </font>
    <font>
      <sz val="10"/>
      <name val="AcadMtavr"/>
    </font>
    <font>
      <vertAlign val="superscript"/>
      <sz val="10"/>
      <name val="AcadMtavr"/>
    </font>
    <font>
      <sz val="10"/>
      <color theme="1" tint="4.9989318521683403E-2"/>
      <name val="AcadNusx"/>
    </font>
    <font>
      <sz val="10"/>
      <color theme="1" tint="4.9989318521683403E-2"/>
      <name val="AcadMtavr"/>
    </font>
    <font>
      <sz val="10"/>
      <color indexed="8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2" fillId="0" borderId="0"/>
  </cellStyleXfs>
  <cellXfs count="102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3" fontId="7" fillId="0" borderId="0" xfId="0" applyNumberFormat="1" applyFont="1"/>
    <xf numFmtId="0" fontId="8" fillId="2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2" fontId="9" fillId="2" borderId="11" xfId="19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top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top"/>
    </xf>
    <xf numFmtId="0" fontId="9" fillId="2" borderId="2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2" fontId="12" fillId="2" borderId="14" xfId="0" applyNumberFormat="1" applyFont="1" applyFill="1" applyBorder="1" applyAlignment="1">
      <alignment horizontal="center" vertical="center"/>
    </xf>
    <xf numFmtId="0" fontId="9" fillId="2" borderId="11" xfId="19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top"/>
    </xf>
    <xf numFmtId="2" fontId="9" fillId="2" borderId="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top"/>
    </xf>
    <xf numFmtId="0" fontId="18" fillId="2" borderId="1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2" fontId="18" fillId="2" borderId="17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2" fontId="21" fillId="2" borderId="17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vertical="top"/>
    </xf>
    <xf numFmtId="0" fontId="24" fillId="2" borderId="11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center" vertical="top"/>
    </xf>
    <xf numFmtId="2" fontId="9" fillId="2" borderId="11" xfId="0" applyNumberFormat="1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0" fontId="24" fillId="2" borderId="17" xfId="0" applyFont="1" applyFill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9" fontId="12" fillId="2" borderId="9" xfId="20" applyNumberFormat="1" applyFont="1" applyFill="1" applyBorder="1" applyAlignment="1">
      <alignment horizontal="center" vertical="center"/>
    </xf>
    <xf numFmtId="43" fontId="9" fillId="2" borderId="17" xfId="6" applyFont="1" applyFill="1" applyBorder="1" applyAlignment="1">
      <alignment horizontal="center" vertical="center"/>
    </xf>
    <xf numFmtId="43" fontId="9" fillId="2" borderId="11" xfId="6" applyFont="1" applyFill="1" applyBorder="1" applyAlignment="1">
      <alignment horizontal="center" vertical="center"/>
    </xf>
    <xf numFmtId="43" fontId="9" fillId="2" borderId="14" xfId="6" applyFont="1" applyFill="1" applyBorder="1" applyAlignment="1">
      <alignment horizontal="center" vertical="center"/>
    </xf>
    <xf numFmtId="43" fontId="12" fillId="2" borderId="11" xfId="6" applyFont="1" applyFill="1" applyBorder="1" applyAlignment="1">
      <alignment horizontal="center" vertical="center"/>
    </xf>
    <xf numFmtId="43" fontId="20" fillId="2" borderId="11" xfId="6" applyFont="1" applyFill="1" applyBorder="1" applyAlignment="1">
      <alignment horizontal="center" vertical="center"/>
    </xf>
    <xf numFmtId="43" fontId="12" fillId="2" borderId="14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21">
    <cellStyle name="Comma" xfId="6" builtinId="3"/>
    <cellStyle name="Comma 10" xfId="16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2" xfId="20"/>
    <cellStyle name="Normal 2 3" xfId="10"/>
    <cellStyle name="Normal 2 9" xfId="17"/>
    <cellStyle name="Normal 3 2" xfId="3"/>
    <cellStyle name="Normal 3 2 2" xfId="15"/>
    <cellStyle name="Normal 5" xfId="5"/>
    <cellStyle name="Normal 6" xfId="18"/>
    <cellStyle name="Normal 8" xfId="8"/>
    <cellStyle name="Normal_gare wyalsadfenigagarini 2_SMSH2008-IIkv ." xfId="19"/>
    <cellStyle name="Percent" xfId="12" builtinId="5"/>
    <cellStyle name="Обычный 2" xfId="11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zoomScale="80" zoomScaleNormal="80" workbookViewId="0">
      <pane xSplit="2" ySplit="6" topLeftCell="C39" activePane="bottomRight" state="frozen"/>
      <selection pane="topRight" activeCell="C1" sqref="C1"/>
      <selection pane="bottomLeft" activeCell="A7" sqref="A7"/>
      <selection pane="bottomRight" activeCell="G80" sqref="G80:G81"/>
    </sheetView>
  </sheetViews>
  <sheetFormatPr defaultColWidth="8.81640625" defaultRowHeight="16"/>
  <cols>
    <col min="1" max="1" width="6" style="20" customWidth="1"/>
    <col min="2" max="2" width="66.54296875" style="20" customWidth="1"/>
    <col min="3" max="3" width="8.54296875" style="20" customWidth="1"/>
    <col min="4" max="4" width="12.54296875" style="20" bestFit="1" customWidth="1"/>
    <col min="5" max="5" width="11.1796875" style="20" customWidth="1"/>
    <col min="6" max="6" width="13.08984375" style="20" customWidth="1"/>
    <col min="7" max="7" width="31.453125" style="20" bestFit="1" customWidth="1"/>
    <col min="8" max="16384" width="8.81640625" style="20"/>
  </cols>
  <sheetData>
    <row r="1" spans="1:7" ht="16" customHeight="1">
      <c r="A1" s="19" t="s">
        <v>12</v>
      </c>
      <c r="B1" s="19"/>
      <c r="C1" s="19"/>
      <c r="D1" s="19"/>
      <c r="E1" s="19"/>
      <c r="F1" s="19"/>
    </row>
    <row r="2" spans="1:7" ht="16.5" thickBot="1">
      <c r="A2" s="30"/>
      <c r="B2" s="21"/>
      <c r="C2" s="21"/>
      <c r="D2" s="21"/>
      <c r="E2" s="21"/>
      <c r="F2" s="10">
        <f>SUBTOTAL(109,F7:F62)</f>
        <v>0</v>
      </c>
      <c r="G2" s="10"/>
    </row>
    <row r="3" spans="1:7" ht="16.5" thickBot="1">
      <c r="A3" s="22"/>
      <c r="C3" s="23"/>
      <c r="D3" s="23"/>
      <c r="E3" s="23"/>
      <c r="F3" s="23"/>
      <c r="G3" s="11"/>
    </row>
    <row r="4" spans="1:7" ht="14.5" customHeight="1" thickBot="1">
      <c r="A4" s="96" t="s">
        <v>0</v>
      </c>
      <c r="B4" s="98" t="s">
        <v>1</v>
      </c>
      <c r="C4" s="98" t="s">
        <v>2</v>
      </c>
      <c r="D4" s="98" t="s">
        <v>7</v>
      </c>
      <c r="E4" s="100" t="s">
        <v>3</v>
      </c>
      <c r="F4" s="94" t="s">
        <v>8</v>
      </c>
      <c r="G4" s="12"/>
    </row>
    <row r="5" spans="1:7" ht="15" customHeight="1" thickBot="1">
      <c r="A5" s="97"/>
      <c r="B5" s="99"/>
      <c r="C5" s="99"/>
      <c r="D5" s="99"/>
      <c r="E5" s="101"/>
      <c r="F5" s="95"/>
      <c r="G5" s="13"/>
    </row>
    <row r="6" spans="1:7" ht="16.5" thickBot="1">
      <c r="A6" s="24">
        <v>1</v>
      </c>
      <c r="B6" s="25">
        <v>2</v>
      </c>
      <c r="C6" s="25">
        <v>3</v>
      </c>
      <c r="D6" s="25">
        <v>4</v>
      </c>
      <c r="E6" s="26">
        <v>5</v>
      </c>
      <c r="F6" s="27">
        <v>6</v>
      </c>
      <c r="G6" s="18">
        <v>7</v>
      </c>
    </row>
    <row r="7" spans="1:7" s="28" customFormat="1" ht="17">
      <c r="A7" s="34">
        <v>1</v>
      </c>
      <c r="B7" s="51" t="s">
        <v>13</v>
      </c>
      <c r="C7" s="52" t="s">
        <v>71</v>
      </c>
      <c r="D7" s="37">
        <v>78</v>
      </c>
      <c r="E7" s="88"/>
      <c r="F7" s="88">
        <f>D7*E7</f>
        <v>0</v>
      </c>
      <c r="G7" s="29" t="s">
        <v>10</v>
      </c>
    </row>
    <row r="8" spans="1:7" s="28" customFormat="1" ht="17">
      <c r="A8" s="35">
        <v>2</v>
      </c>
      <c r="B8" s="53" t="s">
        <v>14</v>
      </c>
      <c r="C8" s="54" t="s">
        <v>72</v>
      </c>
      <c r="D8" s="44">
        <v>8.1999999999999993</v>
      </c>
      <c r="E8" s="89"/>
      <c r="F8" s="89">
        <f>D8*E8</f>
        <v>0</v>
      </c>
      <c r="G8" s="29" t="s">
        <v>10</v>
      </c>
    </row>
    <row r="9" spans="1:7" s="28" customFormat="1" ht="17">
      <c r="A9" s="55">
        <v>3</v>
      </c>
      <c r="B9" s="56" t="s">
        <v>15</v>
      </c>
      <c r="C9" s="36" t="s">
        <v>73</v>
      </c>
      <c r="D9" s="57">
        <v>64.44</v>
      </c>
      <c r="E9" s="89"/>
      <c r="F9" s="89">
        <f t="shared" ref="F9:F62" si="0">D9*E9</f>
        <v>0</v>
      </c>
      <c r="G9" s="29" t="s">
        <v>10</v>
      </c>
    </row>
    <row r="10" spans="1:7" s="28" customFormat="1" ht="17">
      <c r="A10" s="58">
        <v>4</v>
      </c>
      <c r="B10" s="56" t="s">
        <v>16</v>
      </c>
      <c r="C10" s="36" t="s">
        <v>73</v>
      </c>
      <c r="D10" s="57">
        <v>31.5</v>
      </c>
      <c r="E10" s="89"/>
      <c r="F10" s="89">
        <f t="shared" si="0"/>
        <v>0</v>
      </c>
      <c r="G10" s="29" t="s">
        <v>10</v>
      </c>
    </row>
    <row r="11" spans="1:7" s="28" customFormat="1">
      <c r="A11" s="41">
        <v>5</v>
      </c>
      <c r="B11" s="59" t="s">
        <v>17</v>
      </c>
      <c r="C11" s="44" t="s">
        <v>18</v>
      </c>
      <c r="D11" s="43">
        <v>60</v>
      </c>
      <c r="E11" s="89"/>
      <c r="F11" s="89">
        <f t="shared" si="0"/>
        <v>0</v>
      </c>
      <c r="G11" s="29" t="s">
        <v>10</v>
      </c>
    </row>
    <row r="12" spans="1:7" s="28" customFormat="1" ht="17">
      <c r="A12" s="34">
        <v>6</v>
      </c>
      <c r="B12" s="60" t="s">
        <v>19</v>
      </c>
      <c r="C12" s="37" t="s">
        <v>72</v>
      </c>
      <c r="D12" s="37">
        <v>15</v>
      </c>
      <c r="E12" s="89"/>
      <c r="F12" s="89">
        <f t="shared" si="0"/>
        <v>0</v>
      </c>
      <c r="G12" s="29" t="s">
        <v>10</v>
      </c>
    </row>
    <row r="13" spans="1:7" s="28" customFormat="1" ht="17">
      <c r="A13" s="61">
        <v>7</v>
      </c>
      <c r="B13" s="62" t="s">
        <v>20</v>
      </c>
      <c r="C13" s="42" t="s">
        <v>72</v>
      </c>
      <c r="D13" s="43">
        <v>224.81</v>
      </c>
      <c r="E13" s="89"/>
      <c r="F13" s="89">
        <f t="shared" si="0"/>
        <v>0</v>
      </c>
      <c r="G13" s="29" t="s">
        <v>10</v>
      </c>
    </row>
    <row r="14" spans="1:7" s="28" customFormat="1" ht="17">
      <c r="A14" s="61">
        <v>8</v>
      </c>
      <c r="B14" s="63" t="s">
        <v>21</v>
      </c>
      <c r="C14" s="42" t="s">
        <v>72</v>
      </c>
      <c r="D14" s="43">
        <v>524.54999999999995</v>
      </c>
      <c r="E14" s="89"/>
      <c r="F14" s="89">
        <f t="shared" si="0"/>
        <v>0</v>
      </c>
      <c r="G14" s="29" t="s">
        <v>10</v>
      </c>
    </row>
    <row r="15" spans="1:7" s="28" customFormat="1" ht="17">
      <c r="A15" s="64">
        <v>9</v>
      </c>
      <c r="B15" s="56" t="s">
        <v>22</v>
      </c>
      <c r="C15" s="65" t="s">
        <v>74</v>
      </c>
      <c r="D15" s="66">
        <v>40</v>
      </c>
      <c r="E15" s="89"/>
      <c r="F15" s="89">
        <f t="shared" si="0"/>
        <v>0</v>
      </c>
      <c r="G15" s="29" t="s">
        <v>10</v>
      </c>
    </row>
    <row r="16" spans="1:7" s="28" customFormat="1">
      <c r="A16" s="61">
        <v>10</v>
      </c>
      <c r="B16" s="63" t="s">
        <v>23</v>
      </c>
      <c r="C16" s="42" t="s">
        <v>24</v>
      </c>
      <c r="D16" s="43">
        <v>28.2</v>
      </c>
      <c r="E16" s="89"/>
      <c r="F16" s="89">
        <f t="shared" si="0"/>
        <v>0</v>
      </c>
      <c r="G16" s="29" t="s">
        <v>10</v>
      </c>
    </row>
    <row r="17" spans="1:7" s="28" customFormat="1" ht="17">
      <c r="A17" s="61">
        <v>11</v>
      </c>
      <c r="B17" s="63" t="s">
        <v>25</v>
      </c>
      <c r="C17" s="42" t="s">
        <v>75</v>
      </c>
      <c r="D17" s="43">
        <v>681.15999999999985</v>
      </c>
      <c r="E17" s="89"/>
      <c r="F17" s="89">
        <f t="shared" si="0"/>
        <v>0</v>
      </c>
      <c r="G17" s="29" t="s">
        <v>10</v>
      </c>
    </row>
    <row r="18" spans="1:7" s="28" customFormat="1">
      <c r="A18" s="64">
        <v>12</v>
      </c>
      <c r="B18" s="62" t="s">
        <v>26</v>
      </c>
      <c r="C18" s="42" t="s">
        <v>27</v>
      </c>
      <c r="D18" s="43">
        <v>104.422</v>
      </c>
      <c r="E18" s="89"/>
      <c r="F18" s="89">
        <f t="shared" si="0"/>
        <v>0</v>
      </c>
      <c r="G18" s="29" t="s">
        <v>10</v>
      </c>
    </row>
    <row r="19" spans="1:7" s="28" customFormat="1">
      <c r="A19" s="41">
        <v>13</v>
      </c>
      <c r="B19" s="67" t="s">
        <v>28</v>
      </c>
      <c r="C19" s="46" t="s">
        <v>27</v>
      </c>
      <c r="D19" s="68">
        <v>1330.5099999999998</v>
      </c>
      <c r="E19" s="90"/>
      <c r="F19" s="90">
        <f t="shared" si="0"/>
        <v>0</v>
      </c>
      <c r="G19" s="29" t="s">
        <v>10</v>
      </c>
    </row>
    <row r="20" spans="1:7" s="28" customFormat="1" ht="17">
      <c r="A20" s="38">
        <v>14</v>
      </c>
      <c r="B20" s="69" t="s">
        <v>29</v>
      </c>
      <c r="C20" s="39" t="s">
        <v>72</v>
      </c>
      <c r="D20" s="39">
        <v>15.08</v>
      </c>
      <c r="E20" s="89"/>
      <c r="F20" s="88">
        <f t="shared" si="0"/>
        <v>0</v>
      </c>
      <c r="G20" s="29" t="s">
        <v>10</v>
      </c>
    </row>
    <row r="21" spans="1:7" s="28" customFormat="1">
      <c r="A21" s="41">
        <v>15</v>
      </c>
      <c r="B21" s="62" t="s">
        <v>30</v>
      </c>
      <c r="C21" s="42" t="s">
        <v>24</v>
      </c>
      <c r="D21" s="43">
        <v>9.6199999999999992</v>
      </c>
      <c r="E21" s="91"/>
      <c r="F21" s="89">
        <f t="shared" si="0"/>
        <v>0</v>
      </c>
      <c r="G21" s="29" t="s">
        <v>10</v>
      </c>
    </row>
    <row r="22" spans="1:7" s="28" customFormat="1" ht="17">
      <c r="A22" s="61">
        <v>16</v>
      </c>
      <c r="B22" s="63" t="s">
        <v>31</v>
      </c>
      <c r="C22" s="42" t="s">
        <v>72</v>
      </c>
      <c r="D22" s="43">
        <v>6.72</v>
      </c>
      <c r="E22" s="91"/>
      <c r="F22" s="89">
        <f t="shared" si="0"/>
        <v>0</v>
      </c>
      <c r="G22" s="29" t="s">
        <v>10</v>
      </c>
    </row>
    <row r="23" spans="1:7" s="28" customFormat="1" ht="17.5" thickBot="1">
      <c r="A23" s="34">
        <v>17</v>
      </c>
      <c r="B23" s="70" t="s">
        <v>76</v>
      </c>
      <c r="C23" s="52" t="s">
        <v>72</v>
      </c>
      <c r="D23" s="37">
        <v>112.44</v>
      </c>
      <c r="E23" s="91"/>
      <c r="F23" s="89">
        <f t="shared" si="0"/>
        <v>0</v>
      </c>
      <c r="G23" s="29" t="s">
        <v>10</v>
      </c>
    </row>
    <row r="24" spans="1:7" s="28" customFormat="1" ht="17">
      <c r="A24" s="34">
        <v>18</v>
      </c>
      <c r="B24" s="70" t="s">
        <v>32</v>
      </c>
      <c r="C24" s="52" t="s">
        <v>77</v>
      </c>
      <c r="D24" s="71">
        <v>116.93</v>
      </c>
      <c r="E24" s="91"/>
      <c r="F24" s="89">
        <f t="shared" si="0"/>
        <v>0</v>
      </c>
      <c r="G24" s="29" t="s">
        <v>10</v>
      </c>
    </row>
    <row r="25" spans="1:7" s="28" customFormat="1" ht="17">
      <c r="A25" s="33">
        <v>19</v>
      </c>
      <c r="B25" s="70" t="s">
        <v>33</v>
      </c>
      <c r="C25" s="52" t="s">
        <v>77</v>
      </c>
      <c r="D25" s="37">
        <v>235.79</v>
      </c>
      <c r="E25" s="91"/>
      <c r="F25" s="89">
        <f t="shared" si="0"/>
        <v>0</v>
      </c>
      <c r="G25" s="29" t="s">
        <v>10</v>
      </c>
    </row>
    <row r="26" spans="1:7" s="28" customFormat="1">
      <c r="A26" s="34">
        <v>20</v>
      </c>
      <c r="B26" s="70" t="s">
        <v>34</v>
      </c>
      <c r="C26" s="52" t="s">
        <v>18</v>
      </c>
      <c r="D26" s="37">
        <v>23</v>
      </c>
      <c r="E26" s="91"/>
      <c r="F26" s="89">
        <f t="shared" si="0"/>
        <v>0</v>
      </c>
      <c r="G26" s="29" t="s">
        <v>10</v>
      </c>
    </row>
    <row r="27" spans="1:7" s="28" customFormat="1">
      <c r="A27" s="34">
        <v>21</v>
      </c>
      <c r="B27" s="70" t="s">
        <v>35</v>
      </c>
      <c r="C27" s="52" t="s">
        <v>18</v>
      </c>
      <c r="D27" s="37">
        <v>32</v>
      </c>
      <c r="E27" s="91"/>
      <c r="F27" s="89">
        <f t="shared" si="0"/>
        <v>0</v>
      </c>
      <c r="G27" s="29" t="s">
        <v>10</v>
      </c>
    </row>
    <row r="28" spans="1:7" s="28" customFormat="1" ht="17">
      <c r="A28" s="38">
        <v>22</v>
      </c>
      <c r="B28" s="72" t="s">
        <v>36</v>
      </c>
      <c r="C28" s="52" t="s">
        <v>72</v>
      </c>
      <c r="D28" s="37">
        <v>450.71</v>
      </c>
      <c r="E28" s="91"/>
      <c r="F28" s="89">
        <f t="shared" si="0"/>
        <v>0</v>
      </c>
      <c r="G28" s="29" t="s">
        <v>10</v>
      </c>
    </row>
    <row r="29" spans="1:7" s="28" customFormat="1" ht="17">
      <c r="A29" s="40" t="s">
        <v>37</v>
      </c>
      <c r="B29" s="72" t="s">
        <v>38</v>
      </c>
      <c r="C29" s="52" t="s">
        <v>72</v>
      </c>
      <c r="D29" s="37">
        <v>450.71</v>
      </c>
      <c r="E29" s="91"/>
      <c r="F29" s="89">
        <f t="shared" si="0"/>
        <v>0</v>
      </c>
      <c r="G29" s="29" t="s">
        <v>10</v>
      </c>
    </row>
    <row r="30" spans="1:7" s="28" customFormat="1" ht="17">
      <c r="A30" s="34">
        <v>24</v>
      </c>
      <c r="B30" s="70" t="s">
        <v>78</v>
      </c>
      <c r="C30" s="52" t="s">
        <v>77</v>
      </c>
      <c r="D30" s="37">
        <v>17.510000000000002</v>
      </c>
      <c r="E30" s="91"/>
      <c r="F30" s="89">
        <f t="shared" si="0"/>
        <v>0</v>
      </c>
      <c r="G30" s="29" t="s">
        <v>10</v>
      </c>
    </row>
    <row r="31" spans="1:7" s="28" customFormat="1" ht="17">
      <c r="A31" s="34">
        <v>25</v>
      </c>
      <c r="B31" s="53" t="s">
        <v>39</v>
      </c>
      <c r="C31" s="54" t="s">
        <v>72</v>
      </c>
      <c r="D31" s="44">
        <v>2.08</v>
      </c>
      <c r="E31" s="91"/>
      <c r="F31" s="89">
        <f t="shared" si="0"/>
        <v>0</v>
      </c>
      <c r="G31" s="29" t="s">
        <v>10</v>
      </c>
    </row>
    <row r="32" spans="1:7" s="28" customFormat="1" ht="17">
      <c r="A32" s="35">
        <v>26</v>
      </c>
      <c r="B32" s="73" t="s">
        <v>79</v>
      </c>
      <c r="C32" s="52" t="s">
        <v>72</v>
      </c>
      <c r="D32" s="37">
        <v>4.53</v>
      </c>
      <c r="E32" s="91"/>
      <c r="F32" s="89">
        <f t="shared" si="0"/>
        <v>0</v>
      </c>
      <c r="G32" s="29" t="s">
        <v>10</v>
      </c>
    </row>
    <row r="33" spans="1:7" s="28" customFormat="1" ht="17">
      <c r="A33" s="34">
        <v>27</v>
      </c>
      <c r="B33" s="70" t="s">
        <v>40</v>
      </c>
      <c r="C33" s="52" t="s">
        <v>77</v>
      </c>
      <c r="D33" s="37">
        <v>34.6</v>
      </c>
      <c r="E33" s="91"/>
      <c r="F33" s="89">
        <f t="shared" si="0"/>
        <v>0</v>
      </c>
      <c r="G33" s="29" t="s">
        <v>10</v>
      </c>
    </row>
    <row r="34" spans="1:7" s="28" customFormat="1" ht="17">
      <c r="A34" s="34">
        <v>28</v>
      </c>
      <c r="B34" s="53" t="s">
        <v>41</v>
      </c>
      <c r="C34" s="52" t="s">
        <v>77</v>
      </c>
      <c r="D34" s="37">
        <v>20</v>
      </c>
      <c r="E34" s="91"/>
      <c r="F34" s="89">
        <f t="shared" si="0"/>
        <v>0</v>
      </c>
      <c r="G34" s="29" t="s">
        <v>10</v>
      </c>
    </row>
    <row r="35" spans="1:7" s="28" customFormat="1">
      <c r="A35" s="41">
        <v>29</v>
      </c>
      <c r="B35" s="62" t="s">
        <v>80</v>
      </c>
      <c r="C35" s="42" t="s">
        <v>18</v>
      </c>
      <c r="D35" s="43">
        <v>63.5</v>
      </c>
      <c r="E35" s="91"/>
      <c r="F35" s="89">
        <f t="shared" si="0"/>
        <v>0</v>
      </c>
      <c r="G35" s="29" t="s">
        <v>10</v>
      </c>
    </row>
    <row r="36" spans="1:7" s="28" customFormat="1" ht="17">
      <c r="A36" s="41">
        <v>30</v>
      </c>
      <c r="B36" s="63" t="s">
        <v>42</v>
      </c>
      <c r="C36" s="42" t="s">
        <v>72</v>
      </c>
      <c r="D36" s="43">
        <v>12.67</v>
      </c>
      <c r="E36" s="91"/>
      <c r="F36" s="89">
        <f t="shared" si="0"/>
        <v>0</v>
      </c>
      <c r="G36" s="29" t="s">
        <v>10</v>
      </c>
    </row>
    <row r="37" spans="1:7" s="28" customFormat="1" ht="17">
      <c r="A37" s="41">
        <v>31</v>
      </c>
      <c r="B37" s="63" t="s">
        <v>43</v>
      </c>
      <c r="C37" s="42" t="s">
        <v>77</v>
      </c>
      <c r="D37" s="43">
        <v>126.67</v>
      </c>
      <c r="E37" s="91"/>
      <c r="F37" s="89">
        <f t="shared" si="0"/>
        <v>0</v>
      </c>
      <c r="G37" s="29" t="s">
        <v>10</v>
      </c>
    </row>
    <row r="38" spans="1:7" s="28" customFormat="1" ht="17">
      <c r="A38" s="41">
        <v>32</v>
      </c>
      <c r="B38" s="63" t="s">
        <v>44</v>
      </c>
      <c r="C38" s="42" t="s">
        <v>77</v>
      </c>
      <c r="D38" s="43">
        <v>70.3</v>
      </c>
      <c r="E38" s="91"/>
      <c r="F38" s="89">
        <f t="shared" si="0"/>
        <v>0</v>
      </c>
      <c r="G38" s="29" t="s">
        <v>10</v>
      </c>
    </row>
    <row r="39" spans="1:7" s="28" customFormat="1" ht="17">
      <c r="A39" s="41">
        <v>33</v>
      </c>
      <c r="B39" s="63" t="s">
        <v>45</v>
      </c>
      <c r="C39" s="42" t="s">
        <v>77</v>
      </c>
      <c r="D39" s="43">
        <v>56.37</v>
      </c>
      <c r="E39" s="91"/>
      <c r="F39" s="89">
        <f t="shared" si="0"/>
        <v>0</v>
      </c>
      <c r="G39" s="29" t="s">
        <v>10</v>
      </c>
    </row>
    <row r="40" spans="1:7" s="28" customFormat="1" ht="17">
      <c r="A40" s="61">
        <v>34</v>
      </c>
      <c r="B40" s="63" t="s">
        <v>46</v>
      </c>
      <c r="C40" s="42" t="s">
        <v>77</v>
      </c>
      <c r="D40" s="43">
        <v>190</v>
      </c>
      <c r="E40" s="92"/>
      <c r="F40" s="89">
        <f t="shared" si="0"/>
        <v>0</v>
      </c>
      <c r="G40" s="29" t="s">
        <v>10</v>
      </c>
    </row>
    <row r="41" spans="1:7" s="28" customFormat="1" ht="17">
      <c r="A41" s="61">
        <v>35</v>
      </c>
      <c r="B41" s="62" t="s">
        <v>47</v>
      </c>
      <c r="C41" s="42" t="s">
        <v>77</v>
      </c>
      <c r="D41" s="43">
        <v>190</v>
      </c>
      <c r="E41" s="91"/>
      <c r="F41" s="89">
        <f t="shared" si="0"/>
        <v>0</v>
      </c>
      <c r="G41" s="29" t="s">
        <v>10</v>
      </c>
    </row>
    <row r="42" spans="1:7" s="28" customFormat="1">
      <c r="A42" s="35">
        <v>36</v>
      </c>
      <c r="B42" s="62" t="s">
        <v>48</v>
      </c>
      <c r="C42" s="42" t="s">
        <v>49</v>
      </c>
      <c r="D42" s="37">
        <v>133</v>
      </c>
      <c r="E42" s="91"/>
      <c r="F42" s="89">
        <f t="shared" si="0"/>
        <v>0</v>
      </c>
      <c r="G42" s="29" t="s">
        <v>10</v>
      </c>
    </row>
    <row r="43" spans="1:7" s="28" customFormat="1" ht="17">
      <c r="A43" s="35">
        <v>37</v>
      </c>
      <c r="B43" s="62" t="s">
        <v>81</v>
      </c>
      <c r="C43" s="42" t="s">
        <v>77</v>
      </c>
      <c r="D43" s="44">
        <v>190</v>
      </c>
      <c r="E43" s="91"/>
      <c r="F43" s="89">
        <f t="shared" si="0"/>
        <v>0</v>
      </c>
      <c r="G43" s="29" t="s">
        <v>10</v>
      </c>
    </row>
    <row r="44" spans="1:7" s="28" customFormat="1">
      <c r="A44" s="35">
        <v>38</v>
      </c>
      <c r="B44" s="62" t="s">
        <v>50</v>
      </c>
      <c r="C44" s="42" t="s">
        <v>49</v>
      </c>
      <c r="D44" s="44">
        <v>66.5</v>
      </c>
      <c r="E44" s="91"/>
      <c r="F44" s="89">
        <f t="shared" si="0"/>
        <v>0</v>
      </c>
      <c r="G44" s="29" t="s">
        <v>10</v>
      </c>
    </row>
    <row r="45" spans="1:7" s="28" customFormat="1" ht="17">
      <c r="A45" s="45">
        <v>39</v>
      </c>
      <c r="B45" s="67" t="s">
        <v>51</v>
      </c>
      <c r="C45" s="46" t="s">
        <v>77</v>
      </c>
      <c r="D45" s="47">
        <v>190</v>
      </c>
      <c r="E45" s="93"/>
      <c r="F45" s="90">
        <f t="shared" si="0"/>
        <v>0</v>
      </c>
      <c r="G45" s="29" t="s">
        <v>10</v>
      </c>
    </row>
    <row r="46" spans="1:7" s="28" customFormat="1" ht="17">
      <c r="A46" s="34">
        <v>40</v>
      </c>
      <c r="B46" s="70" t="s">
        <v>52</v>
      </c>
      <c r="C46" s="52" t="s">
        <v>71</v>
      </c>
      <c r="D46" s="37">
        <v>0.2</v>
      </c>
      <c r="E46" s="88"/>
      <c r="F46" s="88">
        <f t="shared" si="0"/>
        <v>0</v>
      </c>
      <c r="G46" s="29" t="s">
        <v>10</v>
      </c>
    </row>
    <row r="47" spans="1:7" s="28" customFormat="1" ht="17">
      <c r="A47" s="34">
        <v>41</v>
      </c>
      <c r="B47" s="70" t="s">
        <v>53</v>
      </c>
      <c r="C47" s="52" t="s">
        <v>71</v>
      </c>
      <c r="D47" s="37">
        <v>10.5</v>
      </c>
      <c r="E47" s="88"/>
      <c r="F47" s="89">
        <f t="shared" si="0"/>
        <v>0</v>
      </c>
      <c r="G47" s="29" t="s">
        <v>10</v>
      </c>
    </row>
    <row r="48" spans="1:7" s="28" customFormat="1" ht="17">
      <c r="A48" s="34">
        <v>42</v>
      </c>
      <c r="B48" s="74" t="s">
        <v>54</v>
      </c>
      <c r="C48" s="52" t="s">
        <v>71</v>
      </c>
      <c r="D48" s="75">
        <v>6.06</v>
      </c>
      <c r="E48" s="88"/>
      <c r="F48" s="89">
        <f t="shared" si="0"/>
        <v>0</v>
      </c>
      <c r="G48" s="29" t="s">
        <v>10</v>
      </c>
    </row>
    <row r="49" spans="1:7" s="28" customFormat="1" ht="17">
      <c r="A49" s="34">
        <v>43</v>
      </c>
      <c r="B49" s="70" t="s">
        <v>39</v>
      </c>
      <c r="C49" s="52" t="s">
        <v>72</v>
      </c>
      <c r="D49" s="37">
        <v>0.02</v>
      </c>
      <c r="E49" s="88"/>
      <c r="F49" s="89">
        <f t="shared" si="0"/>
        <v>0</v>
      </c>
      <c r="G49" s="29" t="s">
        <v>10</v>
      </c>
    </row>
    <row r="50" spans="1:7" s="28" customFormat="1">
      <c r="A50" s="48">
        <v>44</v>
      </c>
      <c r="B50" s="70" t="s">
        <v>55</v>
      </c>
      <c r="C50" s="76" t="s">
        <v>82</v>
      </c>
      <c r="D50" s="77">
        <v>0.1</v>
      </c>
      <c r="E50" s="88"/>
      <c r="F50" s="89">
        <f t="shared" si="0"/>
        <v>0</v>
      </c>
      <c r="G50" s="29" t="s">
        <v>10</v>
      </c>
    </row>
    <row r="51" spans="1:7" s="28" customFormat="1" ht="17">
      <c r="A51" s="34">
        <v>45</v>
      </c>
      <c r="B51" s="70" t="s">
        <v>56</v>
      </c>
      <c r="C51" s="52" t="s">
        <v>72</v>
      </c>
      <c r="D51" s="37">
        <v>4.5</v>
      </c>
      <c r="E51" s="88"/>
      <c r="F51" s="89">
        <f t="shared" si="0"/>
        <v>0</v>
      </c>
      <c r="G51" s="29" t="s">
        <v>10</v>
      </c>
    </row>
    <row r="52" spans="1:7" s="28" customFormat="1">
      <c r="A52" s="34">
        <v>46</v>
      </c>
      <c r="B52" s="78" t="s">
        <v>57</v>
      </c>
      <c r="C52" s="52" t="s">
        <v>58</v>
      </c>
      <c r="D52" s="37">
        <v>2</v>
      </c>
      <c r="E52" s="88"/>
      <c r="F52" s="89">
        <f t="shared" si="0"/>
        <v>0</v>
      </c>
      <c r="G52" s="29" t="s">
        <v>10</v>
      </c>
    </row>
    <row r="53" spans="1:7" s="28" customFormat="1">
      <c r="A53" s="35">
        <v>47</v>
      </c>
      <c r="B53" s="73" t="s">
        <v>59</v>
      </c>
      <c r="C53" s="54" t="s">
        <v>58</v>
      </c>
      <c r="D53" s="44">
        <v>2</v>
      </c>
      <c r="E53" s="89"/>
      <c r="F53" s="89">
        <f t="shared" si="0"/>
        <v>0</v>
      </c>
      <c r="G53" s="29" t="s">
        <v>10</v>
      </c>
    </row>
    <row r="54" spans="1:7" s="28" customFormat="1">
      <c r="A54" s="35">
        <v>48</v>
      </c>
      <c r="B54" s="79" t="s">
        <v>60</v>
      </c>
      <c r="C54" s="80" t="s">
        <v>61</v>
      </c>
      <c r="D54" s="81">
        <v>90</v>
      </c>
      <c r="E54" s="89"/>
      <c r="F54" s="89">
        <f t="shared" si="0"/>
        <v>0</v>
      </c>
      <c r="G54" s="29" t="s">
        <v>10</v>
      </c>
    </row>
    <row r="55" spans="1:7" s="28" customFormat="1">
      <c r="A55" s="82">
        <v>49</v>
      </c>
      <c r="B55" s="73" t="s">
        <v>83</v>
      </c>
      <c r="C55" s="80" t="s">
        <v>61</v>
      </c>
      <c r="D55" s="81">
        <v>30</v>
      </c>
      <c r="E55" s="88"/>
      <c r="F55" s="89">
        <f t="shared" si="0"/>
        <v>0</v>
      </c>
      <c r="G55" s="29" t="s">
        <v>10</v>
      </c>
    </row>
    <row r="56" spans="1:7" s="28" customFormat="1">
      <c r="A56" s="82">
        <v>50</v>
      </c>
      <c r="B56" s="73" t="s">
        <v>84</v>
      </c>
      <c r="C56" s="80" t="s">
        <v>61</v>
      </c>
      <c r="D56" s="81">
        <v>52</v>
      </c>
      <c r="E56" s="88"/>
      <c r="F56" s="89">
        <f t="shared" si="0"/>
        <v>0</v>
      </c>
      <c r="G56" s="29" t="s">
        <v>10</v>
      </c>
    </row>
    <row r="57" spans="1:7" s="28" customFormat="1">
      <c r="A57" s="82">
        <v>51</v>
      </c>
      <c r="B57" s="73" t="s">
        <v>85</v>
      </c>
      <c r="C57" s="80" t="s">
        <v>61</v>
      </c>
      <c r="D57" s="81">
        <v>8</v>
      </c>
      <c r="E57" s="88"/>
      <c r="F57" s="89">
        <f t="shared" si="0"/>
        <v>0</v>
      </c>
      <c r="G57" s="29" t="s">
        <v>10</v>
      </c>
    </row>
    <row r="58" spans="1:7" s="28" customFormat="1">
      <c r="A58" s="82" t="s">
        <v>62</v>
      </c>
      <c r="B58" s="83" t="s">
        <v>63</v>
      </c>
      <c r="C58" s="80" t="s">
        <v>61</v>
      </c>
      <c r="D58" s="81">
        <v>60</v>
      </c>
      <c r="E58" s="88"/>
      <c r="F58" s="89">
        <f t="shared" si="0"/>
        <v>0</v>
      </c>
      <c r="G58" s="29" t="s">
        <v>11</v>
      </c>
    </row>
    <row r="59" spans="1:7" s="28" customFormat="1">
      <c r="A59" s="82" t="s">
        <v>64</v>
      </c>
      <c r="B59" s="83" t="s">
        <v>65</v>
      </c>
      <c r="C59" s="80" t="s">
        <v>61</v>
      </c>
      <c r="D59" s="81">
        <v>60</v>
      </c>
      <c r="E59" s="88"/>
      <c r="F59" s="89">
        <f t="shared" si="0"/>
        <v>0</v>
      </c>
      <c r="G59" s="29" t="s">
        <v>11</v>
      </c>
    </row>
    <row r="60" spans="1:7" s="28" customFormat="1">
      <c r="A60" s="34">
        <v>52</v>
      </c>
      <c r="B60" s="79" t="s">
        <v>66</v>
      </c>
      <c r="C60" s="52" t="s">
        <v>67</v>
      </c>
      <c r="D60" s="37">
        <v>2</v>
      </c>
      <c r="E60" s="88"/>
      <c r="F60" s="89">
        <f t="shared" si="0"/>
        <v>0</v>
      </c>
      <c r="G60" s="29" t="s">
        <v>10</v>
      </c>
    </row>
    <row r="61" spans="1:7" s="28" customFormat="1">
      <c r="A61" s="34">
        <v>53</v>
      </c>
      <c r="B61" s="84" t="s">
        <v>68</v>
      </c>
      <c r="C61" s="52" t="s">
        <v>58</v>
      </c>
      <c r="D61" s="37">
        <v>1</v>
      </c>
      <c r="E61" s="88"/>
      <c r="F61" s="89">
        <f t="shared" si="0"/>
        <v>0</v>
      </c>
      <c r="G61" s="29" t="s">
        <v>10</v>
      </c>
    </row>
    <row r="62" spans="1:7" s="28" customFormat="1" ht="16.5" thickBot="1">
      <c r="A62" s="38">
        <v>54</v>
      </c>
      <c r="B62" s="85" t="s">
        <v>69</v>
      </c>
      <c r="C62" s="49" t="s">
        <v>70</v>
      </c>
      <c r="D62" s="50">
        <v>2</v>
      </c>
      <c r="E62" s="88"/>
      <c r="F62" s="89">
        <f t="shared" si="0"/>
        <v>0</v>
      </c>
      <c r="G62" s="29" t="s">
        <v>10</v>
      </c>
    </row>
    <row r="63" spans="1:7" ht="16.5" thickBot="1">
      <c r="A63" s="31"/>
      <c r="B63" s="1" t="s">
        <v>4</v>
      </c>
      <c r="C63" s="14"/>
      <c r="D63" s="2"/>
      <c r="E63" s="2"/>
      <c r="F63" s="3">
        <f>SUM(F7:F62)</f>
        <v>0</v>
      </c>
    </row>
    <row r="64" spans="1:7" ht="16.5" thickBot="1">
      <c r="A64" s="31"/>
      <c r="B64" s="4" t="s">
        <v>86</v>
      </c>
      <c r="C64" s="15"/>
      <c r="D64" s="5"/>
      <c r="E64" s="5"/>
      <c r="F64" s="6"/>
    </row>
    <row r="65" spans="1:6" ht="16.5" thickBot="1">
      <c r="A65" s="31"/>
      <c r="B65" s="86" t="s">
        <v>87</v>
      </c>
      <c r="C65" s="87"/>
      <c r="D65" s="5"/>
      <c r="E65" s="5"/>
      <c r="F65" s="6"/>
    </row>
    <row r="66" spans="1:6" ht="16.5" thickBot="1">
      <c r="A66" s="31"/>
      <c r="B66" s="4" t="s">
        <v>88</v>
      </c>
      <c r="C66" s="15"/>
      <c r="D66" s="5"/>
      <c r="E66" s="5"/>
      <c r="F66" s="6"/>
    </row>
    <row r="67" spans="1:6" ht="16.5" thickBot="1">
      <c r="A67" s="31"/>
      <c r="B67" s="7" t="s">
        <v>5</v>
      </c>
      <c r="C67" s="16"/>
      <c r="D67" s="5"/>
      <c r="E67" s="5"/>
      <c r="F67" s="5">
        <f>SUM(F63:F66)</f>
        <v>0</v>
      </c>
    </row>
    <row r="68" spans="1:6" ht="16.5" thickBot="1">
      <c r="A68" s="31"/>
      <c r="B68" s="4" t="s">
        <v>6</v>
      </c>
      <c r="C68" s="15"/>
      <c r="D68" s="5"/>
      <c r="E68" s="5"/>
      <c r="F68" s="6"/>
    </row>
    <row r="69" spans="1:6" ht="16.5" thickBot="1">
      <c r="A69" s="31"/>
      <c r="B69" s="8" t="s">
        <v>5</v>
      </c>
      <c r="C69" s="17"/>
      <c r="D69" s="9"/>
      <c r="E69" s="9"/>
      <c r="F69" s="9">
        <f>SUM(F67:F68)</f>
        <v>0</v>
      </c>
    </row>
    <row r="70" spans="1:6" ht="16.5" thickBot="1">
      <c r="A70" s="31"/>
      <c r="B70" s="4" t="s">
        <v>9</v>
      </c>
      <c r="C70" s="15"/>
      <c r="D70" s="5"/>
      <c r="E70" s="5"/>
      <c r="F70" s="6">
        <f>F69*C70</f>
        <v>0</v>
      </c>
    </row>
    <row r="71" spans="1:6" ht="16.5" thickBot="1">
      <c r="A71" s="31"/>
      <c r="B71" s="8" t="s">
        <v>5</v>
      </c>
      <c r="C71" s="9"/>
      <c r="D71" s="9"/>
      <c r="E71" s="9"/>
      <c r="F71" s="9">
        <f>SUM(F69:F70)</f>
        <v>0</v>
      </c>
    </row>
    <row r="72" spans="1:6">
      <c r="F72" s="32"/>
    </row>
  </sheetData>
  <autoFilter ref="A6:G72"/>
  <mergeCells count="6">
    <mergeCell ref="F4:F5"/>
    <mergeCell ref="A4:A5"/>
    <mergeCell ref="B4:B5"/>
    <mergeCell ref="C4:C5"/>
    <mergeCell ref="D4:D5"/>
    <mergeCell ref="E4:E5"/>
  </mergeCells>
  <conditionalFormatting sqref="B25:C25 B23:B24 B17 B8:B10 C26:D26 D20:E25">
    <cfRule type="cellIs" dxfId="4" priority="5" stopIfTrue="1" operator="equal">
      <formula>0</formula>
    </cfRule>
  </conditionalFormatting>
  <conditionalFormatting sqref="D27 D20:E26">
    <cfRule type="cellIs" dxfId="3" priority="4" stopIfTrue="1" operator="equal">
      <formula>8223.307275</formula>
    </cfRule>
  </conditionalFormatting>
  <conditionalFormatting sqref="D37">
    <cfRule type="cellIs" dxfId="2" priority="3" stopIfTrue="1" operator="equal">
      <formula>8223.307275</formula>
    </cfRule>
  </conditionalFormatting>
  <conditionalFormatting sqref="D33 D36">
    <cfRule type="cellIs" dxfId="1" priority="2" stopIfTrue="1" operator="equal">
      <formula>8223.307275</formula>
    </cfRule>
  </conditionalFormatting>
  <conditionalFormatting sqref="B14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2023-03-17T07:40:51Z</dcterms:modified>
</cp:coreProperties>
</file>