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defaultThemeVersion="124226"/>
  <xr:revisionPtr revIDLastSave="0" documentId="13_ncr:1_{35A0D1FC-D76A-4B57-9F13-28F3AE61AB1E}" xr6:coauthVersionLast="40" xr6:coauthVersionMax="40" xr10:uidLastSave="{00000000-0000-0000-0000-000000000000}"/>
  <bookViews>
    <workbookView xWindow="-120" yWindow="-120" windowWidth="29040" windowHeight="15840" activeTab="29" xr2:uid="{00000000-000D-0000-FFFF-FFFF00000000}"/>
  </bookViews>
  <sheets>
    <sheet name="W111" sheetId="8" r:id="rId1"/>
    <sheet name="W111ნესტ" sheetId="9" state="hidden" r:id="rId2"/>
    <sheet name="W111ცეცხლ" sheetId="10" state="hidden" r:id="rId3"/>
    <sheet name="W111ნ+ნ" sheetId="11" state="hidden" r:id="rId4"/>
    <sheet name="W112ნესტ" sheetId="3" state="hidden" r:id="rId5"/>
    <sheet name="W112ცეცხლ" sheetId="4" state="hidden" r:id="rId6"/>
    <sheet name="W112ნ+ნ" sheetId="5" state="hidden" r:id="rId7"/>
    <sheet name="W112ნ+ც" sheetId="6" state="hidden" r:id="rId8"/>
    <sheet name="W112ნესტ+ც" sheetId="7" state="hidden" r:id="rId9"/>
    <sheet name="W113" sheetId="12" state="hidden" r:id="rId10"/>
    <sheet name="W113ნესტ" sheetId="13" state="hidden" r:id="rId11"/>
    <sheet name="W113ცეცხლ" sheetId="14" state="hidden" r:id="rId12"/>
    <sheet name="W113ნ+ნ" sheetId="15" state="hidden" r:id="rId13"/>
    <sheet name="W115" sheetId="16" state="hidden" r:id="rId14"/>
    <sheet name="W115ნესტ" sheetId="17" state="hidden" r:id="rId15"/>
    <sheet name="W115ცეცხ" sheetId="18" state="hidden" r:id="rId16"/>
    <sheet name="W115ნ+ნ" sheetId="19" state="hidden" r:id="rId17"/>
    <sheet name="W115ნ+ც" sheetId="20" state="hidden" r:id="rId18"/>
    <sheet name="W115ნესტ+ც" sheetId="21" state="hidden" r:id="rId19"/>
    <sheet name="W115W" sheetId="29" state="hidden" r:id="rId20"/>
    <sheet name="W116" sheetId="23" state="hidden" r:id="rId21"/>
    <sheet name="W116ნესტ" sheetId="24" state="hidden" r:id="rId22"/>
    <sheet name="W116ცეცხლ" sheetId="25" state="hidden" r:id="rId23"/>
    <sheet name="W116ნ+ნ" sheetId="26" state="hidden" r:id="rId24"/>
    <sheet name="W116ნ+ც" sheetId="27" state="hidden" r:id="rId25"/>
    <sheet name="W116ნესტ+ც" sheetId="28" state="hidden" r:id="rId26"/>
    <sheet name="W167" sheetId="42" state="hidden" r:id="rId27"/>
    <sheet name="W167გარე" sheetId="43" state="hidden" r:id="rId28"/>
    <sheet name=" D112 A" sheetId="31" r:id="rId29"/>
    <sheet name="D112 B" sheetId="64" r:id="rId30"/>
    <sheet name="D112ნესტ" sheetId="30" state="hidden" r:id="rId31"/>
    <sheet name="D112 მავთ" sheetId="34" state="hidden" r:id="rId32"/>
    <sheet name="D112non" sheetId="35" state="hidden" r:id="rId33"/>
    <sheet name="D127" sheetId="32" state="hidden" r:id="rId34"/>
    <sheet name="D127 -150" sheetId="33" state="hidden" r:id="rId35"/>
    <sheet name="D282" sheetId="47" state="hidden" r:id="rId36"/>
    <sheet name="D282non" sheetId="46" state="hidden" r:id="rId37"/>
    <sheet name="D14" sheetId="48" state="hidden" r:id="rId38"/>
    <sheet name="D14-clip-in" sheetId="49" state="hidden" r:id="rId39"/>
    <sheet name="K219" sheetId="51" state="hidden" r:id="rId40"/>
    <sheet name="W611" sheetId="37" state="hidden" r:id="rId41"/>
    <sheet name="W623" sheetId="36" state="hidden" r:id="rId42"/>
    <sheet name="w625" sheetId="38" state="hidden" r:id="rId43"/>
    <sheet name="W626" sheetId="63" state="hidden" r:id="rId44"/>
    <sheet name="W629" sheetId="62" state="hidden" r:id="rId45"/>
    <sheet name="W635" sheetId="22" state="hidden" r:id="rId46"/>
    <sheet name="W683" sheetId="39" state="hidden" r:id="rId47"/>
    <sheet name="W685" sheetId="40" state="hidden" r:id="rId48"/>
    <sheet name="W381" sheetId="41" state="hidden" r:id="rId49"/>
    <sheet name="W382" sheetId="44" state="hidden" r:id="rId50"/>
    <sheet name="W385.1" sheetId="45" state="hidden" r:id="rId51"/>
    <sheet name="115" sheetId="50" state="hidden" r:id="rId52"/>
    <sheet name="AQUA-1" sheetId="53" state="hidden" r:id="rId53"/>
    <sheet name="AQUA-2" sheetId="54" state="hidden" r:id="rId54"/>
    <sheet name="D127 - 40" sheetId="55" state="hidden" r:id="rId55"/>
    <sheet name="Sheet4" sheetId="56" state="hidden" r:id="rId56"/>
    <sheet name="Sheet5" sheetId="57" state="hidden" r:id="rId57"/>
    <sheet name="Sheet6" sheetId="58" state="hidden" r:id="rId58"/>
    <sheet name="Sheet7" sheetId="59" state="hidden" r:id="rId59"/>
    <sheet name="Sheet8" sheetId="60" state="hidden" r:id="rId60"/>
    <sheet name="Sheet9" sheetId="61" state="hidden" r:id="rId61"/>
  </sheets>
  <calcPr calcId="191029"/>
</workbook>
</file>

<file path=xl/calcChain.xml><?xml version="1.0" encoding="utf-8"?>
<calcChain xmlns="http://schemas.openxmlformats.org/spreadsheetml/2006/main">
  <c r="D10" i="8" l="1"/>
  <c r="E7" i="34" l="1"/>
  <c r="E6" i="34"/>
  <c r="E5" i="34"/>
  <c r="E10" i="38" l="1"/>
  <c r="E7" i="38"/>
  <c r="E6" i="38"/>
  <c r="E5" i="38"/>
  <c r="E16" i="55" l="1"/>
  <c r="D16" i="55"/>
  <c r="E15" i="55"/>
  <c r="D15" i="55"/>
  <c r="E14" i="55"/>
  <c r="D14" i="55"/>
  <c r="E13" i="55"/>
  <c r="D13" i="55"/>
  <c r="E12" i="55"/>
  <c r="D12" i="55"/>
  <c r="E11" i="55"/>
  <c r="D11" i="55"/>
  <c r="E10" i="55"/>
  <c r="D10" i="55"/>
  <c r="E9" i="55"/>
  <c r="D9" i="55"/>
  <c r="E8" i="55"/>
  <c r="D8" i="55"/>
  <c r="E7" i="55"/>
  <c r="D7" i="55"/>
  <c r="E6" i="55"/>
  <c r="D6" i="55"/>
  <c r="E5" i="55"/>
  <c r="D5" i="55"/>
  <c r="F13" i="55" l="1"/>
  <c r="F7" i="55"/>
  <c r="F6" i="55"/>
  <c r="F10" i="55"/>
  <c r="F8" i="55"/>
  <c r="F14" i="55"/>
  <c r="F5" i="55"/>
  <c r="F12" i="55"/>
  <c r="F9" i="55"/>
  <c r="F11" i="55"/>
  <c r="F15" i="55"/>
  <c r="F16" i="55"/>
  <c r="E9" i="62"/>
  <c r="D9" i="62"/>
  <c r="E28" i="62"/>
  <c r="D28" i="62"/>
  <c r="E27" i="62"/>
  <c r="D27" i="62"/>
  <c r="E26" i="62"/>
  <c r="F26" i="62" s="1"/>
  <c r="D26" i="62"/>
  <c r="E25" i="62"/>
  <c r="D25" i="62"/>
  <c r="E24" i="62"/>
  <c r="D24" i="62"/>
  <c r="E23" i="62"/>
  <c r="F23" i="62" s="1"/>
  <c r="D23" i="62"/>
  <c r="E22" i="62"/>
  <c r="F22" i="62" s="1"/>
  <c r="D22" i="62"/>
  <c r="E21" i="62"/>
  <c r="D21" i="62"/>
  <c r="E20" i="62"/>
  <c r="D20" i="62"/>
  <c r="E19" i="62"/>
  <c r="F19" i="62" s="1"/>
  <c r="D19" i="62"/>
  <c r="E18" i="62"/>
  <c r="F18" i="62" s="1"/>
  <c r="D18" i="62"/>
  <c r="E17" i="62"/>
  <c r="D17" i="62"/>
  <c r="E16" i="62"/>
  <c r="F16" i="62" s="1"/>
  <c r="D16" i="62"/>
  <c r="E15" i="62"/>
  <c r="F15" i="62" s="1"/>
  <c r="D15" i="62"/>
  <c r="E14" i="62"/>
  <c r="F14" i="62" s="1"/>
  <c r="D14" i="62"/>
  <c r="E13" i="62"/>
  <c r="D13" i="62"/>
  <c r="E12" i="62"/>
  <c r="F12" i="62" s="1"/>
  <c r="D12" i="62"/>
  <c r="E11" i="62"/>
  <c r="F11" i="62" s="1"/>
  <c r="D11" i="62"/>
  <c r="E10" i="62"/>
  <c r="F10" i="62" s="1"/>
  <c r="D10" i="62"/>
  <c r="E8" i="62"/>
  <c r="D8" i="62"/>
  <c r="E7" i="62"/>
  <c r="F7" i="62" s="1"/>
  <c r="D7" i="62"/>
  <c r="E6" i="62"/>
  <c r="D6" i="62"/>
  <c r="E5" i="62"/>
  <c r="F5" i="62" s="1"/>
  <c r="D5" i="62"/>
  <c r="F20" i="62" l="1"/>
  <c r="F24" i="62"/>
  <c r="F28" i="62"/>
  <c r="F9" i="62"/>
  <c r="F8" i="62"/>
  <c r="F17" i="62"/>
  <c r="F21" i="62"/>
  <c r="F25" i="62"/>
  <c r="F27" i="62"/>
  <c r="F17" i="55"/>
  <c r="F20" i="55" s="1"/>
  <c r="F6" i="62"/>
  <c r="F13" i="62"/>
  <c r="E9" i="63"/>
  <c r="D9" i="63"/>
  <c r="E27" i="63"/>
  <c r="D27" i="63"/>
  <c r="E26" i="63"/>
  <c r="D26" i="63"/>
  <c r="E25" i="63"/>
  <c r="F25" i="63" s="1"/>
  <c r="D25" i="63"/>
  <c r="E24" i="63"/>
  <c r="D24" i="63"/>
  <c r="E23" i="63"/>
  <c r="D23" i="63"/>
  <c r="E22" i="63"/>
  <c r="D22" i="63"/>
  <c r="E21" i="63"/>
  <c r="F21" i="63" s="1"/>
  <c r="D21" i="63"/>
  <c r="E20" i="63"/>
  <c r="D20" i="63"/>
  <c r="E19" i="63"/>
  <c r="D19" i="63"/>
  <c r="E18" i="63"/>
  <c r="D18" i="63"/>
  <c r="E17" i="63"/>
  <c r="F17" i="63" s="1"/>
  <c r="D17" i="63"/>
  <c r="E16" i="63"/>
  <c r="D16" i="63"/>
  <c r="E15" i="63"/>
  <c r="F15" i="63" s="1"/>
  <c r="D15" i="63"/>
  <c r="E14" i="63"/>
  <c r="D14" i="63"/>
  <c r="E13" i="63"/>
  <c r="F13" i="63" s="1"/>
  <c r="D13" i="63"/>
  <c r="E12" i="63"/>
  <c r="F12" i="63" s="1"/>
  <c r="D12" i="63"/>
  <c r="E11" i="63"/>
  <c r="D11" i="63"/>
  <c r="E10" i="63"/>
  <c r="F10" i="63" s="1"/>
  <c r="D10" i="63"/>
  <c r="E8" i="63"/>
  <c r="F8" i="63" s="1"/>
  <c r="D8" i="63"/>
  <c r="E7" i="63"/>
  <c r="F7" i="63" s="1"/>
  <c r="D7" i="63"/>
  <c r="E6" i="63"/>
  <c r="F6" i="63" s="1"/>
  <c r="D6" i="63"/>
  <c r="E5" i="63"/>
  <c r="F5" i="63" s="1"/>
  <c r="D5" i="63"/>
  <c r="F19" i="63" l="1"/>
  <c r="F23" i="63"/>
  <c r="F27" i="63"/>
  <c r="F9" i="63"/>
  <c r="F14" i="63"/>
  <c r="F18" i="63"/>
  <c r="F22" i="63"/>
  <c r="F26" i="63"/>
  <c r="F29" i="62"/>
  <c r="F32" i="62" s="1"/>
  <c r="F24" i="63"/>
  <c r="F11" i="63"/>
  <c r="F16" i="63"/>
  <c r="F20" i="63"/>
  <c r="E27" i="54"/>
  <c r="E26" i="54"/>
  <c r="E25" i="54"/>
  <c r="F25" i="54" s="1"/>
  <c r="E24" i="54"/>
  <c r="E23" i="54"/>
  <c r="E22" i="54"/>
  <c r="E21" i="54"/>
  <c r="E20" i="54"/>
  <c r="D27" i="54"/>
  <c r="D26" i="54"/>
  <c r="D25" i="54"/>
  <c r="D24" i="54"/>
  <c r="D23" i="54"/>
  <c r="D22" i="54"/>
  <c r="D21" i="54"/>
  <c r="D20" i="54"/>
  <c r="E29" i="53"/>
  <c r="E28" i="53"/>
  <c r="E27" i="53"/>
  <c r="E26" i="53"/>
  <c r="E25" i="53"/>
  <c r="E24" i="53"/>
  <c r="D29" i="53"/>
  <c r="D28" i="53"/>
  <c r="D27" i="53"/>
  <c r="D26" i="53"/>
  <c r="D25" i="53"/>
  <c r="D24" i="53"/>
  <c r="F20" i="54" l="1"/>
  <c r="F21" i="54"/>
  <c r="F24" i="54"/>
  <c r="F24" i="53"/>
  <c r="F28" i="53"/>
  <c r="F28" i="63"/>
  <c r="F31" i="63" s="1"/>
  <c r="F26" i="53"/>
  <c r="F22" i="54"/>
  <c r="F26" i="54"/>
  <c r="F23" i="54"/>
  <c r="F27" i="54"/>
  <c r="F25" i="53"/>
  <c r="F27" i="53"/>
  <c r="F29" i="53"/>
  <c r="E34" i="54" l="1"/>
  <c r="F34" i="54" s="1"/>
  <c r="D34" i="54"/>
  <c r="E33" i="54"/>
  <c r="D33" i="54"/>
  <c r="E32" i="54"/>
  <c r="F32" i="54" s="1"/>
  <c r="D32" i="54"/>
  <c r="E31" i="54"/>
  <c r="D31" i="54"/>
  <c r="E30" i="54"/>
  <c r="F30" i="54" s="1"/>
  <c r="D30" i="54"/>
  <c r="E29" i="54"/>
  <c r="D29" i="54"/>
  <c r="E28" i="54"/>
  <c r="F28" i="54" s="1"/>
  <c r="D28" i="54"/>
  <c r="E19" i="54"/>
  <c r="D19" i="54"/>
  <c r="E18" i="54"/>
  <c r="F18" i="54" s="1"/>
  <c r="D18" i="54"/>
  <c r="E17" i="54"/>
  <c r="D17" i="54"/>
  <c r="E16" i="54"/>
  <c r="F16" i="54" s="1"/>
  <c r="D16" i="54"/>
  <c r="E15" i="54"/>
  <c r="D15" i="54"/>
  <c r="E14" i="54"/>
  <c r="F14" i="54" s="1"/>
  <c r="D14" i="54"/>
  <c r="E13" i="54"/>
  <c r="D13" i="54"/>
  <c r="E12" i="54"/>
  <c r="F12" i="54" s="1"/>
  <c r="D12" i="54"/>
  <c r="E11" i="54"/>
  <c r="D11" i="54"/>
  <c r="E10" i="54"/>
  <c r="F10" i="54" s="1"/>
  <c r="D10" i="54"/>
  <c r="E9" i="54"/>
  <c r="D9" i="54"/>
  <c r="E8" i="54"/>
  <c r="F8" i="54" s="1"/>
  <c r="D8" i="54"/>
  <c r="E7" i="54"/>
  <c r="D7" i="54"/>
  <c r="E6" i="54"/>
  <c r="F6" i="54" s="1"/>
  <c r="D6" i="54"/>
  <c r="E5" i="54"/>
  <c r="D5" i="54"/>
  <c r="E26" i="56"/>
  <c r="F26" i="56" s="1"/>
  <c r="D26" i="56"/>
  <c r="E25" i="56"/>
  <c r="D25" i="56"/>
  <c r="E24" i="56"/>
  <c r="F24" i="56" s="1"/>
  <c r="D24" i="56"/>
  <c r="E23" i="56"/>
  <c r="D23" i="56"/>
  <c r="E22" i="56"/>
  <c r="F22" i="56" s="1"/>
  <c r="D22" i="56"/>
  <c r="E21" i="56"/>
  <c r="D21" i="56"/>
  <c r="E20" i="56"/>
  <c r="F20" i="56" s="1"/>
  <c r="D20" i="56"/>
  <c r="E19" i="56"/>
  <c r="D19" i="56"/>
  <c r="E18" i="56"/>
  <c r="F18" i="56" s="1"/>
  <c r="D18" i="56"/>
  <c r="E17" i="56"/>
  <c r="D17" i="56"/>
  <c r="E16" i="56"/>
  <c r="F16" i="56" s="1"/>
  <c r="D16" i="56"/>
  <c r="E15" i="56"/>
  <c r="D15" i="56"/>
  <c r="E14" i="56"/>
  <c r="F14" i="56" s="1"/>
  <c r="D14" i="56"/>
  <c r="E13" i="56"/>
  <c r="D13" i="56"/>
  <c r="E12" i="56"/>
  <c r="F12" i="56" s="1"/>
  <c r="D12" i="56"/>
  <c r="E11" i="56"/>
  <c r="D11" i="56"/>
  <c r="E10" i="56"/>
  <c r="F10" i="56" s="1"/>
  <c r="D10" i="56"/>
  <c r="E9" i="56"/>
  <c r="D9" i="56"/>
  <c r="E8" i="56"/>
  <c r="F8" i="56" s="1"/>
  <c r="D8" i="56"/>
  <c r="E7" i="56"/>
  <c r="D7" i="56"/>
  <c r="E6" i="56"/>
  <c r="F6" i="56" s="1"/>
  <c r="D6" i="56"/>
  <c r="E5" i="56"/>
  <c r="D5" i="56"/>
  <c r="E26" i="57"/>
  <c r="F26" i="57" s="1"/>
  <c r="D26" i="57"/>
  <c r="E25" i="57"/>
  <c r="D25" i="57"/>
  <c r="E24" i="57"/>
  <c r="F24" i="57" s="1"/>
  <c r="D24" i="57"/>
  <c r="E23" i="57"/>
  <c r="D23" i="57"/>
  <c r="E22" i="57"/>
  <c r="F22" i="57" s="1"/>
  <c r="D22" i="57"/>
  <c r="E21" i="57"/>
  <c r="D21" i="57"/>
  <c r="E20" i="57"/>
  <c r="F20" i="57" s="1"/>
  <c r="D20" i="57"/>
  <c r="E19" i="57"/>
  <c r="D19" i="57"/>
  <c r="E18" i="57"/>
  <c r="F18" i="57" s="1"/>
  <c r="D18" i="57"/>
  <c r="E17" i="57"/>
  <c r="D17" i="57"/>
  <c r="E16" i="57"/>
  <c r="F16" i="57" s="1"/>
  <c r="D16" i="57"/>
  <c r="E15" i="57"/>
  <c r="D15" i="57"/>
  <c r="E14" i="57"/>
  <c r="F14" i="57" s="1"/>
  <c r="D14" i="57"/>
  <c r="E13" i="57"/>
  <c r="D13" i="57"/>
  <c r="E12" i="57"/>
  <c r="F12" i="57" s="1"/>
  <c r="D12" i="57"/>
  <c r="E11" i="57"/>
  <c r="D11" i="57"/>
  <c r="E10" i="57"/>
  <c r="F10" i="57" s="1"/>
  <c r="D10" i="57"/>
  <c r="E9" i="57"/>
  <c r="D9" i="57"/>
  <c r="E8" i="57"/>
  <c r="F8" i="57" s="1"/>
  <c r="D8" i="57"/>
  <c r="E7" i="57"/>
  <c r="D7" i="57"/>
  <c r="E6" i="57"/>
  <c r="F6" i="57" s="1"/>
  <c r="D6" i="57"/>
  <c r="E5" i="57"/>
  <c r="D5" i="57"/>
  <c r="E26" i="58"/>
  <c r="F26" i="58" s="1"/>
  <c r="D26" i="58"/>
  <c r="E25" i="58"/>
  <c r="D25" i="58"/>
  <c r="E24" i="58"/>
  <c r="F24" i="58" s="1"/>
  <c r="D24" i="58"/>
  <c r="E23" i="58"/>
  <c r="D23" i="58"/>
  <c r="E22" i="58"/>
  <c r="F22" i="58" s="1"/>
  <c r="D22" i="58"/>
  <c r="E21" i="58"/>
  <c r="D21" i="58"/>
  <c r="E20" i="58"/>
  <c r="F20" i="58" s="1"/>
  <c r="D20" i="58"/>
  <c r="E19" i="58"/>
  <c r="D19" i="58"/>
  <c r="E18" i="58"/>
  <c r="F18" i="58" s="1"/>
  <c r="D18" i="58"/>
  <c r="E17" i="58"/>
  <c r="D17" i="58"/>
  <c r="E16" i="58"/>
  <c r="F16" i="58" s="1"/>
  <c r="D16" i="58"/>
  <c r="E15" i="58"/>
  <c r="D15" i="58"/>
  <c r="E14" i="58"/>
  <c r="F14" i="58" s="1"/>
  <c r="D14" i="58"/>
  <c r="E13" i="58"/>
  <c r="D13" i="58"/>
  <c r="E12" i="58"/>
  <c r="F12" i="58" s="1"/>
  <c r="D12" i="58"/>
  <c r="E11" i="58"/>
  <c r="D11" i="58"/>
  <c r="E10" i="58"/>
  <c r="F10" i="58" s="1"/>
  <c r="D10" i="58"/>
  <c r="E9" i="58"/>
  <c r="D9" i="58"/>
  <c r="E8" i="58"/>
  <c r="F8" i="58" s="1"/>
  <c r="D8" i="58"/>
  <c r="E7" i="58"/>
  <c r="D7" i="58"/>
  <c r="E6" i="58"/>
  <c r="F6" i="58" s="1"/>
  <c r="D6" i="58"/>
  <c r="E5" i="58"/>
  <c r="D5" i="58"/>
  <c r="E26" i="59"/>
  <c r="F26" i="59" s="1"/>
  <c r="D26" i="59"/>
  <c r="E25" i="59"/>
  <c r="D25" i="59"/>
  <c r="E24" i="59"/>
  <c r="F24" i="59" s="1"/>
  <c r="D24" i="59"/>
  <c r="E23" i="59"/>
  <c r="D23" i="59"/>
  <c r="E22" i="59"/>
  <c r="F22" i="59" s="1"/>
  <c r="D22" i="59"/>
  <c r="E21" i="59"/>
  <c r="D21" i="59"/>
  <c r="E20" i="59"/>
  <c r="F20" i="59" s="1"/>
  <c r="D20" i="59"/>
  <c r="E19" i="59"/>
  <c r="D19" i="59"/>
  <c r="E18" i="59"/>
  <c r="F18" i="59" s="1"/>
  <c r="D18" i="59"/>
  <c r="E17" i="59"/>
  <c r="D17" i="59"/>
  <c r="E16" i="59"/>
  <c r="F16" i="59" s="1"/>
  <c r="D16" i="59"/>
  <c r="E15" i="59"/>
  <c r="D15" i="59"/>
  <c r="E14" i="59"/>
  <c r="F14" i="59" s="1"/>
  <c r="D14" i="59"/>
  <c r="E13" i="59"/>
  <c r="D13" i="59"/>
  <c r="E12" i="59"/>
  <c r="F12" i="59" s="1"/>
  <c r="D12" i="59"/>
  <c r="E11" i="59"/>
  <c r="D11" i="59"/>
  <c r="E10" i="59"/>
  <c r="F10" i="59" s="1"/>
  <c r="D10" i="59"/>
  <c r="E9" i="59"/>
  <c r="D9" i="59"/>
  <c r="E8" i="59"/>
  <c r="F8" i="59" s="1"/>
  <c r="D8" i="59"/>
  <c r="E7" i="59"/>
  <c r="D7" i="59"/>
  <c r="E6" i="59"/>
  <c r="F6" i="59" s="1"/>
  <c r="D6" i="59"/>
  <c r="E5" i="59"/>
  <c r="D5" i="59"/>
  <c r="E26" i="60"/>
  <c r="F26" i="60" s="1"/>
  <c r="D26" i="60"/>
  <c r="E25" i="60"/>
  <c r="D25" i="60"/>
  <c r="E24" i="60"/>
  <c r="F24" i="60" s="1"/>
  <c r="D24" i="60"/>
  <c r="E23" i="60"/>
  <c r="D23" i="60"/>
  <c r="E22" i="60"/>
  <c r="F22" i="60" s="1"/>
  <c r="D22" i="60"/>
  <c r="E21" i="60"/>
  <c r="D21" i="60"/>
  <c r="E20" i="60"/>
  <c r="F20" i="60" s="1"/>
  <c r="D20" i="60"/>
  <c r="E19" i="60"/>
  <c r="D19" i="60"/>
  <c r="E18" i="60"/>
  <c r="F18" i="60" s="1"/>
  <c r="D18" i="60"/>
  <c r="E17" i="60"/>
  <c r="D17" i="60"/>
  <c r="E16" i="60"/>
  <c r="F16" i="60" s="1"/>
  <c r="D16" i="60"/>
  <c r="E15" i="60"/>
  <c r="D15" i="60"/>
  <c r="E14" i="60"/>
  <c r="F14" i="60" s="1"/>
  <c r="D14" i="60"/>
  <c r="E13" i="60"/>
  <c r="D13" i="60"/>
  <c r="E12" i="60"/>
  <c r="F12" i="60" s="1"/>
  <c r="D12" i="60"/>
  <c r="E11" i="60"/>
  <c r="D11" i="60"/>
  <c r="E10" i="60"/>
  <c r="F10" i="60" s="1"/>
  <c r="D10" i="60"/>
  <c r="E9" i="60"/>
  <c r="D9" i="60"/>
  <c r="E8" i="60"/>
  <c r="F8" i="60" s="1"/>
  <c r="D8" i="60"/>
  <c r="E7" i="60"/>
  <c r="D7" i="60"/>
  <c r="E6" i="60"/>
  <c r="F6" i="60" s="1"/>
  <c r="D6" i="60"/>
  <c r="E5" i="60"/>
  <c r="D5" i="60"/>
  <c r="E26" i="61"/>
  <c r="F26" i="61" s="1"/>
  <c r="D26" i="61"/>
  <c r="E25" i="61"/>
  <c r="D25" i="61"/>
  <c r="E24" i="61"/>
  <c r="F24" i="61" s="1"/>
  <c r="D24" i="61"/>
  <c r="E23" i="61"/>
  <c r="D23" i="61"/>
  <c r="E22" i="61"/>
  <c r="F22" i="61" s="1"/>
  <c r="D22" i="61"/>
  <c r="E21" i="61"/>
  <c r="D21" i="61"/>
  <c r="E20" i="61"/>
  <c r="F20" i="61" s="1"/>
  <c r="D20" i="61"/>
  <c r="E19" i="61"/>
  <c r="D19" i="61"/>
  <c r="E18" i="61"/>
  <c r="F18" i="61" s="1"/>
  <c r="D18" i="61"/>
  <c r="E17" i="61"/>
  <c r="D17" i="61"/>
  <c r="E16" i="61"/>
  <c r="F16" i="61" s="1"/>
  <c r="D16" i="61"/>
  <c r="E15" i="61"/>
  <c r="D15" i="61"/>
  <c r="E14" i="61"/>
  <c r="F14" i="61" s="1"/>
  <c r="D14" i="61"/>
  <c r="E13" i="61"/>
  <c r="D13" i="61"/>
  <c r="E12" i="61"/>
  <c r="F12" i="61" s="1"/>
  <c r="D12" i="61"/>
  <c r="E11" i="61"/>
  <c r="D11" i="61"/>
  <c r="E10" i="61"/>
  <c r="F10" i="61" s="1"/>
  <c r="D10" i="61"/>
  <c r="E9" i="61"/>
  <c r="D9" i="61"/>
  <c r="E8" i="61"/>
  <c r="F8" i="61" s="1"/>
  <c r="D8" i="61"/>
  <c r="E7" i="61"/>
  <c r="D7" i="61"/>
  <c r="E6" i="61"/>
  <c r="F6" i="61" s="1"/>
  <c r="D6" i="61"/>
  <c r="E5" i="61"/>
  <c r="D5" i="61"/>
  <c r="E23" i="53"/>
  <c r="D23" i="53"/>
  <c r="E22" i="53"/>
  <c r="D22" i="53"/>
  <c r="E21" i="53"/>
  <c r="D21" i="53"/>
  <c r="E20" i="53"/>
  <c r="D20" i="53"/>
  <c r="E19" i="53"/>
  <c r="D19" i="53"/>
  <c r="E18" i="53"/>
  <c r="D18" i="53"/>
  <c r="E17" i="53"/>
  <c r="D17" i="53"/>
  <c r="E16" i="53"/>
  <c r="D16" i="53"/>
  <c r="E15" i="53"/>
  <c r="D15" i="53"/>
  <c r="E14" i="53"/>
  <c r="D14" i="53"/>
  <c r="E13" i="53"/>
  <c r="D13" i="53"/>
  <c r="E12" i="53"/>
  <c r="D12" i="53"/>
  <c r="E11" i="53"/>
  <c r="D11" i="53"/>
  <c r="E10" i="53"/>
  <c r="D10" i="53"/>
  <c r="E9" i="53"/>
  <c r="D9" i="53"/>
  <c r="E8" i="53"/>
  <c r="D8" i="53"/>
  <c r="E7" i="53"/>
  <c r="D7" i="53"/>
  <c r="E6" i="53"/>
  <c r="D6" i="53"/>
  <c r="E5" i="53"/>
  <c r="D5" i="53"/>
  <c r="E24" i="43"/>
  <c r="E23" i="43"/>
  <c r="E22" i="43"/>
  <c r="F22" i="43" s="1"/>
  <c r="E21" i="43"/>
  <c r="E20" i="43"/>
  <c r="E19" i="43"/>
  <c r="E18" i="43"/>
  <c r="F18" i="43" s="1"/>
  <c r="E17" i="43"/>
  <c r="E16" i="43"/>
  <c r="D24" i="43"/>
  <c r="D23" i="43"/>
  <c r="D22" i="43"/>
  <c r="D21" i="43"/>
  <c r="D20" i="43"/>
  <c r="D19" i="43"/>
  <c r="D18" i="43"/>
  <c r="D17" i="43"/>
  <c r="D16" i="43"/>
  <c r="F19" i="43" l="1"/>
  <c r="F20" i="43"/>
  <c r="F5" i="54"/>
  <c r="F7" i="54"/>
  <c r="F9" i="54"/>
  <c r="F11" i="54"/>
  <c r="F23" i="43"/>
  <c r="F16" i="43"/>
  <c r="F24" i="43"/>
  <c r="F17" i="43"/>
  <c r="F21" i="43"/>
  <c r="F6" i="53"/>
  <c r="F8" i="53"/>
  <c r="F12" i="53"/>
  <c r="F14" i="53"/>
  <c r="F16" i="53"/>
  <c r="F18" i="53"/>
  <c r="F20" i="53"/>
  <c r="F22" i="53"/>
  <c r="F10" i="53"/>
  <c r="F5" i="53"/>
  <c r="F7" i="53"/>
  <c r="F9" i="53"/>
  <c r="F11" i="53"/>
  <c r="F13" i="53"/>
  <c r="F15" i="53"/>
  <c r="F17" i="53"/>
  <c r="F19" i="53"/>
  <c r="F21" i="53"/>
  <c r="F23" i="53"/>
  <c r="F5" i="61"/>
  <c r="F7" i="61"/>
  <c r="F9" i="61"/>
  <c r="F11" i="61"/>
  <c r="F13" i="61"/>
  <c r="F15" i="61"/>
  <c r="F17" i="61"/>
  <c r="F19" i="61"/>
  <c r="F21" i="61"/>
  <c r="F23" i="61"/>
  <c r="F25" i="61"/>
  <c r="F5" i="60"/>
  <c r="F7" i="60"/>
  <c r="F9" i="60"/>
  <c r="F11" i="60"/>
  <c r="F13" i="60"/>
  <c r="F15" i="60"/>
  <c r="F17" i="60"/>
  <c r="F19" i="60"/>
  <c r="F21" i="60"/>
  <c r="F23" i="60"/>
  <c r="F25" i="60"/>
  <c r="F5" i="59"/>
  <c r="F7" i="59"/>
  <c r="F9" i="59"/>
  <c r="F11" i="59"/>
  <c r="F13" i="59"/>
  <c r="F15" i="59"/>
  <c r="F17" i="59"/>
  <c r="F19" i="59"/>
  <c r="F21" i="59"/>
  <c r="F23" i="59"/>
  <c r="F25" i="59"/>
  <c r="F5" i="58"/>
  <c r="F7" i="58"/>
  <c r="F9" i="58"/>
  <c r="F11" i="58"/>
  <c r="F13" i="58"/>
  <c r="F15" i="58"/>
  <c r="F17" i="58"/>
  <c r="F19" i="58"/>
  <c r="F21" i="58"/>
  <c r="F23" i="58"/>
  <c r="F25" i="58"/>
  <c r="F5" i="57"/>
  <c r="F7" i="57"/>
  <c r="F9" i="57"/>
  <c r="F11" i="57"/>
  <c r="F13" i="57"/>
  <c r="F15" i="57"/>
  <c r="F17" i="57"/>
  <c r="F19" i="57"/>
  <c r="F21" i="57"/>
  <c r="F23" i="57"/>
  <c r="F25" i="57"/>
  <c r="F5" i="56"/>
  <c r="F7" i="56"/>
  <c r="F9" i="56"/>
  <c r="F11" i="56"/>
  <c r="F13" i="56"/>
  <c r="F15" i="56"/>
  <c r="F17" i="56"/>
  <c r="F19" i="56"/>
  <c r="F21" i="56"/>
  <c r="F23" i="56"/>
  <c r="F25" i="56"/>
  <c r="F13" i="54"/>
  <c r="F15" i="54"/>
  <c r="F17" i="54"/>
  <c r="F19" i="54"/>
  <c r="F29" i="54"/>
  <c r="F31" i="54"/>
  <c r="F33" i="54"/>
  <c r="F30" i="53" l="1"/>
  <c r="F33" i="53" s="1"/>
  <c r="F35" i="54"/>
  <c r="F38" i="54" s="1"/>
  <c r="F27" i="57"/>
  <c r="F30" i="57" s="1"/>
  <c r="F27" i="59"/>
  <c r="F30" i="59" s="1"/>
  <c r="F27" i="61"/>
  <c r="F30" i="61" s="1"/>
  <c r="F27" i="56"/>
  <c r="F30" i="56" s="1"/>
  <c r="F27" i="58"/>
  <c r="F30" i="58" s="1"/>
  <c r="F27" i="60"/>
  <c r="F30" i="60" s="1"/>
  <c r="D14" i="39" l="1"/>
  <c r="D13" i="39"/>
  <c r="D12" i="39"/>
  <c r="D11" i="39"/>
  <c r="D10" i="39"/>
  <c r="D9" i="39"/>
  <c r="D8" i="39"/>
  <c r="D7" i="39"/>
  <c r="D5" i="39"/>
  <c r="D12" i="40"/>
  <c r="D11" i="40"/>
  <c r="D10" i="40"/>
  <c r="D9" i="40"/>
  <c r="D8" i="40"/>
  <c r="D7" i="40"/>
  <c r="D5" i="40"/>
  <c r="D12" i="41"/>
  <c r="D11" i="41"/>
  <c r="D10" i="41"/>
  <c r="D9" i="41"/>
  <c r="D8" i="41"/>
  <c r="D7" i="41"/>
  <c r="D5" i="41"/>
  <c r="D17" i="42"/>
  <c r="D16" i="42"/>
  <c r="D15" i="42"/>
  <c r="D14" i="42"/>
  <c r="D13" i="42"/>
  <c r="D12" i="42"/>
  <c r="D11" i="42"/>
  <c r="D10" i="42"/>
  <c r="D9" i="42"/>
  <c r="D8" i="42"/>
  <c r="D7" i="42"/>
  <c r="D5" i="42"/>
  <c r="D28" i="43"/>
  <c r="D27" i="43"/>
  <c r="D26" i="43"/>
  <c r="D25" i="43"/>
  <c r="D15" i="43"/>
  <c r="D14" i="43"/>
  <c r="D13" i="43"/>
  <c r="D12" i="43"/>
  <c r="D11" i="43"/>
  <c r="D10" i="43"/>
  <c r="D9" i="43"/>
  <c r="D8" i="43"/>
  <c r="D7" i="43"/>
  <c r="D5" i="43"/>
  <c r="D13" i="44"/>
  <c r="D12" i="44"/>
  <c r="D11" i="44"/>
  <c r="D10" i="44"/>
  <c r="D9" i="44"/>
  <c r="D8" i="44"/>
  <c r="D7" i="44"/>
  <c r="D5" i="44"/>
  <c r="D12" i="45"/>
  <c r="D11" i="45"/>
  <c r="D10" i="45"/>
  <c r="D9" i="45"/>
  <c r="D8" i="45"/>
  <c r="D7" i="45"/>
  <c r="D5" i="45"/>
  <c r="D17" i="46"/>
  <c r="D16" i="46"/>
  <c r="D15" i="46"/>
  <c r="D14" i="46"/>
  <c r="D13" i="46"/>
  <c r="D12" i="46"/>
  <c r="D11" i="46"/>
  <c r="D10" i="46"/>
  <c r="D9" i="46"/>
  <c r="D8" i="46"/>
  <c r="D7" i="46"/>
  <c r="D5" i="46"/>
  <c r="D15" i="47"/>
  <c r="D14" i="47"/>
  <c r="D13" i="47"/>
  <c r="D12" i="47"/>
  <c r="D11" i="47"/>
  <c r="D10" i="47"/>
  <c r="D9" i="47"/>
  <c r="D8" i="47"/>
  <c r="D7" i="47"/>
  <c r="D5" i="47"/>
  <c r="D13" i="48"/>
  <c r="D12" i="48"/>
  <c r="D11" i="48"/>
  <c r="D10" i="48"/>
  <c r="D9" i="48"/>
  <c r="D8" i="48"/>
  <c r="D7" i="48"/>
  <c r="D5" i="48"/>
  <c r="D13" i="49"/>
  <c r="D12" i="49"/>
  <c r="D11" i="49"/>
  <c r="D10" i="49"/>
  <c r="D9" i="49"/>
  <c r="D8" i="49"/>
  <c r="D7" i="49"/>
  <c r="D5" i="49"/>
  <c r="D16" i="50"/>
  <c r="D15" i="50"/>
  <c r="D14" i="50"/>
  <c r="D13" i="50"/>
  <c r="D12" i="50"/>
  <c r="D11" i="50"/>
  <c r="D10" i="50"/>
  <c r="D9" i="50"/>
  <c r="D8" i="50"/>
  <c r="D7" i="50"/>
  <c r="D5" i="50"/>
  <c r="D18" i="38"/>
  <c r="D17" i="38"/>
  <c r="D16" i="38"/>
  <c r="D15" i="38"/>
  <c r="D14" i="38"/>
  <c r="D13" i="38"/>
  <c r="D12" i="38"/>
  <c r="D11" i="38"/>
  <c r="D10" i="38"/>
  <c r="D9" i="38"/>
  <c r="D8" i="38"/>
  <c r="D7" i="38"/>
  <c r="D5" i="38"/>
  <c r="D6" i="39"/>
  <c r="D6" i="40"/>
  <c r="D6" i="41"/>
  <c r="D6" i="42"/>
  <c r="D6" i="43"/>
  <c r="D6" i="44"/>
  <c r="D6" i="45"/>
  <c r="D6" i="46"/>
  <c r="D6" i="47"/>
  <c r="D6" i="48"/>
  <c r="D6" i="49"/>
  <c r="D6" i="50"/>
  <c r="D6" i="38"/>
  <c r="D17" i="34"/>
  <c r="D16" i="34"/>
  <c r="D15" i="34"/>
  <c r="D14" i="34"/>
  <c r="D13" i="34"/>
  <c r="D12" i="34"/>
  <c r="D11" i="34"/>
  <c r="D10" i="34"/>
  <c r="D9" i="34"/>
  <c r="D8" i="34"/>
  <c r="D7" i="34"/>
  <c r="D5" i="34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8" i="35"/>
  <c r="D7" i="35"/>
  <c r="D5" i="35"/>
  <c r="D6" i="34"/>
  <c r="D6" i="35"/>
  <c r="D18" i="30"/>
  <c r="D17" i="30"/>
  <c r="D16" i="30"/>
  <c r="D15" i="30"/>
  <c r="D14" i="30"/>
  <c r="D13" i="30"/>
  <c r="D12" i="30"/>
  <c r="D11" i="30"/>
  <c r="D10" i="30"/>
  <c r="D9" i="30"/>
  <c r="D8" i="30"/>
  <c r="D7" i="30"/>
  <c r="D5" i="30"/>
  <c r="D15" i="29"/>
  <c r="D14" i="29"/>
  <c r="D13" i="29"/>
  <c r="D12" i="29"/>
  <c r="D11" i="29"/>
  <c r="D10" i="29"/>
  <c r="D9" i="29"/>
  <c r="D8" i="29"/>
  <c r="D7" i="29"/>
  <c r="D5" i="29"/>
  <c r="D6" i="30"/>
  <c r="D6" i="29"/>
  <c r="D17" i="32"/>
  <c r="D16" i="32"/>
  <c r="D15" i="32"/>
  <c r="D14" i="32"/>
  <c r="D13" i="32"/>
  <c r="D12" i="32"/>
  <c r="D11" i="32"/>
  <c r="D10" i="32"/>
  <c r="D9" i="32"/>
  <c r="D8" i="32"/>
  <c r="D7" i="32"/>
  <c r="D5" i="32"/>
  <c r="D6" i="32"/>
  <c r="D16" i="33"/>
  <c r="D15" i="33"/>
  <c r="D14" i="33"/>
  <c r="D13" i="33"/>
  <c r="D12" i="33"/>
  <c r="D11" i="33"/>
  <c r="D10" i="33"/>
  <c r="D9" i="33"/>
  <c r="D8" i="33"/>
  <c r="D7" i="33"/>
  <c r="D6" i="33"/>
  <c r="D5" i="33"/>
  <c r="D12" i="51"/>
  <c r="D11" i="51"/>
  <c r="D10" i="51"/>
  <c r="D8" i="51"/>
  <c r="D7" i="51"/>
  <c r="D6" i="51"/>
  <c r="D5" i="51"/>
  <c r="D9" i="51"/>
  <c r="D16" i="27" l="1"/>
  <c r="D15" i="27"/>
  <c r="D14" i="27"/>
  <c r="D13" i="27"/>
  <c r="D12" i="27"/>
  <c r="D11" i="27"/>
  <c r="D10" i="27"/>
  <c r="D9" i="27"/>
  <c r="D8" i="27"/>
  <c r="D7" i="27"/>
  <c r="D5" i="27"/>
  <c r="D6" i="27"/>
  <c r="D17" i="28"/>
  <c r="D16" i="28"/>
  <c r="D15" i="28"/>
  <c r="D14" i="28"/>
  <c r="D13" i="28"/>
  <c r="D12" i="28"/>
  <c r="D11" i="28"/>
  <c r="D10" i="28"/>
  <c r="D9" i="28"/>
  <c r="D8" i="28"/>
  <c r="D7" i="28"/>
  <c r="D5" i="28"/>
  <c r="D6" i="28"/>
  <c r="D9" i="37" l="1"/>
  <c r="D8" i="37"/>
  <c r="D7" i="37"/>
  <c r="D5" i="37"/>
  <c r="D6" i="37"/>
  <c r="D14" i="36"/>
  <c r="D13" i="36"/>
  <c r="D11" i="36"/>
  <c r="D10" i="36"/>
  <c r="D9" i="36"/>
  <c r="D8" i="36"/>
  <c r="D7" i="36"/>
  <c r="D6" i="36"/>
  <c r="D5" i="36"/>
  <c r="D12" i="36"/>
  <c r="D11" i="31"/>
  <c r="D10" i="31"/>
  <c r="D9" i="31"/>
  <c r="D8" i="31"/>
  <c r="D7" i="31"/>
  <c r="D6" i="31"/>
  <c r="D5" i="31"/>
  <c r="D15" i="3" l="1"/>
  <c r="D14" i="3"/>
  <c r="D13" i="3"/>
  <c r="D12" i="3"/>
  <c r="D11" i="3"/>
  <c r="D10" i="3"/>
  <c r="D9" i="3"/>
  <c r="D8" i="3"/>
  <c r="D7" i="3"/>
  <c r="D5" i="3"/>
  <c r="D15" i="4"/>
  <c r="D14" i="4"/>
  <c r="D13" i="4"/>
  <c r="D12" i="4"/>
  <c r="D11" i="4"/>
  <c r="D10" i="4"/>
  <c r="D9" i="4"/>
  <c r="D8" i="4"/>
  <c r="D7" i="4"/>
  <c r="D5" i="4"/>
  <c r="D17" i="5"/>
  <c r="D16" i="5"/>
  <c r="D15" i="5"/>
  <c r="D14" i="5"/>
  <c r="D13" i="5"/>
  <c r="D12" i="5"/>
  <c r="D11" i="5"/>
  <c r="D10" i="5"/>
  <c r="D9" i="5"/>
  <c r="D8" i="5"/>
  <c r="D7" i="5"/>
  <c r="D5" i="5"/>
  <c r="D16" i="6"/>
  <c r="D15" i="6"/>
  <c r="D14" i="6"/>
  <c r="D13" i="6"/>
  <c r="D12" i="6"/>
  <c r="D11" i="6"/>
  <c r="D10" i="6"/>
  <c r="D9" i="6"/>
  <c r="D8" i="6"/>
  <c r="D7" i="6"/>
  <c r="D5" i="6"/>
  <c r="D17" i="7"/>
  <c r="D16" i="7"/>
  <c r="D15" i="7"/>
  <c r="D14" i="7"/>
  <c r="D13" i="7"/>
  <c r="D12" i="7"/>
  <c r="D11" i="7"/>
  <c r="D10" i="7"/>
  <c r="D9" i="7"/>
  <c r="D8" i="7"/>
  <c r="D7" i="7"/>
  <c r="D5" i="7"/>
  <c r="D9" i="8"/>
  <c r="D8" i="8"/>
  <c r="D7" i="8"/>
  <c r="D5" i="8"/>
  <c r="D14" i="9"/>
  <c r="D13" i="9"/>
  <c r="D12" i="9"/>
  <c r="D11" i="9"/>
  <c r="D10" i="9"/>
  <c r="D9" i="9"/>
  <c r="D8" i="9"/>
  <c r="D7" i="9"/>
  <c r="D5" i="9"/>
  <c r="D14" i="10"/>
  <c r="D13" i="10"/>
  <c r="D12" i="10"/>
  <c r="D11" i="10"/>
  <c r="D10" i="10"/>
  <c r="D9" i="10"/>
  <c r="D8" i="10"/>
  <c r="D7" i="10"/>
  <c r="D5" i="10"/>
  <c r="D16" i="11"/>
  <c r="D15" i="11"/>
  <c r="D14" i="11"/>
  <c r="D13" i="11"/>
  <c r="D12" i="11"/>
  <c r="D11" i="11"/>
  <c r="D10" i="11"/>
  <c r="D9" i="11"/>
  <c r="D8" i="11"/>
  <c r="D7" i="11"/>
  <c r="D5" i="11"/>
  <c r="D16" i="12"/>
  <c r="D15" i="12"/>
  <c r="D14" i="12"/>
  <c r="D13" i="12"/>
  <c r="D12" i="12"/>
  <c r="D11" i="12"/>
  <c r="D10" i="12"/>
  <c r="D9" i="12"/>
  <c r="D8" i="12"/>
  <c r="D7" i="12"/>
  <c r="D5" i="12"/>
  <c r="D16" i="13"/>
  <c r="D15" i="13"/>
  <c r="D14" i="13"/>
  <c r="D13" i="13"/>
  <c r="D12" i="13"/>
  <c r="D11" i="13"/>
  <c r="D10" i="13"/>
  <c r="D9" i="13"/>
  <c r="D8" i="13"/>
  <c r="D7" i="13"/>
  <c r="D5" i="13"/>
  <c r="D16" i="14"/>
  <c r="D15" i="14"/>
  <c r="D14" i="14"/>
  <c r="D13" i="14"/>
  <c r="D12" i="14"/>
  <c r="D11" i="14"/>
  <c r="D10" i="14"/>
  <c r="D9" i="14"/>
  <c r="D8" i="14"/>
  <c r="D7" i="14"/>
  <c r="D5" i="14"/>
  <c r="D18" i="15"/>
  <c r="D17" i="15"/>
  <c r="D16" i="15"/>
  <c r="D15" i="15"/>
  <c r="D14" i="15"/>
  <c r="D13" i="15"/>
  <c r="D12" i="15"/>
  <c r="D11" i="15"/>
  <c r="D10" i="15"/>
  <c r="D9" i="15"/>
  <c r="D8" i="15"/>
  <c r="D7" i="15"/>
  <c r="D5" i="15"/>
  <c r="D15" i="16"/>
  <c r="D14" i="16"/>
  <c r="D13" i="16"/>
  <c r="D12" i="16"/>
  <c r="D11" i="16"/>
  <c r="D10" i="16"/>
  <c r="D9" i="16"/>
  <c r="D8" i="16"/>
  <c r="D7" i="16"/>
  <c r="D5" i="16"/>
  <c r="D15" i="17"/>
  <c r="D14" i="17"/>
  <c r="D13" i="17"/>
  <c r="D12" i="17"/>
  <c r="D11" i="17"/>
  <c r="D10" i="17"/>
  <c r="D9" i="17"/>
  <c r="D8" i="17"/>
  <c r="D7" i="17"/>
  <c r="D5" i="17"/>
  <c r="D15" i="18"/>
  <c r="D14" i="18"/>
  <c r="D13" i="18"/>
  <c r="D12" i="18"/>
  <c r="D11" i="18"/>
  <c r="D10" i="18"/>
  <c r="D9" i="18"/>
  <c r="D8" i="18"/>
  <c r="D7" i="18"/>
  <c r="D5" i="18"/>
  <c r="D17" i="19"/>
  <c r="D16" i="19"/>
  <c r="D15" i="19"/>
  <c r="D14" i="19"/>
  <c r="D13" i="19"/>
  <c r="D12" i="19"/>
  <c r="D11" i="19"/>
  <c r="D10" i="19"/>
  <c r="D9" i="19"/>
  <c r="D8" i="19"/>
  <c r="D7" i="19"/>
  <c r="D5" i="19"/>
  <c r="D16" i="20"/>
  <c r="D15" i="20"/>
  <c r="D14" i="20"/>
  <c r="D13" i="20"/>
  <c r="D12" i="20"/>
  <c r="D11" i="20"/>
  <c r="D10" i="20"/>
  <c r="D9" i="20"/>
  <c r="D8" i="20"/>
  <c r="D7" i="20"/>
  <c r="D5" i="20"/>
  <c r="D17" i="21"/>
  <c r="D16" i="21"/>
  <c r="D15" i="21"/>
  <c r="D14" i="21"/>
  <c r="D13" i="21"/>
  <c r="D12" i="21"/>
  <c r="D11" i="21"/>
  <c r="D10" i="21"/>
  <c r="D9" i="21"/>
  <c r="D8" i="21"/>
  <c r="D7" i="21"/>
  <c r="D5" i="21"/>
  <c r="D14" i="22"/>
  <c r="D13" i="22"/>
  <c r="D12" i="22"/>
  <c r="D11" i="22"/>
  <c r="D10" i="22"/>
  <c r="D9" i="22"/>
  <c r="D8" i="22"/>
  <c r="D7" i="22"/>
  <c r="D5" i="22"/>
  <c r="D15" i="23"/>
  <c r="D14" i="23"/>
  <c r="D13" i="23"/>
  <c r="D12" i="23"/>
  <c r="D11" i="23"/>
  <c r="D10" i="23"/>
  <c r="D9" i="23"/>
  <c r="D8" i="23"/>
  <c r="D7" i="23"/>
  <c r="D5" i="23"/>
  <c r="D15" i="24"/>
  <c r="D14" i="24"/>
  <c r="D13" i="24"/>
  <c r="D12" i="24"/>
  <c r="D11" i="24"/>
  <c r="D10" i="24"/>
  <c r="D9" i="24"/>
  <c r="D8" i="24"/>
  <c r="D7" i="24"/>
  <c r="D5" i="24"/>
  <c r="D15" i="25"/>
  <c r="D14" i="25"/>
  <c r="D13" i="25"/>
  <c r="D12" i="25"/>
  <c r="D11" i="25"/>
  <c r="D10" i="25"/>
  <c r="D9" i="25"/>
  <c r="D8" i="25"/>
  <c r="D7" i="25"/>
  <c r="D5" i="25"/>
  <c r="D17" i="26"/>
  <c r="D16" i="26"/>
  <c r="D15" i="26"/>
  <c r="D14" i="26"/>
  <c r="D13" i="26"/>
  <c r="D12" i="26"/>
  <c r="D11" i="26"/>
  <c r="D10" i="26"/>
  <c r="D9" i="26"/>
  <c r="D8" i="26"/>
  <c r="D7" i="26"/>
  <c r="D5" i="26"/>
  <c r="D6" i="3"/>
  <c r="D6" i="4"/>
  <c r="D6" i="5"/>
  <c r="D6" i="6"/>
  <c r="D6" i="7"/>
  <c r="D6" i="8"/>
  <c r="D6" i="9"/>
  <c r="D6" i="10"/>
  <c r="D6" i="11"/>
  <c r="D6" i="12"/>
  <c r="D6" i="13"/>
  <c r="D6" i="14"/>
  <c r="D6" i="15"/>
  <c r="D6" i="16"/>
  <c r="D6" i="17"/>
  <c r="D6" i="18"/>
  <c r="D6" i="19"/>
  <c r="D6" i="20"/>
  <c r="D6" i="21"/>
  <c r="D6" i="22"/>
  <c r="D6" i="23"/>
  <c r="D6" i="24"/>
  <c r="D6" i="25"/>
  <c r="D6" i="26"/>
  <c r="E15" i="3"/>
  <c r="F15" i="3" s="1"/>
  <c r="E14" i="3"/>
  <c r="F14" i="3" s="1"/>
  <c r="E13" i="3"/>
  <c r="F13" i="3" s="1"/>
  <c r="E12" i="3"/>
  <c r="E11" i="3"/>
  <c r="F11" i="3" s="1"/>
  <c r="E10" i="3"/>
  <c r="F10" i="3" s="1"/>
  <c r="E9" i="3"/>
  <c r="F9" i="3" s="1"/>
  <c r="E8" i="3"/>
  <c r="E7" i="3"/>
  <c r="F7" i="3" s="1"/>
  <c r="E5" i="3"/>
  <c r="F5" i="3" s="1"/>
  <c r="E15" i="4"/>
  <c r="F15" i="4" s="1"/>
  <c r="E14" i="4"/>
  <c r="E13" i="4"/>
  <c r="F13" i="4" s="1"/>
  <c r="E12" i="4"/>
  <c r="F12" i="4" s="1"/>
  <c r="E11" i="4"/>
  <c r="F11" i="4" s="1"/>
  <c r="E10" i="4"/>
  <c r="E9" i="4"/>
  <c r="F9" i="4" s="1"/>
  <c r="E8" i="4"/>
  <c r="F8" i="4" s="1"/>
  <c r="E7" i="4"/>
  <c r="F7" i="4" s="1"/>
  <c r="E5" i="4"/>
  <c r="E17" i="5"/>
  <c r="F17" i="5" s="1"/>
  <c r="E16" i="5"/>
  <c r="F16" i="5" s="1"/>
  <c r="E15" i="5"/>
  <c r="F15" i="5" s="1"/>
  <c r="E14" i="5"/>
  <c r="E13" i="5"/>
  <c r="F13" i="5" s="1"/>
  <c r="E12" i="5"/>
  <c r="F12" i="5" s="1"/>
  <c r="E11" i="5"/>
  <c r="F11" i="5" s="1"/>
  <c r="E10" i="5"/>
  <c r="E9" i="5"/>
  <c r="F9" i="5" s="1"/>
  <c r="E8" i="5"/>
  <c r="F8" i="5" s="1"/>
  <c r="E7" i="5"/>
  <c r="F7" i="5" s="1"/>
  <c r="E5" i="5"/>
  <c r="E16" i="6"/>
  <c r="F16" i="6" s="1"/>
  <c r="E15" i="6"/>
  <c r="F15" i="6" s="1"/>
  <c r="E14" i="6"/>
  <c r="F14" i="6" s="1"/>
  <c r="E13" i="6"/>
  <c r="E12" i="6"/>
  <c r="F12" i="6" s="1"/>
  <c r="E11" i="6"/>
  <c r="F11" i="6" s="1"/>
  <c r="E10" i="6"/>
  <c r="F10" i="6" s="1"/>
  <c r="E9" i="6"/>
  <c r="E8" i="6"/>
  <c r="F8" i="6" s="1"/>
  <c r="E7" i="6"/>
  <c r="F7" i="6" s="1"/>
  <c r="E5" i="6"/>
  <c r="F5" i="6" s="1"/>
  <c r="E17" i="7"/>
  <c r="E16" i="7"/>
  <c r="F16" i="7" s="1"/>
  <c r="E15" i="7"/>
  <c r="F15" i="7" s="1"/>
  <c r="E14" i="7"/>
  <c r="F14" i="7" s="1"/>
  <c r="E13" i="7"/>
  <c r="E12" i="7"/>
  <c r="F12" i="7" s="1"/>
  <c r="E11" i="7"/>
  <c r="F11" i="7" s="1"/>
  <c r="E10" i="7"/>
  <c r="F10" i="7" s="1"/>
  <c r="E9" i="7"/>
  <c r="E8" i="7"/>
  <c r="F8" i="7" s="1"/>
  <c r="E7" i="7"/>
  <c r="F7" i="7" s="1"/>
  <c r="E5" i="7"/>
  <c r="F5" i="7" s="1"/>
  <c r="E14" i="9"/>
  <c r="E13" i="9"/>
  <c r="E12" i="9"/>
  <c r="E11" i="9"/>
  <c r="E10" i="9"/>
  <c r="E9" i="9"/>
  <c r="E8" i="9"/>
  <c r="E7" i="9"/>
  <c r="E5" i="9"/>
  <c r="E14" i="10"/>
  <c r="E13" i="10"/>
  <c r="E12" i="10"/>
  <c r="E11" i="10"/>
  <c r="E10" i="10"/>
  <c r="E9" i="10"/>
  <c r="E8" i="10"/>
  <c r="E7" i="10"/>
  <c r="E5" i="10"/>
  <c r="E16" i="11"/>
  <c r="E15" i="11"/>
  <c r="E14" i="11"/>
  <c r="F14" i="11" s="1"/>
  <c r="E13" i="11"/>
  <c r="F13" i="11" s="1"/>
  <c r="E12" i="11"/>
  <c r="F12" i="11" s="1"/>
  <c r="E11" i="11"/>
  <c r="E10" i="11"/>
  <c r="F10" i="11" s="1"/>
  <c r="E9" i="11"/>
  <c r="F9" i="11" s="1"/>
  <c r="E8" i="11"/>
  <c r="E7" i="11"/>
  <c r="E5" i="11"/>
  <c r="F5" i="11" s="1"/>
  <c r="E16" i="12"/>
  <c r="F16" i="12" s="1"/>
  <c r="E15" i="12"/>
  <c r="F15" i="12" s="1"/>
  <c r="E14" i="12"/>
  <c r="E13" i="12"/>
  <c r="F13" i="12" s="1"/>
  <c r="E12" i="12"/>
  <c r="F12" i="12" s="1"/>
  <c r="E11" i="12"/>
  <c r="E10" i="12"/>
  <c r="E9" i="12"/>
  <c r="F9" i="12" s="1"/>
  <c r="E8" i="12"/>
  <c r="F8" i="12" s="1"/>
  <c r="E7" i="12"/>
  <c r="F7" i="12" s="1"/>
  <c r="E5" i="12"/>
  <c r="E16" i="13"/>
  <c r="F16" i="13" s="1"/>
  <c r="E15" i="13"/>
  <c r="F15" i="13" s="1"/>
  <c r="E14" i="13"/>
  <c r="E13" i="13"/>
  <c r="E12" i="13"/>
  <c r="F12" i="13" s="1"/>
  <c r="E11" i="13"/>
  <c r="F11" i="13" s="1"/>
  <c r="E10" i="13"/>
  <c r="F10" i="13" s="1"/>
  <c r="E9" i="13"/>
  <c r="E8" i="13"/>
  <c r="F8" i="13" s="1"/>
  <c r="E7" i="13"/>
  <c r="F7" i="13" s="1"/>
  <c r="E5" i="13"/>
  <c r="E16" i="14"/>
  <c r="E15" i="14"/>
  <c r="E14" i="14"/>
  <c r="E13" i="14"/>
  <c r="E12" i="14"/>
  <c r="E11" i="14"/>
  <c r="E10" i="14"/>
  <c r="E9" i="14"/>
  <c r="E8" i="14"/>
  <c r="E7" i="14"/>
  <c r="E5" i="14"/>
  <c r="E18" i="15"/>
  <c r="E17" i="15"/>
  <c r="E16" i="15"/>
  <c r="E15" i="15"/>
  <c r="E14" i="15"/>
  <c r="E13" i="15"/>
  <c r="E12" i="15"/>
  <c r="E11" i="15"/>
  <c r="E10" i="15"/>
  <c r="E9" i="15"/>
  <c r="E8" i="15"/>
  <c r="E7" i="15"/>
  <c r="E5" i="15"/>
  <c r="E15" i="16"/>
  <c r="E14" i="16"/>
  <c r="F14" i="16" s="1"/>
  <c r="E13" i="16"/>
  <c r="F13" i="16" s="1"/>
  <c r="E12" i="16"/>
  <c r="E11" i="16"/>
  <c r="E10" i="16"/>
  <c r="F10" i="16" s="1"/>
  <c r="E9" i="16"/>
  <c r="F9" i="16" s="1"/>
  <c r="E8" i="16"/>
  <c r="E7" i="16"/>
  <c r="E5" i="16"/>
  <c r="F5" i="16" s="1"/>
  <c r="E15" i="17"/>
  <c r="E14" i="17"/>
  <c r="E13" i="17"/>
  <c r="E12" i="17"/>
  <c r="E11" i="17"/>
  <c r="E10" i="17"/>
  <c r="E9" i="17"/>
  <c r="E8" i="17"/>
  <c r="E7" i="17"/>
  <c r="E5" i="17"/>
  <c r="E15" i="18"/>
  <c r="E14" i="18"/>
  <c r="F14" i="18" s="1"/>
  <c r="E13" i="18"/>
  <c r="F13" i="18" s="1"/>
  <c r="E12" i="18"/>
  <c r="E11" i="18"/>
  <c r="E10" i="18"/>
  <c r="F10" i="18" s="1"/>
  <c r="E9" i="18"/>
  <c r="F9" i="18" s="1"/>
  <c r="E8" i="18"/>
  <c r="F8" i="18" s="1"/>
  <c r="E7" i="18"/>
  <c r="E5" i="18"/>
  <c r="F5" i="18" s="1"/>
  <c r="E17" i="19"/>
  <c r="E16" i="19"/>
  <c r="E15" i="19"/>
  <c r="E14" i="19"/>
  <c r="E13" i="19"/>
  <c r="E12" i="19"/>
  <c r="E11" i="19"/>
  <c r="E10" i="19"/>
  <c r="E9" i="19"/>
  <c r="E8" i="19"/>
  <c r="E7" i="19"/>
  <c r="E5" i="19"/>
  <c r="E16" i="20"/>
  <c r="E15" i="20"/>
  <c r="E14" i="20"/>
  <c r="E13" i="20"/>
  <c r="E12" i="20"/>
  <c r="E11" i="20"/>
  <c r="E10" i="20"/>
  <c r="E9" i="20"/>
  <c r="E8" i="20"/>
  <c r="E7" i="20"/>
  <c r="E5" i="20"/>
  <c r="E17" i="21"/>
  <c r="E16" i="21"/>
  <c r="E15" i="21"/>
  <c r="E14" i="21"/>
  <c r="E13" i="21"/>
  <c r="E12" i="21"/>
  <c r="E11" i="21"/>
  <c r="E10" i="21"/>
  <c r="E9" i="21"/>
  <c r="E8" i="21"/>
  <c r="E7" i="21"/>
  <c r="E5" i="21"/>
  <c r="E14" i="22"/>
  <c r="F14" i="22" s="1"/>
  <c r="E13" i="22"/>
  <c r="F13" i="22" s="1"/>
  <c r="E12" i="22"/>
  <c r="F12" i="22" s="1"/>
  <c r="E11" i="22"/>
  <c r="E10" i="22"/>
  <c r="F10" i="22" s="1"/>
  <c r="E9" i="22"/>
  <c r="F9" i="22" s="1"/>
  <c r="E8" i="22"/>
  <c r="E7" i="22"/>
  <c r="E5" i="22"/>
  <c r="F5" i="22" s="1"/>
  <c r="E15" i="23"/>
  <c r="F15" i="23" s="1"/>
  <c r="E14" i="23"/>
  <c r="F14" i="23" s="1"/>
  <c r="E13" i="23"/>
  <c r="E12" i="23"/>
  <c r="F12" i="23" s="1"/>
  <c r="E11" i="23"/>
  <c r="F11" i="23" s="1"/>
  <c r="E10" i="23"/>
  <c r="E9" i="23"/>
  <c r="E8" i="23"/>
  <c r="F8" i="23" s="1"/>
  <c r="E7" i="23"/>
  <c r="F7" i="23" s="1"/>
  <c r="E5" i="23"/>
  <c r="F5" i="23" s="1"/>
  <c r="E15" i="24"/>
  <c r="E14" i="24"/>
  <c r="F14" i="24" s="1"/>
  <c r="E13" i="24"/>
  <c r="F13" i="24" s="1"/>
  <c r="E12" i="24"/>
  <c r="E11" i="24"/>
  <c r="E10" i="24"/>
  <c r="F10" i="24" s="1"/>
  <c r="E9" i="24"/>
  <c r="F9" i="24" s="1"/>
  <c r="E8" i="24"/>
  <c r="F8" i="24" s="1"/>
  <c r="E7" i="24"/>
  <c r="E5" i="24"/>
  <c r="F5" i="24" s="1"/>
  <c r="E15" i="25"/>
  <c r="F15" i="25" s="1"/>
  <c r="E14" i="25"/>
  <c r="E13" i="25"/>
  <c r="E12" i="25"/>
  <c r="F12" i="25" s="1"/>
  <c r="E11" i="25"/>
  <c r="F11" i="25" s="1"/>
  <c r="E10" i="25"/>
  <c r="F10" i="25" s="1"/>
  <c r="E9" i="25"/>
  <c r="E8" i="25"/>
  <c r="F8" i="25" s="1"/>
  <c r="E7" i="25"/>
  <c r="F7" i="25" s="1"/>
  <c r="E5" i="25"/>
  <c r="E17" i="26"/>
  <c r="E16" i="26"/>
  <c r="F16" i="26" s="1"/>
  <c r="E15" i="26"/>
  <c r="F15" i="26" s="1"/>
  <c r="E14" i="26"/>
  <c r="F14" i="26" s="1"/>
  <c r="E13" i="26"/>
  <c r="E12" i="26"/>
  <c r="F12" i="26" s="1"/>
  <c r="E11" i="26"/>
  <c r="F11" i="26" s="1"/>
  <c r="E10" i="26"/>
  <c r="E9" i="26"/>
  <c r="E8" i="26"/>
  <c r="F8" i="26" s="1"/>
  <c r="E7" i="26"/>
  <c r="F7" i="26" s="1"/>
  <c r="E5" i="26"/>
  <c r="F5" i="26" s="1"/>
  <c r="E16" i="27"/>
  <c r="F16" i="27" s="1"/>
  <c r="E15" i="27"/>
  <c r="F15" i="27" s="1"/>
  <c r="E14" i="27"/>
  <c r="F14" i="27" s="1"/>
  <c r="E13" i="27"/>
  <c r="F13" i="27" s="1"/>
  <c r="E12" i="27"/>
  <c r="F12" i="27" s="1"/>
  <c r="E11" i="27"/>
  <c r="F11" i="27" s="1"/>
  <c r="E10" i="27"/>
  <c r="F10" i="27" s="1"/>
  <c r="E9" i="27"/>
  <c r="F9" i="27" s="1"/>
  <c r="E8" i="27"/>
  <c r="F8" i="27" s="1"/>
  <c r="E7" i="27"/>
  <c r="F7" i="27" s="1"/>
  <c r="E5" i="27"/>
  <c r="F5" i="27" s="1"/>
  <c r="E17" i="28"/>
  <c r="F17" i="28" s="1"/>
  <c r="E16" i="28"/>
  <c r="F16" i="28" s="1"/>
  <c r="E15" i="28"/>
  <c r="F15" i="28" s="1"/>
  <c r="E14" i="28"/>
  <c r="F14" i="28" s="1"/>
  <c r="E13" i="28"/>
  <c r="F13" i="28" s="1"/>
  <c r="E12" i="28"/>
  <c r="F12" i="28" s="1"/>
  <c r="E11" i="28"/>
  <c r="F11" i="28" s="1"/>
  <c r="E10" i="28"/>
  <c r="F10" i="28" s="1"/>
  <c r="E9" i="28"/>
  <c r="F9" i="28" s="1"/>
  <c r="E8" i="28"/>
  <c r="F8" i="28" s="1"/>
  <c r="E7" i="28"/>
  <c r="F7" i="28" s="1"/>
  <c r="E5" i="28"/>
  <c r="F5" i="28" s="1"/>
  <c r="E15" i="29"/>
  <c r="F15" i="29" s="1"/>
  <c r="E14" i="29"/>
  <c r="F14" i="29" s="1"/>
  <c r="E13" i="29"/>
  <c r="F13" i="29" s="1"/>
  <c r="E12" i="29"/>
  <c r="F12" i="29" s="1"/>
  <c r="E11" i="29"/>
  <c r="F11" i="29" s="1"/>
  <c r="E10" i="29"/>
  <c r="F10" i="29" s="1"/>
  <c r="E9" i="29"/>
  <c r="F9" i="29" s="1"/>
  <c r="E8" i="29"/>
  <c r="F8" i="29" s="1"/>
  <c r="E7" i="29"/>
  <c r="F7" i="29" s="1"/>
  <c r="E5" i="29"/>
  <c r="F5" i="29" s="1"/>
  <c r="E18" i="30"/>
  <c r="F18" i="30" s="1"/>
  <c r="E17" i="30"/>
  <c r="F17" i="30" s="1"/>
  <c r="E16" i="30"/>
  <c r="F16" i="30" s="1"/>
  <c r="E15" i="30"/>
  <c r="F15" i="30" s="1"/>
  <c r="E14" i="30"/>
  <c r="F14" i="30" s="1"/>
  <c r="E13" i="30"/>
  <c r="F13" i="30" s="1"/>
  <c r="E12" i="30"/>
  <c r="F12" i="30" s="1"/>
  <c r="E11" i="30"/>
  <c r="F11" i="30" s="1"/>
  <c r="E10" i="30"/>
  <c r="F10" i="30" s="1"/>
  <c r="E9" i="30"/>
  <c r="F9" i="30" s="1"/>
  <c r="E8" i="30"/>
  <c r="F8" i="30" s="1"/>
  <c r="E7" i="30"/>
  <c r="F7" i="30" s="1"/>
  <c r="E5" i="30"/>
  <c r="F5" i="30" s="1"/>
  <c r="E17" i="32"/>
  <c r="F17" i="32" s="1"/>
  <c r="E16" i="32"/>
  <c r="F16" i="32" s="1"/>
  <c r="E15" i="32"/>
  <c r="F15" i="32" s="1"/>
  <c r="E14" i="32"/>
  <c r="F14" i="32" s="1"/>
  <c r="E13" i="32"/>
  <c r="F13" i="32" s="1"/>
  <c r="E12" i="32"/>
  <c r="F12" i="32" s="1"/>
  <c r="E11" i="32"/>
  <c r="F11" i="32" s="1"/>
  <c r="E10" i="32"/>
  <c r="F10" i="32" s="1"/>
  <c r="E9" i="32"/>
  <c r="F9" i="32" s="1"/>
  <c r="E8" i="32"/>
  <c r="F8" i="32" s="1"/>
  <c r="E7" i="32"/>
  <c r="F7" i="32" s="1"/>
  <c r="E5" i="32"/>
  <c r="F5" i="32" s="1"/>
  <c r="E16" i="33"/>
  <c r="F16" i="33" s="1"/>
  <c r="E15" i="33"/>
  <c r="F15" i="33" s="1"/>
  <c r="E14" i="33"/>
  <c r="F14" i="33" s="1"/>
  <c r="E13" i="33"/>
  <c r="F13" i="33" s="1"/>
  <c r="E12" i="33"/>
  <c r="F12" i="33" s="1"/>
  <c r="E11" i="33"/>
  <c r="F11" i="33" s="1"/>
  <c r="E10" i="33"/>
  <c r="F10" i="33" s="1"/>
  <c r="E9" i="33"/>
  <c r="F9" i="33" s="1"/>
  <c r="E8" i="33"/>
  <c r="F8" i="33" s="1"/>
  <c r="E7" i="33"/>
  <c r="F7" i="33" s="1"/>
  <c r="E6" i="33"/>
  <c r="F6" i="33" s="1"/>
  <c r="F17" i="34"/>
  <c r="F16" i="34"/>
  <c r="F15" i="34"/>
  <c r="F14" i="34"/>
  <c r="F13" i="34"/>
  <c r="E12" i="34"/>
  <c r="F12" i="34" s="1"/>
  <c r="F11" i="34"/>
  <c r="E10" i="34"/>
  <c r="F10" i="34" s="1"/>
  <c r="E9" i="34"/>
  <c r="F9" i="34" s="1"/>
  <c r="F8" i="34"/>
  <c r="F7" i="34"/>
  <c r="F5" i="34"/>
  <c r="E26" i="35"/>
  <c r="F26" i="35" s="1"/>
  <c r="E25" i="35"/>
  <c r="F25" i="35" s="1"/>
  <c r="E24" i="35"/>
  <c r="F24" i="35" s="1"/>
  <c r="E23" i="35"/>
  <c r="F23" i="35" s="1"/>
  <c r="E22" i="35"/>
  <c r="F22" i="35" s="1"/>
  <c r="E21" i="35"/>
  <c r="F21" i="35" s="1"/>
  <c r="E20" i="35"/>
  <c r="F20" i="35" s="1"/>
  <c r="E19" i="35"/>
  <c r="F19" i="35" s="1"/>
  <c r="E18" i="35"/>
  <c r="F18" i="35" s="1"/>
  <c r="E17" i="35"/>
  <c r="F17" i="35" s="1"/>
  <c r="E16" i="35"/>
  <c r="F16" i="35" s="1"/>
  <c r="E15" i="35"/>
  <c r="F15" i="35" s="1"/>
  <c r="E14" i="35"/>
  <c r="F14" i="35" s="1"/>
  <c r="E13" i="35"/>
  <c r="F13" i="35" s="1"/>
  <c r="E12" i="35"/>
  <c r="F12" i="35" s="1"/>
  <c r="E11" i="35"/>
  <c r="F11" i="35" s="1"/>
  <c r="E10" i="35"/>
  <c r="F10" i="35" s="1"/>
  <c r="E9" i="35"/>
  <c r="F9" i="35" s="1"/>
  <c r="E8" i="35"/>
  <c r="F8" i="35" s="1"/>
  <c r="E7" i="35"/>
  <c r="F7" i="35" s="1"/>
  <c r="E5" i="35"/>
  <c r="F5" i="35" s="1"/>
  <c r="E14" i="36"/>
  <c r="F14" i="36" s="1"/>
  <c r="E13" i="36"/>
  <c r="F13" i="36" s="1"/>
  <c r="E12" i="36"/>
  <c r="F12" i="36" s="1"/>
  <c r="E11" i="36"/>
  <c r="F11" i="36" s="1"/>
  <c r="E10" i="36"/>
  <c r="F10" i="36" s="1"/>
  <c r="E9" i="36"/>
  <c r="F9" i="36" s="1"/>
  <c r="E8" i="36"/>
  <c r="F8" i="36" s="1"/>
  <c r="E7" i="36"/>
  <c r="F7" i="36" s="1"/>
  <c r="E5" i="36"/>
  <c r="F5" i="36" s="1"/>
  <c r="E9" i="37"/>
  <c r="F9" i="37" s="1"/>
  <c r="E8" i="37"/>
  <c r="F8" i="37" s="1"/>
  <c r="E7" i="37"/>
  <c r="F7" i="37" s="1"/>
  <c r="E5" i="37"/>
  <c r="F5" i="37" s="1"/>
  <c r="E18" i="38"/>
  <c r="F18" i="38" s="1"/>
  <c r="E17" i="38"/>
  <c r="F17" i="38" s="1"/>
  <c r="E16" i="38"/>
  <c r="F16" i="38" s="1"/>
  <c r="E15" i="38"/>
  <c r="F15" i="38" s="1"/>
  <c r="E14" i="38"/>
  <c r="F14" i="38" s="1"/>
  <c r="E13" i="38"/>
  <c r="F13" i="38" s="1"/>
  <c r="E12" i="38"/>
  <c r="F12" i="38" s="1"/>
  <c r="E11" i="38"/>
  <c r="F11" i="38" s="1"/>
  <c r="F10" i="38"/>
  <c r="F9" i="38"/>
  <c r="F8" i="38"/>
  <c r="F7" i="38"/>
  <c r="F5" i="38"/>
  <c r="E14" i="39"/>
  <c r="F14" i="39" s="1"/>
  <c r="E13" i="39"/>
  <c r="F13" i="39" s="1"/>
  <c r="E12" i="39"/>
  <c r="F12" i="39" s="1"/>
  <c r="E11" i="39"/>
  <c r="F11" i="39" s="1"/>
  <c r="E10" i="39"/>
  <c r="F10" i="39" s="1"/>
  <c r="E9" i="39"/>
  <c r="F9" i="39" s="1"/>
  <c r="E8" i="39"/>
  <c r="F8" i="39" s="1"/>
  <c r="E7" i="39"/>
  <c r="F7" i="39" s="1"/>
  <c r="E5" i="39"/>
  <c r="F5" i="39" s="1"/>
  <c r="E12" i="40"/>
  <c r="F12" i="40" s="1"/>
  <c r="E11" i="40"/>
  <c r="F11" i="40" s="1"/>
  <c r="E10" i="40"/>
  <c r="F10" i="40" s="1"/>
  <c r="E9" i="40"/>
  <c r="F9" i="40" s="1"/>
  <c r="E8" i="40"/>
  <c r="F8" i="40" s="1"/>
  <c r="E7" i="40"/>
  <c r="F7" i="40" s="1"/>
  <c r="E5" i="40"/>
  <c r="F5" i="40" s="1"/>
  <c r="E12" i="41"/>
  <c r="F12" i="41" s="1"/>
  <c r="E11" i="41"/>
  <c r="F11" i="41" s="1"/>
  <c r="E10" i="41"/>
  <c r="F10" i="41" s="1"/>
  <c r="E9" i="41"/>
  <c r="F9" i="41" s="1"/>
  <c r="E8" i="41"/>
  <c r="F8" i="41" s="1"/>
  <c r="E7" i="41"/>
  <c r="F7" i="41" s="1"/>
  <c r="E5" i="41"/>
  <c r="F5" i="41" s="1"/>
  <c r="E17" i="42"/>
  <c r="F17" i="42" s="1"/>
  <c r="E16" i="42"/>
  <c r="F16" i="42" s="1"/>
  <c r="E15" i="42"/>
  <c r="F15" i="42" s="1"/>
  <c r="E14" i="42"/>
  <c r="F14" i="42" s="1"/>
  <c r="E13" i="42"/>
  <c r="F13" i="42" s="1"/>
  <c r="E12" i="42"/>
  <c r="F12" i="42" s="1"/>
  <c r="E11" i="42"/>
  <c r="F11" i="42" s="1"/>
  <c r="E10" i="42"/>
  <c r="F10" i="42" s="1"/>
  <c r="E9" i="42"/>
  <c r="F9" i="42" s="1"/>
  <c r="E8" i="42"/>
  <c r="F8" i="42" s="1"/>
  <c r="E7" i="42"/>
  <c r="F7" i="42" s="1"/>
  <c r="E5" i="42"/>
  <c r="F5" i="42" s="1"/>
  <c r="E28" i="43"/>
  <c r="F28" i="43" s="1"/>
  <c r="E27" i="43"/>
  <c r="F27" i="43" s="1"/>
  <c r="E26" i="43"/>
  <c r="F26" i="43" s="1"/>
  <c r="E25" i="43"/>
  <c r="F25" i="43" s="1"/>
  <c r="E15" i="43"/>
  <c r="F15" i="43" s="1"/>
  <c r="E14" i="43"/>
  <c r="F14" i="43" s="1"/>
  <c r="E13" i="43"/>
  <c r="F13" i="43" s="1"/>
  <c r="E12" i="43"/>
  <c r="F12" i="43" s="1"/>
  <c r="E11" i="43"/>
  <c r="F11" i="43" s="1"/>
  <c r="E10" i="43"/>
  <c r="F10" i="43" s="1"/>
  <c r="E9" i="43"/>
  <c r="F9" i="43" s="1"/>
  <c r="E8" i="43"/>
  <c r="F8" i="43" s="1"/>
  <c r="E7" i="43"/>
  <c r="F7" i="43" s="1"/>
  <c r="E5" i="43"/>
  <c r="F5" i="43" s="1"/>
  <c r="E13" i="44"/>
  <c r="F13" i="44" s="1"/>
  <c r="E12" i="44"/>
  <c r="F12" i="44" s="1"/>
  <c r="E11" i="44"/>
  <c r="F11" i="44" s="1"/>
  <c r="E10" i="44"/>
  <c r="F10" i="44" s="1"/>
  <c r="E9" i="44"/>
  <c r="F9" i="44" s="1"/>
  <c r="E8" i="44"/>
  <c r="F8" i="44" s="1"/>
  <c r="E7" i="44"/>
  <c r="F7" i="44" s="1"/>
  <c r="E5" i="44"/>
  <c r="F5" i="44" s="1"/>
  <c r="E12" i="45"/>
  <c r="F12" i="45" s="1"/>
  <c r="E11" i="45"/>
  <c r="F11" i="45" s="1"/>
  <c r="E10" i="45"/>
  <c r="F10" i="45" s="1"/>
  <c r="E9" i="45"/>
  <c r="F9" i="45" s="1"/>
  <c r="E8" i="45"/>
  <c r="F8" i="45" s="1"/>
  <c r="E7" i="45"/>
  <c r="F7" i="45" s="1"/>
  <c r="E5" i="45"/>
  <c r="F5" i="45" s="1"/>
  <c r="E17" i="46"/>
  <c r="F17" i="46" s="1"/>
  <c r="E16" i="46"/>
  <c r="F16" i="46" s="1"/>
  <c r="E15" i="46"/>
  <c r="F15" i="46" s="1"/>
  <c r="E14" i="46"/>
  <c r="F14" i="46" s="1"/>
  <c r="E13" i="46"/>
  <c r="F13" i="46" s="1"/>
  <c r="E12" i="46"/>
  <c r="F12" i="46" s="1"/>
  <c r="E11" i="46"/>
  <c r="F11" i="46" s="1"/>
  <c r="E10" i="46"/>
  <c r="F10" i="46" s="1"/>
  <c r="E9" i="46"/>
  <c r="F9" i="46" s="1"/>
  <c r="E8" i="46"/>
  <c r="F8" i="46" s="1"/>
  <c r="E7" i="46"/>
  <c r="F7" i="46" s="1"/>
  <c r="E5" i="46"/>
  <c r="F5" i="46" s="1"/>
  <c r="E15" i="47"/>
  <c r="F15" i="47" s="1"/>
  <c r="E14" i="47"/>
  <c r="F14" i="47" s="1"/>
  <c r="E13" i="47"/>
  <c r="F13" i="47" s="1"/>
  <c r="E12" i="47"/>
  <c r="F12" i="47" s="1"/>
  <c r="E11" i="47"/>
  <c r="F11" i="47" s="1"/>
  <c r="E10" i="47"/>
  <c r="F10" i="47" s="1"/>
  <c r="E9" i="47"/>
  <c r="F9" i="47" s="1"/>
  <c r="E8" i="47"/>
  <c r="F8" i="47" s="1"/>
  <c r="E7" i="47"/>
  <c r="F7" i="47" s="1"/>
  <c r="E5" i="47"/>
  <c r="F5" i="47" s="1"/>
  <c r="E13" i="48"/>
  <c r="F13" i="48" s="1"/>
  <c r="E12" i="48"/>
  <c r="F12" i="48" s="1"/>
  <c r="E11" i="48"/>
  <c r="F11" i="48" s="1"/>
  <c r="E10" i="48"/>
  <c r="F10" i="48" s="1"/>
  <c r="E9" i="48"/>
  <c r="F9" i="48" s="1"/>
  <c r="E8" i="48"/>
  <c r="F8" i="48" s="1"/>
  <c r="E7" i="48"/>
  <c r="F7" i="48" s="1"/>
  <c r="E5" i="48"/>
  <c r="F5" i="48" s="1"/>
  <c r="E13" i="49"/>
  <c r="F13" i="49" s="1"/>
  <c r="E12" i="49"/>
  <c r="F12" i="49" s="1"/>
  <c r="E11" i="49"/>
  <c r="F11" i="49" s="1"/>
  <c r="E10" i="49"/>
  <c r="F10" i="49" s="1"/>
  <c r="E9" i="49"/>
  <c r="F9" i="49" s="1"/>
  <c r="E8" i="49"/>
  <c r="F8" i="49" s="1"/>
  <c r="E7" i="49"/>
  <c r="F7" i="49" s="1"/>
  <c r="E5" i="49"/>
  <c r="F5" i="49" s="1"/>
  <c r="E16" i="50"/>
  <c r="F16" i="50" s="1"/>
  <c r="E15" i="50"/>
  <c r="E14" i="50"/>
  <c r="F14" i="50" s="1"/>
  <c r="E13" i="50"/>
  <c r="F13" i="50" s="1"/>
  <c r="E12" i="50"/>
  <c r="E11" i="50"/>
  <c r="E10" i="50"/>
  <c r="F10" i="50" s="1"/>
  <c r="E9" i="50"/>
  <c r="E8" i="50"/>
  <c r="F8" i="50" s="1"/>
  <c r="E7" i="50"/>
  <c r="E5" i="50"/>
  <c r="E12" i="51"/>
  <c r="F12" i="51" s="1"/>
  <c r="E11" i="51"/>
  <c r="F11" i="51" s="1"/>
  <c r="E10" i="51"/>
  <c r="F10" i="51" s="1"/>
  <c r="E9" i="51"/>
  <c r="F9" i="51" s="1"/>
  <c r="E8" i="51"/>
  <c r="F8" i="51" s="1"/>
  <c r="E7" i="51"/>
  <c r="F7" i="51" s="1"/>
  <c r="E5" i="51"/>
  <c r="F5" i="51" s="1"/>
  <c r="E6" i="3"/>
  <c r="F6" i="3" s="1"/>
  <c r="E6" i="4"/>
  <c r="E6" i="5"/>
  <c r="E6" i="6"/>
  <c r="F6" i="6" s="1"/>
  <c r="E6" i="7"/>
  <c r="F6" i="7" s="1"/>
  <c r="E6" i="9"/>
  <c r="E6" i="10"/>
  <c r="E6" i="11"/>
  <c r="F6" i="11" s="1"/>
  <c r="E6" i="12"/>
  <c r="E6" i="13"/>
  <c r="E6" i="14"/>
  <c r="E6" i="15"/>
  <c r="E6" i="16"/>
  <c r="E6" i="17"/>
  <c r="E6" i="18"/>
  <c r="F6" i="18" s="1"/>
  <c r="E6" i="19"/>
  <c r="E6" i="20"/>
  <c r="E6" i="21"/>
  <c r="E6" i="22"/>
  <c r="F6" i="22" s="1"/>
  <c r="E6" i="23"/>
  <c r="F6" i="23" s="1"/>
  <c r="E6" i="24"/>
  <c r="F6" i="24" s="1"/>
  <c r="E6" i="25"/>
  <c r="E6" i="26"/>
  <c r="F6" i="26" s="1"/>
  <c r="E6" i="27"/>
  <c r="F6" i="27" s="1"/>
  <c r="E6" i="28"/>
  <c r="F6" i="28" s="1"/>
  <c r="E6" i="29"/>
  <c r="F6" i="29" s="1"/>
  <c r="E6" i="30"/>
  <c r="F6" i="30" s="1"/>
  <c r="E6" i="32"/>
  <c r="F6" i="32" s="1"/>
  <c r="E5" i="33"/>
  <c r="F5" i="33" s="1"/>
  <c r="F6" i="34"/>
  <c r="E6" i="35"/>
  <c r="F6" i="35" s="1"/>
  <c r="E6" i="36"/>
  <c r="F6" i="36" s="1"/>
  <c r="E6" i="37"/>
  <c r="F6" i="37" s="1"/>
  <c r="F6" i="38"/>
  <c r="E6" i="39"/>
  <c r="F6" i="39" s="1"/>
  <c r="E6" i="40"/>
  <c r="F6" i="40" s="1"/>
  <c r="E6" i="41"/>
  <c r="F6" i="41" s="1"/>
  <c r="E6" i="42"/>
  <c r="F6" i="42" s="1"/>
  <c r="E6" i="43"/>
  <c r="F6" i="43" s="1"/>
  <c r="E6" i="44"/>
  <c r="F6" i="44" s="1"/>
  <c r="E6" i="45"/>
  <c r="F6" i="45" s="1"/>
  <c r="E6" i="46"/>
  <c r="F6" i="46" s="1"/>
  <c r="E6" i="47"/>
  <c r="F6" i="47" s="1"/>
  <c r="E6" i="48"/>
  <c r="F6" i="48" s="1"/>
  <c r="E6" i="49"/>
  <c r="F6" i="49" s="1"/>
  <c r="E6" i="50"/>
  <c r="F6" i="50" s="1"/>
  <c r="E6" i="51"/>
  <c r="F6" i="51" s="1"/>
  <c r="F10" i="26" l="1"/>
  <c r="F5" i="25"/>
  <c r="F14" i="25"/>
  <c r="F12" i="24"/>
  <c r="F10" i="23"/>
  <c r="F8" i="22"/>
  <c r="F12" i="18"/>
  <c r="F5" i="13"/>
  <c r="F14" i="13"/>
  <c r="F11" i="12"/>
  <c r="F8" i="11"/>
  <c r="F16" i="11"/>
  <c r="F6" i="12"/>
  <c r="F6" i="4"/>
  <c r="F6" i="16"/>
  <c r="F8" i="16"/>
  <c r="F12" i="16"/>
  <c r="F6" i="25"/>
  <c r="F6" i="13"/>
  <c r="F6" i="5"/>
  <c r="F9" i="26"/>
  <c r="F13" i="26"/>
  <c r="F17" i="26"/>
  <c r="F9" i="25"/>
  <c r="F13" i="25"/>
  <c r="F7" i="24"/>
  <c r="F11" i="24"/>
  <c r="F15" i="24"/>
  <c r="F9" i="23"/>
  <c r="F13" i="23"/>
  <c r="F7" i="22"/>
  <c r="F11" i="22"/>
  <c r="F7" i="18"/>
  <c r="F11" i="18"/>
  <c r="F15" i="18"/>
  <c r="F7" i="16"/>
  <c r="F11" i="16"/>
  <c r="F15" i="16"/>
  <c r="F9" i="13"/>
  <c r="F13" i="13"/>
  <c r="F5" i="12"/>
  <c r="F10" i="12"/>
  <c r="F14" i="12"/>
  <c r="F7" i="11"/>
  <c r="F11" i="11"/>
  <c r="F15" i="11"/>
  <c r="F9" i="7"/>
  <c r="F13" i="7"/>
  <c r="F17" i="7"/>
  <c r="F9" i="6"/>
  <c r="F13" i="6"/>
  <c r="F5" i="5"/>
  <c r="F10" i="5"/>
  <c r="F14" i="5"/>
  <c r="F5" i="4"/>
  <c r="F10" i="4"/>
  <c r="F14" i="4"/>
  <c r="F8" i="3"/>
  <c r="F12" i="3"/>
  <c r="F7" i="50"/>
  <c r="F9" i="50"/>
  <c r="F11" i="50"/>
  <c r="F15" i="50"/>
  <c r="F5" i="50"/>
  <c r="F12" i="50"/>
  <c r="F19" i="30"/>
  <c r="F22" i="30" s="1"/>
  <c r="F18" i="34"/>
  <c r="F21" i="34" s="1"/>
  <c r="F16" i="29"/>
  <c r="F14" i="48"/>
  <c r="F17" i="48" s="1"/>
  <c r="F18" i="46"/>
  <c r="F21" i="46" s="1"/>
  <c r="F14" i="44"/>
  <c r="F17" i="44" s="1"/>
  <c r="F18" i="42"/>
  <c r="F21" i="42" s="1"/>
  <c r="F13" i="40"/>
  <c r="F19" i="38"/>
  <c r="F22" i="38" s="1"/>
  <c r="F17" i="33"/>
  <c r="F20" i="33" s="1"/>
  <c r="F18" i="32"/>
  <c r="F14" i="49"/>
  <c r="F17" i="49" s="1"/>
  <c r="F16" i="47"/>
  <c r="F19" i="47" s="1"/>
  <c r="F13" i="45"/>
  <c r="F16" i="45" s="1"/>
  <c r="F29" i="43"/>
  <c r="F32" i="43" s="1"/>
  <c r="F13" i="41"/>
  <c r="F16" i="41" s="1"/>
  <c r="F15" i="39"/>
  <c r="F18" i="39" s="1"/>
  <c r="F10" i="37"/>
  <c r="F13" i="37" s="1"/>
  <c r="F15" i="36"/>
  <c r="F13" i="51"/>
  <c r="F16" i="51" s="1"/>
  <c r="F6" i="21"/>
  <c r="F5" i="21"/>
  <c r="F8" i="21"/>
  <c r="F10" i="21"/>
  <c r="F12" i="21"/>
  <c r="F14" i="21"/>
  <c r="F16" i="21"/>
  <c r="F7" i="21"/>
  <c r="F9" i="21"/>
  <c r="F11" i="21"/>
  <c r="F13" i="21"/>
  <c r="F15" i="21"/>
  <c r="F17" i="21"/>
  <c r="F6" i="20"/>
  <c r="F5" i="20"/>
  <c r="F8" i="20"/>
  <c r="F10" i="20"/>
  <c r="F12" i="20"/>
  <c r="F14" i="20"/>
  <c r="F16" i="20"/>
  <c r="F7" i="20"/>
  <c r="F9" i="20"/>
  <c r="F11" i="20"/>
  <c r="F13" i="20"/>
  <c r="F15" i="20"/>
  <c r="F7" i="19"/>
  <c r="F9" i="19"/>
  <c r="F11" i="19"/>
  <c r="F13" i="19"/>
  <c r="F15" i="19"/>
  <c r="F17" i="19"/>
  <c r="F6" i="19"/>
  <c r="F5" i="19"/>
  <c r="F8" i="19"/>
  <c r="F10" i="19"/>
  <c r="F12" i="19"/>
  <c r="F14" i="19"/>
  <c r="F16" i="19"/>
  <c r="F6" i="17"/>
  <c r="F5" i="17"/>
  <c r="F8" i="17"/>
  <c r="F10" i="17"/>
  <c r="F12" i="17"/>
  <c r="F14" i="17"/>
  <c r="F7" i="17"/>
  <c r="F9" i="17"/>
  <c r="F11" i="17"/>
  <c r="F13" i="17"/>
  <c r="F15" i="17"/>
  <c r="F6" i="15"/>
  <c r="F5" i="15"/>
  <c r="F8" i="15"/>
  <c r="F10" i="15"/>
  <c r="F12" i="15"/>
  <c r="F14" i="15"/>
  <c r="F16" i="15"/>
  <c r="F18" i="15"/>
  <c r="F7" i="15"/>
  <c r="F9" i="15"/>
  <c r="F11" i="15"/>
  <c r="F13" i="15"/>
  <c r="F15" i="15"/>
  <c r="F17" i="15"/>
  <c r="F6" i="14"/>
  <c r="F5" i="14"/>
  <c r="F8" i="14"/>
  <c r="F10" i="14"/>
  <c r="F12" i="14"/>
  <c r="F14" i="14"/>
  <c r="F16" i="14"/>
  <c r="F7" i="14"/>
  <c r="F9" i="14"/>
  <c r="F11" i="14"/>
  <c r="F13" i="14"/>
  <c r="F15" i="14"/>
  <c r="F6" i="10"/>
  <c r="F5" i="10"/>
  <c r="F8" i="10"/>
  <c r="F10" i="10"/>
  <c r="F12" i="10"/>
  <c r="F14" i="10"/>
  <c r="F7" i="10"/>
  <c r="F9" i="10"/>
  <c r="F11" i="10"/>
  <c r="F13" i="10"/>
  <c r="F6" i="9"/>
  <c r="F5" i="9"/>
  <c r="F8" i="9"/>
  <c r="F10" i="9"/>
  <c r="F12" i="9"/>
  <c r="F14" i="9"/>
  <c r="F7" i="9"/>
  <c r="F9" i="9"/>
  <c r="F11" i="9"/>
  <c r="F13" i="9"/>
  <c r="F20" i="27"/>
  <c r="F21" i="28"/>
  <c r="F19" i="29"/>
  <c r="F16" i="31"/>
  <c r="F21" i="32"/>
  <c r="F30" i="35"/>
  <c r="F18" i="36"/>
  <c r="F16" i="40"/>
  <c r="F16" i="25" l="1"/>
  <c r="F19" i="25" s="1"/>
  <c r="F15" i="22"/>
  <c r="F18" i="22" s="1"/>
  <c r="F17" i="13"/>
  <c r="F20" i="13" s="1"/>
  <c r="F16" i="3"/>
  <c r="F19" i="3" s="1"/>
  <c r="F16" i="4"/>
  <c r="F19" i="4" s="1"/>
  <c r="F17" i="6"/>
  <c r="F20" i="6" s="1"/>
  <c r="F18" i="7"/>
  <c r="F21" i="7" s="1"/>
  <c r="F17" i="12"/>
  <c r="F20" i="12" s="1"/>
  <c r="F16" i="18"/>
  <c r="F19" i="18" s="1"/>
  <c r="F16" i="23"/>
  <c r="F19" i="23" s="1"/>
  <c r="F18" i="26"/>
  <c r="F21" i="26" s="1"/>
  <c r="F18" i="5"/>
  <c r="F21" i="5" s="1"/>
  <c r="F16" i="16"/>
  <c r="F19" i="16" s="1"/>
  <c r="F16" i="24"/>
  <c r="F19" i="24" s="1"/>
  <c r="F17" i="11"/>
  <c r="F20" i="11" s="1"/>
  <c r="F17" i="50"/>
  <c r="F20" i="50" s="1"/>
  <c r="F18" i="19"/>
  <c r="F21" i="19" s="1"/>
  <c r="F18" i="21"/>
  <c r="F21" i="21" s="1"/>
  <c r="F15" i="9"/>
  <c r="F18" i="9" s="1"/>
  <c r="F19" i="15"/>
  <c r="F22" i="15" s="1"/>
  <c r="F17" i="20"/>
  <c r="F20" i="20" s="1"/>
  <c r="F16" i="17"/>
  <c r="F19" i="17" s="1"/>
  <c r="F17" i="14"/>
  <c r="F20" i="14" s="1"/>
  <c r="F15" i="10"/>
  <c r="F18" i="10" s="1"/>
</calcChain>
</file>

<file path=xl/sharedStrings.xml><?xml version="1.0" encoding="utf-8"?>
<sst xmlns="http://schemas.openxmlformats.org/spreadsheetml/2006/main" count="2041" uniqueCount="179">
  <si>
    <t>დასახელება</t>
  </si>
  <si>
    <t>ზომის ერთ.</t>
  </si>
  <si>
    <t>ფასი</t>
  </si>
  <si>
    <t>სისტემა</t>
  </si>
  <si>
    <r>
      <t>ფართი (მ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</si>
  <si>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ხარჯი  1 მ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.ზე</t>
    </r>
  </si>
  <si>
    <t>რაოდენობა</t>
  </si>
  <si>
    <t>ღირებ.</t>
  </si>
  <si>
    <t>სულ</t>
  </si>
  <si>
    <r>
      <t>1მ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ფასი</t>
    </r>
  </si>
  <si>
    <t>W112</t>
  </si>
  <si>
    <t>კნაუფის თაბაშირ–მუყაოს ფილა 2500x1200x12.5 მმ,</t>
  </si>
  <si>
    <t>კნაუფის დგარის პროფილი C 48\75\47\0.6 \3000 მმ</t>
  </si>
  <si>
    <t>გრძ.მ</t>
  </si>
  <si>
    <t>კნაუფის მიმმართველი  პროფილი U 40\75\40\0.6 \3000 მმ</t>
  </si>
  <si>
    <t>გამჭედი დუბელი K 6x35 მმ (100 ცალი)</t>
  </si>
  <si>
    <t>ცალი</t>
  </si>
  <si>
    <t>შურუპი თვითმჭრელი (TN 25) 3.5x25 მმ   1000 ცალი</t>
  </si>
  <si>
    <t>შურუპი თვითმჭრელი (TN 35) 3.5x35 მმ   1000 ცალი</t>
  </si>
  <si>
    <t xml:space="preserve"> ცალი</t>
  </si>
  <si>
    <t>თაბაშირის ფითხი Knauf Fugagips</t>
  </si>
  <si>
    <t>კგ</t>
  </si>
  <si>
    <t>არმირების ქაღალდის ლენტი 52მმ*50მ</t>
  </si>
  <si>
    <t>საიზოლაციო ლენტი პროფილებისათვის PE 75 25 მ</t>
  </si>
  <si>
    <t>ღრმა შეღწევადობის დასაგრუნტი მასალა Knauf Tiefengrund (5 ლ)</t>
  </si>
  <si>
    <t>ლიტრი</t>
  </si>
  <si>
    <t>მინა ბამბა (TR 039) 12x75x610x1250 მმ; (9.15 კვმ.), (0.68625 კუბ.მ)</t>
  </si>
  <si>
    <t>ტიხარი კნაუფის ნესტგამძლე ფილების ორფენიანი შემოსვით ლითონის ერთმაგ კარკასზე</t>
  </si>
  <si>
    <t>კნაუფის თაბაშირ–მუყაოს ნესტგამძლე ფილა 2500x1200x12.5 მმ</t>
  </si>
  <si>
    <t>მაღალი სიმტკიცის თაბაშირის ნესტგამძლე ფითხი Knauf Uniflott Hydro</t>
  </si>
  <si>
    <t>ტიხარი კნაუფის ცეცხლგამძლე ფილების ორფენიანი შემოსვით ლითონის ერთმაგ კარკასზე</t>
  </si>
  <si>
    <t>კნაუფის თაბაშირ–მუყაოს ცეცხლგამძლე ფილა 2500x1200x12.5 მმ</t>
  </si>
  <si>
    <t>ტიხარი კნაუფის ნორმალური და ნესტგამძლე ფილების ორფენიანი შემოსვით ლითონის ერთმაგ კარკასზე</t>
  </si>
  <si>
    <r>
      <t>1 მ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 წონა,კგ</t>
    </r>
  </si>
  <si>
    <t xml:space="preserve">  იზოლ. დბ</t>
  </si>
  <si>
    <t>ტიხარი კნაუფის ნორმალური და ცეცხლგამძლე ფილების ორფენიანი შემოსვით ლითონის ერთმაგ კარკასზე</t>
  </si>
  <si>
    <t>W112-12</t>
  </si>
  <si>
    <t>ტიხარი კნაუფის ნესტგამძლე და ცეცხლგამძლე ფილების ორფენიანი შემოსვით ლითონის ერთმაგ კარკასზე</t>
  </si>
  <si>
    <t>W111</t>
  </si>
  <si>
    <t>ტიხარი კნაუფის ნესტგამძლე ფილების ერთფენიანი შემოსვით ლითონის ერთმაგ კარკასზე</t>
  </si>
  <si>
    <t>ტიხარი კნაუფის ცეცხლგამძლე ფილების ერთფენიანი შემოსვით ლითონის ერთმაგ კარკასზე</t>
  </si>
  <si>
    <t>ტიხარი კნაუფის ნორმალური და ნესტგამძლე ფილების ერთფენიანი შემოსვით ლითონის ერთმაგ კარკასზე</t>
  </si>
  <si>
    <r>
      <t>მ</t>
    </r>
    <r>
      <rPr>
        <vertAlign val="superscript"/>
        <sz val="11"/>
        <color theme="1"/>
        <rFont val="Calibri"/>
        <family val="2"/>
        <scheme val="minor"/>
      </rPr>
      <t>2</t>
    </r>
  </si>
  <si>
    <t>W113</t>
  </si>
  <si>
    <t>ტიხარი კნაუფის ფილების სამფენიანი შემოსვით ლითონის ერთმაგ კარკასზე</t>
  </si>
  <si>
    <t>შურუპი თვითმჭრელი (TN 55) 3.5x45 მმ   1000 ცალი</t>
  </si>
  <si>
    <t>ტიხარი კნაუფის ნესტგამძლე ფილების სამფენიანი შემოსვით ლითონის ერთმაგ კარკასზე</t>
  </si>
  <si>
    <t>ტიხარი კნაუფის ცეცხლგამძლე ფილების  სამფენიანი შემოსვით ლითონის ერთმაგ კარკასზე</t>
  </si>
  <si>
    <t>ტიხარი კნაუფის ნორმალური და ნესტგამძლე ფილების სამფენიანი შემოსვით ლითონის ერთმაგ კარკასზე</t>
  </si>
  <si>
    <t>W115</t>
  </si>
  <si>
    <t>ტიხარი კნაუფის ფილების ორფენიანი შემოსვით ლითონის ორმაგ კარკასზე</t>
  </si>
  <si>
    <t>ტიხარი კნაუფის ნესტგამძლე ფილების ორფენიანი შემოსვით ლითონის ორმაგ კარკასზე</t>
  </si>
  <si>
    <t>ტიხარი კნაუფის ცეცხლგამძლე ფილების ორფენიანი შემოსვით ლითონის ორმაგ კარკასზე</t>
  </si>
  <si>
    <t>ტიხარი კნაუფის ნორმალური და ნესტგამძლე ფილების ორფენიანი შემოსვით ლითონის ორმაგ კარკასზე</t>
  </si>
  <si>
    <t>ტიხარი კნაუფის ნორმალური და ცეცხლგამძლე ფილების ორფენიანი შემოსვით ლითონის ორმაგ კარკასზე</t>
  </si>
  <si>
    <t>ტიხარი კნაუფის ნესტგამძლე და ცეცხლგამძლე ფილების ორფენიანი შემოსვით ლითონის ორმაგ კარკასზე</t>
  </si>
  <si>
    <t>D112</t>
  </si>
  <si>
    <t xml:space="preserve"> კნაუფის ფილების შეკიდული ჭერი პირდაპირ საკიდზე დამაგრებულ  ლითონის ორდონიან კარკასზე</t>
  </si>
  <si>
    <t>კნაუფის ჭერის მიმმართველი პროფილი U 27\28\27\0.6 \3000 მმ</t>
  </si>
  <si>
    <t>კნაუფის ჭერის პროფილი C 27\60\27\0.6 \3000 მმ</t>
  </si>
  <si>
    <t>შურუპი თვითმჭრელი (LN 9) 3.5x9 მმ    1000 ცალი</t>
  </si>
  <si>
    <t>საკიდი პირდაპირი 60/27 120 მმ</t>
  </si>
  <si>
    <t>პროფილების დამაგრძელებელი CD 60/27</t>
  </si>
  <si>
    <t>პროფილის სამაგრი CD Clips</t>
  </si>
  <si>
    <t>რკინის დუბელი Steel Dowel</t>
  </si>
  <si>
    <t>მინა ბამბა 041-17 (2x50)x1200x7500 მმ (0.9 კუბ.მ)</t>
  </si>
  <si>
    <t>W623</t>
  </si>
  <si>
    <t xml:space="preserve"> კნაუფის ფილების ერთფენიანი შემოსვა საბაზო კედელზე დამაგრებულ ლითონის კარკასზე</t>
  </si>
  <si>
    <t>W611</t>
  </si>
  <si>
    <t xml:space="preserve"> კნაუფის ფილების ერთფენიანი შემოსვა წებოზე</t>
  </si>
  <si>
    <t>თაბაშირის სამონტაჟო წებო Knauf Yapigips</t>
  </si>
  <si>
    <t>W635</t>
  </si>
  <si>
    <t>საიზოლაციო ლენტი პროფილებისათვის PE 50 25 მ</t>
  </si>
  <si>
    <t>კნაუფის ფილა Guardex GM-FH 1R 12,5x1200x2500 მმ</t>
  </si>
  <si>
    <t>მინა ბამბა (TR 039) 20x50x610x1250 მმ; (15.25 კვმ.), (0.7625 კუბ.მ)</t>
  </si>
  <si>
    <t xml:space="preserve"> კნაუფის ორფენიანი ცეცხლგამძლე და Guardex-ის  ფილების  შემოსვა შახტის კედლის ლითონის UW პროფილების ორმაგ  კარკასზე</t>
  </si>
  <si>
    <t>W116</t>
  </si>
  <si>
    <t>ტიხარი კნაუფის ფილების ორფენიანი შემოსვით ლითონის ორმაგ მიმორიგებულ კარკასზე</t>
  </si>
  <si>
    <t>ტიხარი კნაუფის ნესტგამძლე ფილების ორფენიანი შემოსვით ლითონის ორმაგ მიმორიგებულ კარკასზე</t>
  </si>
  <si>
    <t>ტიხარი კნაუფის ცეცხლგამძლე ფილების ორფენიანი შემოსვით ლითონის ორმაგ მიმორიგებულ კარკასზე</t>
  </si>
  <si>
    <t>ტიხარი კნაუფის ნორმალური და ნესტგამძლე ფილების ორფენიანი შემოსვით ლითონის ორმაგ მიმორიგებულ კარკასზე</t>
  </si>
  <si>
    <t>ტიხარი კნაუფის ნორმალური და ცეცხლგამძლე ფილების ორფენიანი შემოსვით ლითონის ორმაგ მიმორიგებულ კარკასზე</t>
  </si>
  <si>
    <t>ტიხარი კნაუფის ნესტგამძლე და ცეცხლგამძლე ფილების ორფენიანი შემოსვით ლითონის ორმაგ მიმორიგებულ კარკასზე</t>
  </si>
  <si>
    <t>D127</t>
  </si>
  <si>
    <t>კნაუფის ბგერათშთანმთქმელი ჭერები Cleaneo Akustik</t>
  </si>
  <si>
    <t>კნაუფის თაბაშირ–მუყაოს აკუსტიკური ფილა 8/18R 2394x1134x12.5 მმ,  4SK</t>
  </si>
  <si>
    <t>მაღალი სიმტკიცის თაბაშირის ფითხი Knauf Uniflott</t>
  </si>
  <si>
    <t>ნონიუს საკიდის ზედა ნაწილი 60 სმ</t>
  </si>
  <si>
    <t>ნონიუს საკიდის ქვედა ნაწილი CD-60/27</t>
  </si>
  <si>
    <t>ნონიუს სამაგრი</t>
  </si>
  <si>
    <t>K219</t>
  </si>
  <si>
    <t>ცეცხლგამძლე ჭერი</t>
  </si>
  <si>
    <t>მ2</t>
  </si>
  <si>
    <t>კნაუფის დგარის პროფილი DC 48x50x47x0.6x3000 მმ</t>
  </si>
  <si>
    <t>კნაუფის მიმმართველი პროფილი U 40/100/40/0.6/3000 მმ</t>
  </si>
  <si>
    <t>საიზოლაციო ლენტი პროფილებისათვის PE 100 25 მ</t>
  </si>
  <si>
    <t>D14-clip-in</t>
  </si>
  <si>
    <t>შეკიდული ჭერი რასტრული clip-in</t>
  </si>
  <si>
    <t>შეკიდული ჭერის მეტალის ფილა Clip-in 60x60, RAL 9010</t>
  </si>
  <si>
    <t>Clip-in მზიდი Type-1, 4 მ</t>
  </si>
  <si>
    <t>Clip-in დამჭერი Type-1, 4 მ</t>
  </si>
  <si>
    <t xml:space="preserve">Clip-in გადასაბმელი Type-1, </t>
  </si>
  <si>
    <t>Clip-in კლიპსი</t>
  </si>
  <si>
    <t>Clip-in კუთხოვანა RAL 9010, 3 მ</t>
  </si>
  <si>
    <t>მავთული ყულფით 400 მმ</t>
  </si>
  <si>
    <t>ორმაგი ზამბარა Double Spring</t>
  </si>
  <si>
    <t>D14</t>
  </si>
  <si>
    <t>შეკიდული ჭერი რასტრული</t>
  </si>
  <si>
    <t>AMF ფილა Ecomin Planet 600x600x13 მმ</t>
  </si>
  <si>
    <t>კვ.მ</t>
  </si>
  <si>
    <t>T-პროფილი განივი 24/38 - 24x38x1200 მმ</t>
  </si>
  <si>
    <t>T-პროფილი გრძივი 24/38 - 24x38x600 მმ</t>
  </si>
  <si>
    <t>T-პროფილი ძირითადი 24/38 - 24x38x3600 მმ</t>
  </si>
  <si>
    <t>კუთხოვანა დეკორატიული, AMF - ის კუთხოვანა T24 Wall Angle 19x19x3050 მმ</t>
  </si>
  <si>
    <t>D282</t>
  </si>
  <si>
    <t>აკვაპანელის ცემენტის შიდა ფილა 1200x2500x12.5 მმ</t>
  </si>
  <si>
    <t>აკვაპანელის შურუპი წვეტიანი (SN 25) 4.2x25 მმ</t>
  </si>
  <si>
    <t>აკვაპანელის რუხი ფითხი Fugenspachtel-grau</t>
  </si>
  <si>
    <t>აკვაპანელის არმირების ლენტი 100 მმ x 50 მ</t>
  </si>
  <si>
    <t>შიდა აკვაპანელის ფილების შეკიდული ჭერი ნონიუსზე დამაგრებულ  ლითონის ორდონიან კარკასზე</t>
  </si>
  <si>
    <t xml:space="preserve"> კნაუფის ფილების   შეკიდული ჭერი  მავთულზე დამაგრებულ ლითონის ორდონიან კარკასზე</t>
  </si>
  <si>
    <t>ანკერ სწრაფსაკიდი 60/27 მმ</t>
  </si>
  <si>
    <t>მავთული ყულფით 600 მმ</t>
  </si>
  <si>
    <t xml:space="preserve"> კნაუფის ფილების   შეკიდული ჭერი  ნონიუსზე დამაგრებულ ლითონის ორდონიან კარკასზე</t>
  </si>
  <si>
    <t>W685</t>
  </si>
  <si>
    <t>შიდა აკვაპანელის ფილების ერთფენიანი შემოსვა საბაზო კედელიდან  დაშორებულ ლითონის კარკასზე</t>
  </si>
  <si>
    <t>აკვაპანელის ნაკერების პოლიურეთანის  წებო</t>
  </si>
  <si>
    <t>W683</t>
  </si>
  <si>
    <t>შიდა აკვაპანელის ფილების ერთფენიანი შემოსვა საბაზო კედელზე დამაგრებულ ლითონის კარკასზე</t>
  </si>
  <si>
    <t>საიზოლაციო ლენტი პროფილებისათვის PE 30 25 მ</t>
  </si>
  <si>
    <t>W115W</t>
  </si>
  <si>
    <t>ბინათშორისი ტიხარი კნაუფის ფილების ორფენიანი შემოსვით ლითონის ორმაგ კარკასზე შუალედური ფილით</t>
  </si>
  <si>
    <t>W167</t>
  </si>
  <si>
    <t>კინოკედელი;ტიხარი კნაუფის ცეცხლგამძლე ფილების ოთხფენიანი შემოსვით ლითონის ორმაგ მიმორიგებულ კარკასზე</t>
  </si>
  <si>
    <t>კნაუფის დგარის პროფილი პიანო MW 50\100\50\0.6 \3000</t>
  </si>
  <si>
    <t>შურუპი თვითმჭრელი (TN 45) 3.5x45 მმ   1000 ცალი</t>
  </si>
  <si>
    <t>შურუპი თვითმჭრელი (TN 70) 3.5x45 მმ   1000 ცალი</t>
  </si>
  <si>
    <t>კინოკედელი;გარე კედელი კნაუფის აკვაპანელის ორმაგი  და  ცეცხლგამძლე ფილების ოთხფენიანი შემოსვით ლითონის ორმაგ მიმორიგებულ კარკასზე</t>
  </si>
  <si>
    <t>აკვაპანელის ცემენტის გარე ფილა  1200x2500x12.5 მმ</t>
  </si>
  <si>
    <t>აკვაპანელის შურუპი წვეტიანი (SN 39) 4.2x39 მმ</t>
  </si>
  <si>
    <t>აკვაპანელის საიზოლაციო მემბრანა(Aquapanel Tyvek Water-Rasistive barrier)</t>
  </si>
  <si>
    <t>აკვაპანელის არმირების ლენტი 330 მმ x 50 მ</t>
  </si>
  <si>
    <t xml:space="preserve">აკვაპანელის მაარმირებელი ბათქაში </t>
  </si>
  <si>
    <t>აკვაპანელის მინაბადე, ბადე გარე არმირებისთვის 1 მ x 50 მ</t>
  </si>
  <si>
    <t>ზედაპირის დასაგრუნტი მასალა Knauf Putzgrund (20 კგ)</t>
  </si>
  <si>
    <t>კირ–ცემენტის დეკორატიული ბათქაში ფასადებისათვის SP-260, ფრაქცია -2 მმ</t>
  </si>
  <si>
    <t>ფასადის საღებავი Siliconharz-EG-Farbe (15 ლ.) თეთრი</t>
  </si>
  <si>
    <t>W381</t>
  </si>
  <si>
    <t>ტიხარი შიდა აკვაპანელის ფილების ერთფენიანი შემოსვით ლითონის ერთმაგ კარკასზე</t>
  </si>
  <si>
    <t>W382</t>
  </si>
  <si>
    <t>ტიხარი შიდა აკვაპანელის ფილების ორფენიანი შემოსვით ლითონის ერთმაგ კარკასზე</t>
  </si>
  <si>
    <t>W385.1</t>
  </si>
  <si>
    <t>ტიხარი შიდა აკვაპანელის ფილების ერთფენიანი შემოსვით ლითონის ორმაგ კარკასზე</t>
  </si>
  <si>
    <t>AQUAPANEL-1</t>
  </si>
  <si>
    <t>აკვაპანელის გარე კედელი ორმაგი დგარით</t>
  </si>
  <si>
    <t>კნაუფის დგარის პროფილი DC 100x50x0.6x3000 მმ</t>
  </si>
  <si>
    <t>ორთქლსაიზოლაციო მემბრანა</t>
  </si>
  <si>
    <t>AQUAPANEL-2</t>
  </si>
  <si>
    <t>აკვაპანელის გარე კედელი ორმაგი დგარით და შუალედური ფილით</t>
  </si>
  <si>
    <t>W625</t>
  </si>
  <si>
    <t>კედელი კნაუფის ნესტგამძლე ფილების ერთფენიანი შემოსვით საბაზო კედლიდან დაშორებულ ლითონის  კარკასზე</t>
  </si>
  <si>
    <t>შურუპი თვითმჭრელი (TSN 30) 3.5x30 მმ   1000 ცალი</t>
  </si>
  <si>
    <t xml:space="preserve"> კნაუფის ნესტგამძლე ფილების შეკიდული ჭერი პირდაპირ საკიდზე დამაგრებულ  ლითონის ორდონიან კარკასზე</t>
  </si>
  <si>
    <t>შურუპი თვითმჭრელი (TN 55) 3.5x55 მმ   1000 ცალი</t>
  </si>
  <si>
    <t>W629</t>
  </si>
  <si>
    <t>შახტის კედელი კნაუფის ნესტგამძლე ფილების ორფენიანი შემოსვით ორმაგი CW50  დგარების ლითონის  კარკასზე</t>
  </si>
  <si>
    <t>კნაუფის ბგერათშთანმთქმელი ჭერების Cleaneo Akustik კარკასი 40სმ მავთულზე (ფილების გარეშე)</t>
  </si>
  <si>
    <t>მავთული ყულფით 1500 მმ</t>
  </si>
  <si>
    <t>კნაუფის ბგერათშთანმთქმელი ჭერების Cleaneo Akustik კარკასი 150სმ მავთულზე (ფილების გარეშე)</t>
  </si>
  <si>
    <t>გარე აკვაპანელის ფილების შეკიდული ჭერი ლითონის ორდონიან კარკასზე</t>
  </si>
  <si>
    <t>აკვაპანელის ცემენტის გარე ფილა 1200x2500x12.5 მმ</t>
  </si>
  <si>
    <t>რკინის დუბელი Steel Dowel 10სმ</t>
  </si>
  <si>
    <t>სატენცემენტი</t>
  </si>
  <si>
    <t>აკვაპანელის არმირების ბადე 100 მმ x 50 მ</t>
  </si>
  <si>
    <r>
      <t xml:space="preserve">ტიხარი კნაუფის ფილების ერთფენიანი შემოსვით ლითონის ერთმაგ კარკასზე </t>
    </r>
    <r>
      <rPr>
        <b/>
        <sz val="12"/>
        <color rgb="FFFF0000"/>
        <rFont val="Calibri"/>
        <family val="2"/>
        <scheme val="minor"/>
      </rPr>
      <t>ბიჯით 40 სმ ზე</t>
    </r>
  </si>
  <si>
    <t>ფასი დღგ გარეშე</t>
  </si>
  <si>
    <t>ერთ. ფასი</t>
  </si>
  <si>
    <t>ჯამ. ღირებ.</t>
  </si>
  <si>
    <t>ჯამ.ღირებ.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</si>
</sst>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\ _L_a_r_i_-;\-* #,##0.00\ _L_a_r_i_-;_-* &quot;-&quot;??\ _L_a_r_i_-;_-@_-"/>
    <numFmt numFmtId="165" formatCode="0.000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24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NumberFormat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0" fillId="0" borderId="4" xfId="0" applyBorder="1"/>
    <xf numFmtId="0" fontId="0" fillId="0" borderId="0" xfId="0" applyAlignment="1">
      <alignment horizontal="center" vertical="center"/>
    </xf>
    <xf numFmtId="43" fontId="0" fillId="0" borderId="0" xfId="1" applyNumberFormat="1" applyFont="1"/>
    <xf numFmtId="0" fontId="5" fillId="0" borderId="1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/>
    </xf>
    <xf numFmtId="0" fontId="0" fillId="0" borderId="7" xfId="0" applyNumberFormat="1" applyFont="1" applyBorder="1" applyAlignment="1">
      <alignment vertical="center" wrapText="1"/>
    </xf>
    <xf numFmtId="165" fontId="0" fillId="0" borderId="4" xfId="0" applyNumberFormat="1" applyBorder="1" applyAlignment="1">
      <alignment vertical="center"/>
    </xf>
    <xf numFmtId="2" fontId="0" fillId="0" borderId="4" xfId="0" applyNumberFormat="1" applyBorder="1" applyAlignment="1">
      <alignment vertical="center"/>
    </xf>
    <xf numFmtId="2" fontId="0" fillId="0" borderId="5" xfId="0" applyNumberForma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8" xfId="0" applyFill="1" applyBorder="1"/>
    <xf numFmtId="2" fontId="9" fillId="2" borderId="8" xfId="0" applyNumberFormat="1" applyFont="1" applyFill="1" applyBorder="1" applyAlignment="1">
      <alignment vertical="center"/>
    </xf>
    <xf numFmtId="2" fontId="9" fillId="2" borderId="9" xfId="0" applyNumberFormat="1" applyFont="1" applyFill="1" applyBorder="1" applyAlignment="1">
      <alignment vertical="center"/>
    </xf>
    <xf numFmtId="165" fontId="0" fillId="0" borderId="4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65" fontId="0" fillId="0" borderId="10" xfId="0" applyNumberFormat="1" applyBorder="1" applyAlignment="1">
      <alignment vertical="center"/>
    </xf>
    <xf numFmtId="0" fontId="0" fillId="2" borderId="2" xfId="0" applyFill="1" applyBorder="1"/>
    <xf numFmtId="0" fontId="0" fillId="0" borderId="4" xfId="0" applyBorder="1" applyAlignment="1">
      <alignment vertical="center"/>
    </xf>
    <xf numFmtId="0" fontId="0" fillId="0" borderId="4" xfId="0" applyNumberFormat="1" applyBorder="1" applyAlignment="1">
      <alignment vertical="center" wrapText="1"/>
    </xf>
    <xf numFmtId="0" fontId="0" fillId="0" borderId="11" xfId="0" applyBorder="1"/>
    <xf numFmtId="0" fontId="0" fillId="0" borderId="3" xfId="0" applyBorder="1"/>
    <xf numFmtId="0" fontId="0" fillId="0" borderId="12" xfId="0" applyBorder="1"/>
    <xf numFmtId="0" fontId="0" fillId="0" borderId="13" xfId="0" applyBorder="1"/>
    <xf numFmtId="0" fontId="0" fillId="0" borderId="10" xfId="0" applyBorder="1"/>
    <xf numFmtId="43" fontId="0" fillId="0" borderId="0" xfId="1" applyNumberFormat="1" applyFont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0" fillId="0" borderId="15" xfId="0" applyNumberFormat="1" applyBorder="1" applyAlignment="1">
      <alignment vertical="center"/>
    </xf>
    <xf numFmtId="2" fontId="9" fillId="2" borderId="4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5" fontId="0" fillId="0" borderId="16" xfId="0" applyNumberFormat="1" applyBorder="1" applyAlignment="1">
      <alignment vertical="center"/>
    </xf>
    <xf numFmtId="2" fontId="0" fillId="0" borderId="16" xfId="0" applyNumberFormat="1" applyBorder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12" fillId="0" borderId="1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2" fontId="0" fillId="0" borderId="17" xfId="0" applyNumberForma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"/>
  <sheetViews>
    <sheetView workbookViewId="0">
      <selection activeCell="Q21" sqref="Q21"/>
    </sheetView>
  </sheetViews>
  <sheetFormatPr defaultRowHeight="15" x14ac:dyDescent="0.25"/>
  <cols>
    <col min="1" max="1" width="72" customWidth="1"/>
    <col min="2" max="2" width="10.5703125" customWidth="1"/>
    <col min="3" max="3" width="10.42578125" customWidth="1"/>
    <col min="4" max="4" width="10.85546875" customWidth="1"/>
    <col min="5" max="5" width="10.5703125" customWidth="1"/>
    <col min="6" max="6" width="12.42578125" customWidth="1"/>
    <col min="7" max="9" width="10.85546875" customWidth="1"/>
  </cols>
  <sheetData>
    <row r="1" spans="1:6" x14ac:dyDescent="0.25">
      <c r="A1" s="8" t="s">
        <v>3</v>
      </c>
    </row>
    <row r="2" spans="1:6" ht="21" x14ac:dyDescent="0.25">
      <c r="A2" s="1" t="s">
        <v>38</v>
      </c>
      <c r="B2" t="s">
        <v>4</v>
      </c>
      <c r="C2">
        <v>1</v>
      </c>
      <c r="E2" s="9"/>
      <c r="F2" s="9"/>
    </row>
    <row r="3" spans="1:6" ht="42.75" customHeight="1" thickBot="1" x14ac:dyDescent="0.3">
      <c r="A3" s="2" t="s">
        <v>174</v>
      </c>
      <c r="E3" s="9"/>
      <c r="F3" s="9"/>
    </row>
    <row r="4" spans="1:6" ht="84" customHeight="1" thickBot="1" x14ac:dyDescent="0.3">
      <c r="A4" s="10" t="s">
        <v>0</v>
      </c>
      <c r="B4" s="11" t="s">
        <v>1</v>
      </c>
      <c r="C4" s="12" t="s">
        <v>5</v>
      </c>
      <c r="D4" s="13" t="s">
        <v>6</v>
      </c>
      <c r="E4" s="13" t="s">
        <v>176</v>
      </c>
      <c r="F4" s="13" t="s">
        <v>177</v>
      </c>
    </row>
    <row r="5" spans="1:6" ht="19.5" customHeight="1" x14ac:dyDescent="0.25">
      <c r="A5" s="14" t="s">
        <v>11</v>
      </c>
      <c r="B5" s="4" t="s">
        <v>42</v>
      </c>
      <c r="C5" s="3">
        <v>2</v>
      </c>
      <c r="D5" s="15">
        <f t="shared" ref="D5" si="0">C5*$C$2</f>
        <v>2</v>
      </c>
      <c r="E5" s="16"/>
      <c r="F5" s="17"/>
    </row>
    <row r="6" spans="1:6" ht="19.5" customHeight="1" x14ac:dyDescent="0.25">
      <c r="A6" s="5" t="s">
        <v>12</v>
      </c>
      <c r="B6" s="4" t="s">
        <v>13</v>
      </c>
      <c r="C6" s="4">
        <v>2.5</v>
      </c>
      <c r="D6" s="15">
        <f>C6*$C$2</f>
        <v>2.5</v>
      </c>
      <c r="E6" s="16"/>
      <c r="F6" s="17"/>
    </row>
    <row r="7" spans="1:6" ht="19.5" customHeight="1" x14ac:dyDescent="0.25">
      <c r="A7" s="6" t="s">
        <v>14</v>
      </c>
      <c r="B7" s="4" t="s">
        <v>13</v>
      </c>
      <c r="C7" s="4">
        <v>0.7</v>
      </c>
      <c r="D7" s="15">
        <f t="shared" ref="D7:D10" si="1">C7*$C$2</f>
        <v>0.7</v>
      </c>
      <c r="E7" s="16"/>
      <c r="F7" s="17"/>
    </row>
    <row r="8" spans="1:6" ht="19.5" customHeight="1" x14ac:dyDescent="0.25">
      <c r="A8" s="6" t="s">
        <v>15</v>
      </c>
      <c r="B8" s="4" t="s">
        <v>16</v>
      </c>
      <c r="C8" s="4">
        <v>1.5</v>
      </c>
      <c r="D8" s="15">
        <f t="shared" si="1"/>
        <v>1.5</v>
      </c>
      <c r="E8" s="15"/>
      <c r="F8" s="17"/>
    </row>
    <row r="9" spans="1:6" ht="19.5" customHeight="1" x14ac:dyDescent="0.25">
      <c r="A9" s="6" t="s">
        <v>17</v>
      </c>
      <c r="B9" s="4" t="s">
        <v>16</v>
      </c>
      <c r="C9" s="4">
        <v>30</v>
      </c>
      <c r="D9" s="15">
        <f t="shared" si="1"/>
        <v>30</v>
      </c>
      <c r="E9" s="15"/>
      <c r="F9" s="17"/>
    </row>
    <row r="10" spans="1:6" ht="19.5" customHeight="1" thickBot="1" x14ac:dyDescent="0.3">
      <c r="A10" s="6" t="s">
        <v>23</v>
      </c>
      <c r="B10" s="43" t="s">
        <v>13</v>
      </c>
      <c r="C10" s="43">
        <v>1.2</v>
      </c>
      <c r="D10" s="44">
        <f t="shared" si="1"/>
        <v>1.2</v>
      </c>
      <c r="E10" s="45"/>
      <c r="F10" s="40"/>
    </row>
    <row r="11" spans="1:6" ht="27.75" customHeight="1" thickBot="1" x14ac:dyDescent="0.3">
      <c r="A11" s="42" t="s">
        <v>8</v>
      </c>
      <c r="B11" s="47"/>
      <c r="C11" s="47"/>
      <c r="D11" s="48"/>
      <c r="E11" s="41"/>
      <c r="F11" s="41"/>
    </row>
    <row r="12" spans="1:6" ht="30" customHeight="1" x14ac:dyDescent="0.25">
      <c r="D12" s="56" t="s">
        <v>175</v>
      </c>
      <c r="E12" s="56"/>
      <c r="F12" s="46"/>
    </row>
    <row r="14" spans="1:6" ht="17.25" x14ac:dyDescent="0.25">
      <c r="E14" s="4" t="s">
        <v>9</v>
      </c>
    </row>
    <row r="15" spans="1:6" x14ac:dyDescent="0.25">
      <c r="E15" s="25"/>
    </row>
  </sheetData>
  <mergeCells count="1">
    <mergeCell ref="D12:E12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0"/>
  <sheetViews>
    <sheetView workbookViewId="0">
      <selection activeCell="I12" sqref="I12"/>
    </sheetView>
  </sheetViews>
  <sheetFormatPr defaultRowHeight="15" x14ac:dyDescent="0.25"/>
  <cols>
    <col min="1" max="1" width="75.7109375" customWidth="1"/>
    <col min="2" max="6" width="12.42578125" customWidth="1"/>
    <col min="7" max="9" width="10.85546875" customWidth="1"/>
  </cols>
  <sheetData>
    <row r="1" spans="1:6" x14ac:dyDescent="0.25">
      <c r="A1" s="8" t="s">
        <v>3</v>
      </c>
    </row>
    <row r="2" spans="1:6" ht="21" x14ac:dyDescent="0.25">
      <c r="A2" s="1" t="s">
        <v>43</v>
      </c>
      <c r="B2" t="s">
        <v>4</v>
      </c>
      <c r="C2">
        <v>0</v>
      </c>
      <c r="E2" s="9"/>
      <c r="F2" s="9"/>
    </row>
    <row r="3" spans="1:6" ht="42.75" customHeight="1" thickBot="1" x14ac:dyDescent="0.3">
      <c r="A3" s="2" t="s">
        <v>44</v>
      </c>
      <c r="E3" s="9"/>
      <c r="F3" s="9"/>
    </row>
    <row r="4" spans="1:6" ht="84" customHeight="1" thickBot="1" x14ac:dyDescent="0.3">
      <c r="A4" s="10" t="s">
        <v>0</v>
      </c>
      <c r="B4" s="11" t="s">
        <v>1</v>
      </c>
      <c r="C4" s="12" t="s">
        <v>5</v>
      </c>
      <c r="D4" s="13" t="s">
        <v>6</v>
      </c>
      <c r="E4" s="13" t="s">
        <v>2</v>
      </c>
      <c r="F4" s="13" t="s">
        <v>7</v>
      </c>
    </row>
    <row r="5" spans="1:6" ht="19.5" customHeight="1" x14ac:dyDescent="0.25">
      <c r="A5" s="14" t="s">
        <v>11</v>
      </c>
      <c r="B5" s="4" t="s">
        <v>42</v>
      </c>
      <c r="C5" s="3">
        <v>6</v>
      </c>
      <c r="D5" s="15">
        <f t="shared" ref="D5" si="0">C5*$C$2</f>
        <v>0</v>
      </c>
      <c r="E5" s="16">
        <f>IFERROR(VLOOKUP(A5,#REF!,3,0),0)</f>
        <v>0</v>
      </c>
      <c r="F5" s="17">
        <f t="shared" ref="F5" si="1">E5*D5</f>
        <v>0</v>
      </c>
    </row>
    <row r="6" spans="1:6" ht="19.5" customHeight="1" x14ac:dyDescent="0.25">
      <c r="A6" s="5" t="s">
        <v>12</v>
      </c>
      <c r="B6" s="4" t="s">
        <v>13</v>
      </c>
      <c r="C6" s="4">
        <v>2</v>
      </c>
      <c r="D6" s="15">
        <f>C6*$C$2</f>
        <v>0</v>
      </c>
      <c r="E6" s="16">
        <f>IFERROR(VLOOKUP(A6,#REF!,3,0),0)</f>
        <v>0</v>
      </c>
      <c r="F6" s="17">
        <f>E6*D6</f>
        <v>0</v>
      </c>
    </row>
    <row r="7" spans="1:6" ht="19.5" customHeight="1" x14ac:dyDescent="0.25">
      <c r="A7" s="6" t="s">
        <v>14</v>
      </c>
      <c r="B7" s="4" t="s">
        <v>13</v>
      </c>
      <c r="C7" s="4">
        <v>0.7</v>
      </c>
      <c r="D7" s="15">
        <f t="shared" ref="D7:D16" si="2">C7*$C$2</f>
        <v>0</v>
      </c>
      <c r="E7" s="16">
        <f>IFERROR(VLOOKUP(A7,#REF!,3,0),0)</f>
        <v>0</v>
      </c>
      <c r="F7" s="17">
        <f t="shared" ref="F7:F16" si="3">E7*D7</f>
        <v>0</v>
      </c>
    </row>
    <row r="8" spans="1:6" ht="19.5" customHeight="1" x14ac:dyDescent="0.25">
      <c r="A8" s="6" t="s">
        <v>15</v>
      </c>
      <c r="B8" s="4" t="s">
        <v>16</v>
      </c>
      <c r="C8" s="4">
        <v>1.5</v>
      </c>
      <c r="D8" s="15">
        <f t="shared" si="2"/>
        <v>0</v>
      </c>
      <c r="E8" s="16">
        <f>IFERROR(VLOOKUP(A8,#REF!,3,0),0)</f>
        <v>0</v>
      </c>
      <c r="F8" s="17">
        <f t="shared" si="3"/>
        <v>0</v>
      </c>
    </row>
    <row r="9" spans="1:6" ht="19.5" customHeight="1" x14ac:dyDescent="0.25">
      <c r="A9" s="6" t="s">
        <v>17</v>
      </c>
      <c r="B9" s="4" t="s">
        <v>16</v>
      </c>
      <c r="C9" s="4">
        <v>14</v>
      </c>
      <c r="D9" s="15">
        <f t="shared" si="2"/>
        <v>0</v>
      </c>
      <c r="E9" s="16">
        <f>IFERROR(VLOOKUP(A9,#REF!,3,0),0)</f>
        <v>0</v>
      </c>
      <c r="F9" s="17">
        <f t="shared" si="3"/>
        <v>0</v>
      </c>
    </row>
    <row r="10" spans="1:6" ht="19.5" customHeight="1" x14ac:dyDescent="0.25">
      <c r="A10" s="6" t="s">
        <v>18</v>
      </c>
      <c r="B10" s="4" t="s">
        <v>19</v>
      </c>
      <c r="C10" s="4">
        <v>22</v>
      </c>
      <c r="D10" s="15">
        <f t="shared" si="2"/>
        <v>0</v>
      </c>
      <c r="E10" s="16">
        <f>IFERROR(VLOOKUP(A10,#REF!,3,0),0)</f>
        <v>0</v>
      </c>
      <c r="F10" s="17">
        <f t="shared" si="3"/>
        <v>0</v>
      </c>
    </row>
    <row r="11" spans="1:6" ht="19.5" customHeight="1" x14ac:dyDescent="0.25">
      <c r="A11" s="6" t="s">
        <v>45</v>
      </c>
      <c r="B11" s="4" t="s">
        <v>16</v>
      </c>
      <c r="C11" s="4">
        <v>30</v>
      </c>
      <c r="D11" s="15">
        <f t="shared" si="2"/>
        <v>0</v>
      </c>
      <c r="E11" s="16">
        <f>IFERROR(VLOOKUP(A11,#REF!,3,0),0)</f>
        <v>0</v>
      </c>
      <c r="F11" s="17">
        <f t="shared" si="3"/>
        <v>0</v>
      </c>
    </row>
    <row r="12" spans="1:6" ht="19.5" customHeight="1" x14ac:dyDescent="0.25">
      <c r="A12" s="6" t="s">
        <v>20</v>
      </c>
      <c r="B12" s="4" t="s">
        <v>21</v>
      </c>
      <c r="C12" s="4">
        <v>3</v>
      </c>
      <c r="D12" s="15">
        <f t="shared" si="2"/>
        <v>0</v>
      </c>
      <c r="E12" s="16">
        <f>IFERROR(VLOOKUP(A12,#REF!,3,0),0)</f>
        <v>0</v>
      </c>
      <c r="F12" s="17">
        <f t="shared" si="3"/>
        <v>0</v>
      </c>
    </row>
    <row r="13" spans="1:6" ht="19.5" customHeight="1" x14ac:dyDescent="0.25">
      <c r="A13" s="6" t="s">
        <v>22</v>
      </c>
      <c r="B13" s="4" t="s">
        <v>13</v>
      </c>
      <c r="C13" s="4">
        <v>2.2000000000000002</v>
      </c>
      <c r="D13" s="15">
        <f t="shared" si="2"/>
        <v>0</v>
      </c>
      <c r="E13" s="16">
        <f>IFERROR(VLOOKUP(A13,#REF!,3,0),0)</f>
        <v>0</v>
      </c>
      <c r="F13" s="17">
        <f t="shared" si="3"/>
        <v>0</v>
      </c>
    </row>
    <row r="14" spans="1:6" ht="19.5" customHeight="1" x14ac:dyDescent="0.25">
      <c r="A14" s="6" t="s">
        <v>23</v>
      </c>
      <c r="B14" s="4" t="s">
        <v>13</v>
      </c>
      <c r="C14" s="4">
        <v>1.2</v>
      </c>
      <c r="D14" s="15">
        <f t="shared" si="2"/>
        <v>0</v>
      </c>
      <c r="E14" s="16">
        <f>IFERROR(VLOOKUP(A14,#REF!,3,0),0)</f>
        <v>0</v>
      </c>
      <c r="F14" s="17">
        <f t="shared" si="3"/>
        <v>0</v>
      </c>
    </row>
    <row r="15" spans="1:6" ht="19.5" customHeight="1" x14ac:dyDescent="0.25">
      <c r="A15" s="6" t="s">
        <v>24</v>
      </c>
      <c r="B15" s="4" t="s">
        <v>25</v>
      </c>
      <c r="C15" s="4">
        <v>0.2</v>
      </c>
      <c r="D15" s="15">
        <f t="shared" si="2"/>
        <v>0</v>
      </c>
      <c r="E15" s="16">
        <f>IFERROR(VLOOKUP(A15,#REF!,3,0),0)</f>
        <v>0</v>
      </c>
      <c r="F15" s="17">
        <f t="shared" si="3"/>
        <v>0</v>
      </c>
    </row>
    <row r="16" spans="1:6" ht="19.5" customHeight="1" thickBot="1" x14ac:dyDescent="0.3">
      <c r="A16" s="6" t="s">
        <v>26</v>
      </c>
      <c r="B16" s="4" t="s">
        <v>42</v>
      </c>
      <c r="C16" s="4">
        <v>1</v>
      </c>
      <c r="D16" s="15">
        <f t="shared" si="2"/>
        <v>0</v>
      </c>
      <c r="E16" s="16">
        <f>IFERROR(VLOOKUP(A16,#REF!,3,0),0)</f>
        <v>0</v>
      </c>
      <c r="F16" s="17">
        <f t="shared" si="3"/>
        <v>0</v>
      </c>
    </row>
    <row r="17" spans="1:6" ht="27.75" customHeight="1" thickBot="1" x14ac:dyDescent="0.3">
      <c r="A17" s="18" t="s">
        <v>8</v>
      </c>
      <c r="B17" s="19"/>
      <c r="C17" s="20"/>
      <c r="D17" s="21"/>
      <c r="E17" s="22"/>
      <c r="F17" s="23">
        <f>SUM(F5:F16)</f>
        <v>0</v>
      </c>
    </row>
    <row r="18" spans="1:6" ht="17.25" customHeight="1" x14ac:dyDescent="0.25"/>
    <row r="19" spans="1:6" ht="17.25" customHeight="1" x14ac:dyDescent="0.25">
      <c r="B19" s="7" t="s">
        <v>33</v>
      </c>
      <c r="D19" s="7" t="s">
        <v>34</v>
      </c>
      <c r="F19" s="4" t="s">
        <v>9</v>
      </c>
    </row>
    <row r="20" spans="1:6" ht="17.25" customHeight="1" x14ac:dyDescent="0.25">
      <c r="B20" s="26">
        <v>52.5</v>
      </c>
      <c r="D20" s="27">
        <v>53</v>
      </c>
      <c r="F20" s="25" t="e">
        <f>F17/C2</f>
        <v>#DIV/0!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0"/>
  <sheetViews>
    <sheetView workbookViewId="0">
      <selection activeCell="I12" sqref="I12"/>
    </sheetView>
  </sheetViews>
  <sheetFormatPr defaultRowHeight="15" x14ac:dyDescent="0.25"/>
  <cols>
    <col min="1" max="1" width="75.7109375" customWidth="1"/>
    <col min="2" max="6" width="12.42578125" customWidth="1"/>
    <col min="7" max="9" width="10.85546875" customWidth="1"/>
  </cols>
  <sheetData>
    <row r="1" spans="1:6" x14ac:dyDescent="0.25">
      <c r="A1" s="8" t="s">
        <v>3</v>
      </c>
    </row>
    <row r="2" spans="1:6" ht="21" x14ac:dyDescent="0.25">
      <c r="A2" s="1" t="s">
        <v>43</v>
      </c>
      <c r="B2" t="s">
        <v>4</v>
      </c>
      <c r="C2">
        <v>0</v>
      </c>
      <c r="E2" s="9"/>
      <c r="F2" s="9"/>
    </row>
    <row r="3" spans="1:6" ht="42.75" customHeight="1" thickBot="1" x14ac:dyDescent="0.3">
      <c r="A3" s="2" t="s">
        <v>46</v>
      </c>
      <c r="E3" s="9"/>
      <c r="F3" s="9"/>
    </row>
    <row r="4" spans="1:6" ht="84" customHeight="1" thickBot="1" x14ac:dyDescent="0.3">
      <c r="A4" s="10" t="s">
        <v>0</v>
      </c>
      <c r="B4" s="11" t="s">
        <v>1</v>
      </c>
      <c r="C4" s="12" t="s">
        <v>5</v>
      </c>
      <c r="D4" s="13" t="s">
        <v>6</v>
      </c>
      <c r="E4" s="13" t="s">
        <v>2</v>
      </c>
      <c r="F4" s="13" t="s">
        <v>7</v>
      </c>
    </row>
    <row r="5" spans="1:6" ht="19.5" customHeight="1" x14ac:dyDescent="0.25">
      <c r="A5" s="14" t="s">
        <v>28</v>
      </c>
      <c r="B5" s="4" t="s">
        <v>42</v>
      </c>
      <c r="C5" s="3">
        <v>6</v>
      </c>
      <c r="D5" s="15">
        <f t="shared" ref="D5" si="0">C5*$C$2</f>
        <v>0</v>
      </c>
      <c r="E5" s="16">
        <f>IFERROR(VLOOKUP(A5,#REF!,3,0),0)</f>
        <v>0</v>
      </c>
      <c r="F5" s="17">
        <f t="shared" ref="F5" si="1">E5*D5</f>
        <v>0</v>
      </c>
    </row>
    <row r="6" spans="1:6" ht="19.5" customHeight="1" x14ac:dyDescent="0.25">
      <c r="A6" s="5" t="s">
        <v>12</v>
      </c>
      <c r="B6" s="4" t="s">
        <v>13</v>
      </c>
      <c r="C6" s="4">
        <v>2</v>
      </c>
      <c r="D6" s="15">
        <f>C6*$C$2</f>
        <v>0</v>
      </c>
      <c r="E6" s="16">
        <f>IFERROR(VLOOKUP(A6,#REF!,3,0),0)</f>
        <v>0</v>
      </c>
      <c r="F6" s="17">
        <f>E6*D6</f>
        <v>0</v>
      </c>
    </row>
    <row r="7" spans="1:6" ht="19.5" customHeight="1" x14ac:dyDescent="0.25">
      <c r="A7" s="6" t="s">
        <v>14</v>
      </c>
      <c r="B7" s="4" t="s">
        <v>13</v>
      </c>
      <c r="C7" s="4">
        <v>0.7</v>
      </c>
      <c r="D7" s="15">
        <f t="shared" ref="D7:D16" si="2">C7*$C$2</f>
        <v>0</v>
      </c>
      <c r="E7" s="16">
        <f>IFERROR(VLOOKUP(A7,#REF!,3,0),0)</f>
        <v>0</v>
      </c>
      <c r="F7" s="17">
        <f t="shared" ref="F7:F16" si="3">E7*D7</f>
        <v>0</v>
      </c>
    </row>
    <row r="8" spans="1:6" ht="19.5" customHeight="1" x14ac:dyDescent="0.25">
      <c r="A8" s="6" t="s">
        <v>15</v>
      </c>
      <c r="B8" s="4" t="s">
        <v>16</v>
      </c>
      <c r="C8" s="4">
        <v>1.5</v>
      </c>
      <c r="D8" s="15">
        <f t="shared" si="2"/>
        <v>0</v>
      </c>
      <c r="E8" s="16">
        <f>IFERROR(VLOOKUP(A8,#REF!,3,0),0)</f>
        <v>0</v>
      </c>
      <c r="F8" s="17">
        <f t="shared" si="3"/>
        <v>0</v>
      </c>
    </row>
    <row r="9" spans="1:6" ht="19.5" customHeight="1" x14ac:dyDescent="0.25">
      <c r="A9" s="6" t="s">
        <v>17</v>
      </c>
      <c r="B9" s="4" t="s">
        <v>16</v>
      </c>
      <c r="C9" s="4">
        <v>14</v>
      </c>
      <c r="D9" s="15">
        <f t="shared" si="2"/>
        <v>0</v>
      </c>
      <c r="E9" s="16">
        <f>IFERROR(VLOOKUP(A9,#REF!,3,0),0)</f>
        <v>0</v>
      </c>
      <c r="F9" s="17">
        <f t="shared" si="3"/>
        <v>0</v>
      </c>
    </row>
    <row r="10" spans="1:6" ht="19.5" customHeight="1" x14ac:dyDescent="0.25">
      <c r="A10" s="6" t="s">
        <v>18</v>
      </c>
      <c r="B10" s="4" t="s">
        <v>19</v>
      </c>
      <c r="C10" s="4">
        <v>22</v>
      </c>
      <c r="D10" s="15">
        <f t="shared" si="2"/>
        <v>0</v>
      </c>
      <c r="E10" s="16">
        <f>IFERROR(VLOOKUP(A10,#REF!,3,0),0)</f>
        <v>0</v>
      </c>
      <c r="F10" s="17">
        <f t="shared" si="3"/>
        <v>0</v>
      </c>
    </row>
    <row r="11" spans="1:6" ht="19.5" customHeight="1" x14ac:dyDescent="0.25">
      <c r="A11" s="6" t="s">
        <v>45</v>
      </c>
      <c r="B11" s="4" t="s">
        <v>16</v>
      </c>
      <c r="C11" s="4">
        <v>30</v>
      </c>
      <c r="D11" s="15">
        <f t="shared" si="2"/>
        <v>0</v>
      </c>
      <c r="E11" s="16">
        <f>IFERROR(VLOOKUP(A11,#REF!,3,0),0)</f>
        <v>0</v>
      </c>
      <c r="F11" s="17">
        <f t="shared" si="3"/>
        <v>0</v>
      </c>
    </row>
    <row r="12" spans="1:6" ht="19.5" customHeight="1" x14ac:dyDescent="0.25">
      <c r="A12" s="6" t="s">
        <v>29</v>
      </c>
      <c r="B12" s="4" t="s">
        <v>21</v>
      </c>
      <c r="C12" s="4">
        <v>3</v>
      </c>
      <c r="D12" s="15">
        <f t="shared" si="2"/>
        <v>0</v>
      </c>
      <c r="E12" s="16">
        <f>IFERROR(VLOOKUP(A12,#REF!,3,0),0)</f>
        <v>0</v>
      </c>
      <c r="F12" s="17">
        <f t="shared" si="3"/>
        <v>0</v>
      </c>
    </row>
    <row r="13" spans="1:6" ht="19.5" customHeight="1" x14ac:dyDescent="0.25">
      <c r="A13" s="6" t="s">
        <v>22</v>
      </c>
      <c r="B13" s="4" t="s">
        <v>13</v>
      </c>
      <c r="C13" s="4">
        <v>2.2000000000000002</v>
      </c>
      <c r="D13" s="15">
        <f t="shared" si="2"/>
        <v>0</v>
      </c>
      <c r="E13" s="16">
        <f>IFERROR(VLOOKUP(A13,#REF!,3,0),0)</f>
        <v>0</v>
      </c>
      <c r="F13" s="17">
        <f t="shared" si="3"/>
        <v>0</v>
      </c>
    </row>
    <row r="14" spans="1:6" ht="19.5" customHeight="1" x14ac:dyDescent="0.25">
      <c r="A14" s="6" t="s">
        <v>23</v>
      </c>
      <c r="B14" s="4" t="s">
        <v>13</v>
      </c>
      <c r="C14" s="4">
        <v>1.2</v>
      </c>
      <c r="D14" s="15">
        <f t="shared" si="2"/>
        <v>0</v>
      </c>
      <c r="E14" s="16">
        <f>IFERROR(VLOOKUP(A14,#REF!,3,0),0)</f>
        <v>0</v>
      </c>
      <c r="F14" s="17">
        <f t="shared" si="3"/>
        <v>0</v>
      </c>
    </row>
    <row r="15" spans="1:6" ht="19.5" customHeight="1" x14ac:dyDescent="0.25">
      <c r="A15" s="6" t="s">
        <v>24</v>
      </c>
      <c r="B15" s="4" t="s">
        <v>25</v>
      </c>
      <c r="C15" s="4">
        <v>0.2</v>
      </c>
      <c r="D15" s="15">
        <f t="shared" si="2"/>
        <v>0</v>
      </c>
      <c r="E15" s="16">
        <f>IFERROR(VLOOKUP(A15,#REF!,3,0),0)</f>
        <v>0</v>
      </c>
      <c r="F15" s="17">
        <f t="shared" si="3"/>
        <v>0</v>
      </c>
    </row>
    <row r="16" spans="1:6" ht="19.5" customHeight="1" thickBot="1" x14ac:dyDescent="0.3">
      <c r="A16" s="6" t="s">
        <v>26</v>
      </c>
      <c r="B16" s="4" t="s">
        <v>42</v>
      </c>
      <c r="C16" s="4">
        <v>1</v>
      </c>
      <c r="D16" s="15">
        <f t="shared" si="2"/>
        <v>0</v>
      </c>
      <c r="E16" s="16">
        <f>IFERROR(VLOOKUP(A16,#REF!,3,0),0)</f>
        <v>0</v>
      </c>
      <c r="F16" s="17">
        <f t="shared" si="3"/>
        <v>0</v>
      </c>
    </row>
    <row r="17" spans="1:6" ht="27.75" customHeight="1" thickBot="1" x14ac:dyDescent="0.3">
      <c r="A17" s="18" t="s">
        <v>8</v>
      </c>
      <c r="B17" s="19"/>
      <c r="C17" s="20"/>
      <c r="D17" s="21"/>
      <c r="E17" s="22"/>
      <c r="F17" s="23">
        <f>SUM(F5:F16)</f>
        <v>0</v>
      </c>
    </row>
    <row r="18" spans="1:6" ht="17.25" customHeight="1" x14ac:dyDescent="0.25"/>
    <row r="19" spans="1:6" ht="17.25" customHeight="1" x14ac:dyDescent="0.25">
      <c r="B19" s="7" t="s">
        <v>33</v>
      </c>
      <c r="D19" s="7" t="s">
        <v>34</v>
      </c>
      <c r="F19" s="4" t="s">
        <v>9</v>
      </c>
    </row>
    <row r="20" spans="1:6" ht="17.25" customHeight="1" x14ac:dyDescent="0.25">
      <c r="B20" s="26">
        <v>52.5</v>
      </c>
      <c r="D20" s="27">
        <v>53</v>
      </c>
      <c r="F20" s="25" t="e">
        <f>F17/C2</f>
        <v>#DIV/0!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0"/>
  <sheetViews>
    <sheetView workbookViewId="0">
      <selection activeCell="I12" sqref="I12"/>
    </sheetView>
  </sheetViews>
  <sheetFormatPr defaultRowHeight="15" x14ac:dyDescent="0.25"/>
  <cols>
    <col min="1" max="1" width="75.7109375" customWidth="1"/>
    <col min="2" max="6" width="12.42578125" customWidth="1"/>
    <col min="7" max="9" width="10.85546875" customWidth="1"/>
  </cols>
  <sheetData>
    <row r="1" spans="1:6" x14ac:dyDescent="0.25">
      <c r="A1" s="8" t="s">
        <v>3</v>
      </c>
    </row>
    <row r="2" spans="1:6" ht="21" x14ac:dyDescent="0.25">
      <c r="A2" s="1" t="s">
        <v>43</v>
      </c>
      <c r="B2" t="s">
        <v>4</v>
      </c>
      <c r="C2">
        <v>0</v>
      </c>
      <c r="E2" s="9"/>
      <c r="F2" s="9"/>
    </row>
    <row r="3" spans="1:6" ht="42.75" customHeight="1" thickBot="1" x14ac:dyDescent="0.3">
      <c r="A3" s="2" t="s">
        <v>47</v>
      </c>
      <c r="E3" s="9"/>
      <c r="F3" s="9"/>
    </row>
    <row r="4" spans="1:6" ht="84" customHeight="1" thickBot="1" x14ac:dyDescent="0.3">
      <c r="A4" s="10" t="s">
        <v>0</v>
      </c>
      <c r="B4" s="11" t="s">
        <v>1</v>
      </c>
      <c r="C4" s="12" t="s">
        <v>5</v>
      </c>
      <c r="D4" s="13" t="s">
        <v>6</v>
      </c>
      <c r="E4" s="13" t="s">
        <v>2</v>
      </c>
      <c r="F4" s="13" t="s">
        <v>7</v>
      </c>
    </row>
    <row r="5" spans="1:6" ht="19.5" customHeight="1" x14ac:dyDescent="0.25">
      <c r="A5" s="14" t="s">
        <v>31</v>
      </c>
      <c r="B5" s="4" t="s">
        <v>42</v>
      </c>
      <c r="C5" s="3">
        <v>6</v>
      </c>
      <c r="D5" s="15">
        <f t="shared" ref="D5" si="0">C5*$C$2</f>
        <v>0</v>
      </c>
      <c r="E5" s="16">
        <f>IFERROR(VLOOKUP(A5,#REF!,3,0),0)</f>
        <v>0</v>
      </c>
      <c r="F5" s="17">
        <f t="shared" ref="F5" si="1">E5*D5</f>
        <v>0</v>
      </c>
    </row>
    <row r="6" spans="1:6" ht="19.5" customHeight="1" x14ac:dyDescent="0.25">
      <c r="A6" s="5" t="s">
        <v>12</v>
      </c>
      <c r="B6" s="4" t="s">
        <v>13</v>
      </c>
      <c r="C6" s="4">
        <v>2</v>
      </c>
      <c r="D6" s="15">
        <f>C6*$C$2</f>
        <v>0</v>
      </c>
      <c r="E6" s="16">
        <f>IFERROR(VLOOKUP(A6,#REF!,3,0),0)</f>
        <v>0</v>
      </c>
      <c r="F6" s="17">
        <f>E6*D6</f>
        <v>0</v>
      </c>
    </row>
    <row r="7" spans="1:6" ht="19.5" customHeight="1" x14ac:dyDescent="0.25">
      <c r="A7" s="6" t="s">
        <v>14</v>
      </c>
      <c r="B7" s="4" t="s">
        <v>13</v>
      </c>
      <c r="C7" s="4">
        <v>0.7</v>
      </c>
      <c r="D7" s="15">
        <f t="shared" ref="D7:D16" si="2">C7*$C$2</f>
        <v>0</v>
      </c>
      <c r="E7" s="16">
        <f>IFERROR(VLOOKUP(A7,#REF!,3,0),0)</f>
        <v>0</v>
      </c>
      <c r="F7" s="17">
        <f t="shared" ref="F7:F16" si="3">E7*D7</f>
        <v>0</v>
      </c>
    </row>
    <row r="8" spans="1:6" ht="19.5" customHeight="1" x14ac:dyDescent="0.25">
      <c r="A8" s="6" t="s">
        <v>15</v>
      </c>
      <c r="B8" s="4" t="s">
        <v>16</v>
      </c>
      <c r="C8" s="4">
        <v>1.5</v>
      </c>
      <c r="D8" s="15">
        <f t="shared" si="2"/>
        <v>0</v>
      </c>
      <c r="E8" s="16">
        <f>IFERROR(VLOOKUP(A8,#REF!,3,0),0)</f>
        <v>0</v>
      </c>
      <c r="F8" s="17">
        <f t="shared" si="3"/>
        <v>0</v>
      </c>
    </row>
    <row r="9" spans="1:6" ht="19.5" customHeight="1" x14ac:dyDescent="0.25">
      <c r="A9" s="6" t="s">
        <v>17</v>
      </c>
      <c r="B9" s="4" t="s">
        <v>16</v>
      </c>
      <c r="C9" s="4">
        <v>14</v>
      </c>
      <c r="D9" s="15">
        <f t="shared" si="2"/>
        <v>0</v>
      </c>
      <c r="E9" s="16">
        <f>IFERROR(VLOOKUP(A9,#REF!,3,0),0)</f>
        <v>0</v>
      </c>
      <c r="F9" s="17">
        <f t="shared" si="3"/>
        <v>0</v>
      </c>
    </row>
    <row r="10" spans="1:6" ht="19.5" customHeight="1" x14ac:dyDescent="0.25">
      <c r="A10" s="6" t="s">
        <v>18</v>
      </c>
      <c r="B10" s="4" t="s">
        <v>19</v>
      </c>
      <c r="C10" s="4">
        <v>22</v>
      </c>
      <c r="D10" s="15">
        <f t="shared" si="2"/>
        <v>0</v>
      </c>
      <c r="E10" s="16">
        <f>IFERROR(VLOOKUP(A10,#REF!,3,0),0)</f>
        <v>0</v>
      </c>
      <c r="F10" s="17">
        <f t="shared" si="3"/>
        <v>0</v>
      </c>
    </row>
    <row r="11" spans="1:6" ht="19.5" customHeight="1" x14ac:dyDescent="0.25">
      <c r="A11" s="6" t="s">
        <v>45</v>
      </c>
      <c r="B11" s="4" t="s">
        <v>16</v>
      </c>
      <c r="C11" s="4">
        <v>30</v>
      </c>
      <c r="D11" s="15">
        <f t="shared" si="2"/>
        <v>0</v>
      </c>
      <c r="E11" s="16">
        <f>IFERROR(VLOOKUP(A11,#REF!,3,0),0)</f>
        <v>0</v>
      </c>
      <c r="F11" s="17">
        <f t="shared" si="3"/>
        <v>0</v>
      </c>
    </row>
    <row r="12" spans="1:6" ht="19.5" customHeight="1" x14ac:dyDescent="0.25">
      <c r="A12" s="6" t="s">
        <v>20</v>
      </c>
      <c r="B12" s="4" t="s">
        <v>21</v>
      </c>
      <c r="C12" s="4">
        <v>3</v>
      </c>
      <c r="D12" s="15">
        <f t="shared" si="2"/>
        <v>0</v>
      </c>
      <c r="E12" s="16">
        <f>IFERROR(VLOOKUP(A12,#REF!,3,0),0)</f>
        <v>0</v>
      </c>
      <c r="F12" s="17">
        <f t="shared" si="3"/>
        <v>0</v>
      </c>
    </row>
    <row r="13" spans="1:6" ht="19.5" customHeight="1" x14ac:dyDescent="0.25">
      <c r="A13" s="6" t="s">
        <v>22</v>
      </c>
      <c r="B13" s="4" t="s">
        <v>13</v>
      </c>
      <c r="C13" s="4">
        <v>2.2000000000000002</v>
      </c>
      <c r="D13" s="15">
        <f t="shared" si="2"/>
        <v>0</v>
      </c>
      <c r="E13" s="16">
        <f>IFERROR(VLOOKUP(A13,#REF!,3,0),0)</f>
        <v>0</v>
      </c>
      <c r="F13" s="17">
        <f t="shared" si="3"/>
        <v>0</v>
      </c>
    </row>
    <row r="14" spans="1:6" ht="19.5" customHeight="1" x14ac:dyDescent="0.25">
      <c r="A14" s="6" t="s">
        <v>23</v>
      </c>
      <c r="B14" s="4" t="s">
        <v>13</v>
      </c>
      <c r="C14" s="4">
        <v>1.2</v>
      </c>
      <c r="D14" s="15">
        <f t="shared" si="2"/>
        <v>0</v>
      </c>
      <c r="E14" s="16">
        <f>IFERROR(VLOOKUP(A14,#REF!,3,0),0)</f>
        <v>0</v>
      </c>
      <c r="F14" s="17">
        <f t="shared" si="3"/>
        <v>0</v>
      </c>
    </row>
    <row r="15" spans="1:6" ht="19.5" customHeight="1" x14ac:dyDescent="0.25">
      <c r="A15" s="6" t="s">
        <v>24</v>
      </c>
      <c r="B15" s="4" t="s">
        <v>25</v>
      </c>
      <c r="C15" s="4">
        <v>0.2</v>
      </c>
      <c r="D15" s="15">
        <f t="shared" si="2"/>
        <v>0</v>
      </c>
      <c r="E15" s="16">
        <f>IFERROR(VLOOKUP(A15,#REF!,3,0),0)</f>
        <v>0</v>
      </c>
      <c r="F15" s="17">
        <f t="shared" si="3"/>
        <v>0</v>
      </c>
    </row>
    <row r="16" spans="1:6" ht="19.5" customHeight="1" thickBot="1" x14ac:dyDescent="0.3">
      <c r="A16" s="6" t="s">
        <v>26</v>
      </c>
      <c r="B16" s="4" t="s">
        <v>42</v>
      </c>
      <c r="C16" s="4">
        <v>1</v>
      </c>
      <c r="D16" s="15">
        <f t="shared" si="2"/>
        <v>0</v>
      </c>
      <c r="E16" s="16">
        <f>IFERROR(VLOOKUP(A16,#REF!,3,0),0)</f>
        <v>0</v>
      </c>
      <c r="F16" s="17">
        <f t="shared" si="3"/>
        <v>0</v>
      </c>
    </row>
    <row r="17" spans="1:6" ht="27.75" customHeight="1" thickBot="1" x14ac:dyDescent="0.3">
      <c r="A17" s="18" t="s">
        <v>8</v>
      </c>
      <c r="B17" s="19"/>
      <c r="C17" s="20"/>
      <c r="D17" s="21"/>
      <c r="E17" s="22"/>
      <c r="F17" s="23">
        <f>SUM(F5:F16)</f>
        <v>0</v>
      </c>
    </row>
    <row r="18" spans="1:6" ht="17.25" customHeight="1" x14ac:dyDescent="0.25"/>
    <row r="19" spans="1:6" ht="17.25" customHeight="1" x14ac:dyDescent="0.25">
      <c r="B19" s="7" t="s">
        <v>33</v>
      </c>
      <c r="D19" s="7" t="s">
        <v>34</v>
      </c>
      <c r="F19" s="4" t="s">
        <v>9</v>
      </c>
    </row>
    <row r="20" spans="1:6" ht="17.25" customHeight="1" x14ac:dyDescent="0.25">
      <c r="B20" s="27">
        <v>54</v>
      </c>
      <c r="D20" s="27">
        <v>53</v>
      </c>
      <c r="F20" s="25" t="e">
        <f>F17/C2</f>
        <v>#DIV/0!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"/>
  <sheetViews>
    <sheetView workbookViewId="0">
      <selection activeCell="I12" sqref="I12"/>
    </sheetView>
  </sheetViews>
  <sheetFormatPr defaultRowHeight="15" x14ac:dyDescent="0.25"/>
  <cols>
    <col min="1" max="1" width="75.7109375" customWidth="1"/>
    <col min="2" max="6" width="12.42578125" customWidth="1"/>
    <col min="7" max="9" width="10.85546875" customWidth="1"/>
  </cols>
  <sheetData>
    <row r="1" spans="1:6" x14ac:dyDescent="0.25">
      <c r="A1" s="8" t="s">
        <v>3</v>
      </c>
    </row>
    <row r="2" spans="1:6" ht="21" x14ac:dyDescent="0.25">
      <c r="A2" s="1" t="s">
        <v>43</v>
      </c>
      <c r="B2" t="s">
        <v>4</v>
      </c>
      <c r="C2">
        <v>0</v>
      </c>
      <c r="E2" s="9"/>
      <c r="F2" s="9"/>
    </row>
    <row r="3" spans="1:6" ht="42.75" customHeight="1" thickBot="1" x14ac:dyDescent="0.3">
      <c r="A3" s="2" t="s">
        <v>48</v>
      </c>
      <c r="E3" s="9"/>
      <c r="F3" s="9"/>
    </row>
    <row r="4" spans="1:6" ht="84" customHeight="1" thickBot="1" x14ac:dyDescent="0.3">
      <c r="A4" s="10" t="s">
        <v>0</v>
      </c>
      <c r="B4" s="11" t="s">
        <v>1</v>
      </c>
      <c r="C4" s="12" t="s">
        <v>5</v>
      </c>
      <c r="D4" s="13" t="s">
        <v>6</v>
      </c>
      <c r="E4" s="13" t="s">
        <v>2</v>
      </c>
      <c r="F4" s="13" t="s">
        <v>7</v>
      </c>
    </row>
    <row r="5" spans="1:6" ht="19.5" customHeight="1" x14ac:dyDescent="0.25">
      <c r="A5" s="14" t="s">
        <v>28</v>
      </c>
      <c r="B5" s="4" t="s">
        <v>42</v>
      </c>
      <c r="C5" s="3">
        <v>3</v>
      </c>
      <c r="D5" s="15">
        <f t="shared" ref="D5" si="0">C5*$C$2</f>
        <v>0</v>
      </c>
      <c r="E5" s="16">
        <f>IFERROR(VLOOKUP(A5,#REF!,3,0),0)</f>
        <v>0</v>
      </c>
      <c r="F5" s="17">
        <f t="shared" ref="F5" si="1">E5*D5</f>
        <v>0</v>
      </c>
    </row>
    <row r="6" spans="1:6" ht="19.5" customHeight="1" x14ac:dyDescent="0.25">
      <c r="A6" s="5" t="s">
        <v>11</v>
      </c>
      <c r="B6" s="4" t="s">
        <v>42</v>
      </c>
      <c r="C6" s="4">
        <v>3</v>
      </c>
      <c r="D6" s="15">
        <f>C6*$C$2</f>
        <v>0</v>
      </c>
      <c r="E6" s="16">
        <f>IFERROR(VLOOKUP(A6,#REF!,3,0),0)</f>
        <v>0</v>
      </c>
      <c r="F6" s="17">
        <f>E6*D6</f>
        <v>0</v>
      </c>
    </row>
    <row r="7" spans="1:6" ht="19.5" customHeight="1" x14ac:dyDescent="0.25">
      <c r="A7" s="6" t="s">
        <v>12</v>
      </c>
      <c r="B7" s="4" t="s">
        <v>13</v>
      </c>
      <c r="C7" s="4">
        <v>2</v>
      </c>
      <c r="D7" s="15">
        <f t="shared" ref="D7:D18" si="2">C7*$C$2</f>
        <v>0</v>
      </c>
      <c r="E7" s="16">
        <f>IFERROR(VLOOKUP(A7,#REF!,3,0),0)</f>
        <v>0</v>
      </c>
      <c r="F7" s="17">
        <f t="shared" ref="F7:F18" si="3">E7*D7</f>
        <v>0</v>
      </c>
    </row>
    <row r="8" spans="1:6" ht="19.5" customHeight="1" x14ac:dyDescent="0.25">
      <c r="A8" s="6" t="s">
        <v>14</v>
      </c>
      <c r="B8" s="4" t="s">
        <v>13</v>
      </c>
      <c r="C8" s="4">
        <v>0.7</v>
      </c>
      <c r="D8" s="15">
        <f t="shared" si="2"/>
        <v>0</v>
      </c>
      <c r="E8" s="16">
        <f>IFERROR(VLOOKUP(A8,#REF!,3,0),0)</f>
        <v>0</v>
      </c>
      <c r="F8" s="17">
        <f t="shared" si="3"/>
        <v>0</v>
      </c>
    </row>
    <row r="9" spans="1:6" ht="19.5" customHeight="1" x14ac:dyDescent="0.25">
      <c r="A9" s="6" t="s">
        <v>15</v>
      </c>
      <c r="B9" s="4" t="s">
        <v>16</v>
      </c>
      <c r="C9" s="4">
        <v>1.5</v>
      </c>
      <c r="D9" s="15">
        <f t="shared" si="2"/>
        <v>0</v>
      </c>
      <c r="E9" s="16">
        <f>IFERROR(VLOOKUP(A9,#REF!,3,0),0)</f>
        <v>0</v>
      </c>
      <c r="F9" s="17">
        <f t="shared" si="3"/>
        <v>0</v>
      </c>
    </row>
    <row r="10" spans="1:6" ht="19.5" customHeight="1" x14ac:dyDescent="0.25">
      <c r="A10" s="6" t="s">
        <v>17</v>
      </c>
      <c r="B10" s="4" t="s">
        <v>16</v>
      </c>
      <c r="C10" s="4">
        <v>14</v>
      </c>
      <c r="D10" s="15">
        <f t="shared" si="2"/>
        <v>0</v>
      </c>
      <c r="E10" s="16">
        <f>IFERROR(VLOOKUP(A10,#REF!,3,0),0)</f>
        <v>0</v>
      </c>
      <c r="F10" s="17">
        <f t="shared" si="3"/>
        <v>0</v>
      </c>
    </row>
    <row r="11" spans="1:6" ht="19.5" customHeight="1" x14ac:dyDescent="0.25">
      <c r="A11" s="6" t="s">
        <v>18</v>
      </c>
      <c r="B11" s="4" t="s">
        <v>19</v>
      </c>
      <c r="C11" s="4">
        <v>22</v>
      </c>
      <c r="D11" s="15">
        <f t="shared" si="2"/>
        <v>0</v>
      </c>
      <c r="E11" s="16">
        <f>IFERROR(VLOOKUP(A11,#REF!,3,0),0)</f>
        <v>0</v>
      </c>
      <c r="F11" s="17">
        <f t="shared" si="3"/>
        <v>0</v>
      </c>
    </row>
    <row r="12" spans="1:6" ht="19.5" customHeight="1" x14ac:dyDescent="0.25">
      <c r="A12" s="6" t="s">
        <v>45</v>
      </c>
      <c r="B12" s="4" t="s">
        <v>16</v>
      </c>
      <c r="C12" s="4">
        <v>30</v>
      </c>
      <c r="D12" s="15">
        <f t="shared" si="2"/>
        <v>0</v>
      </c>
      <c r="E12" s="16">
        <f>IFERROR(VLOOKUP(A12,#REF!,3,0),0)</f>
        <v>0</v>
      </c>
      <c r="F12" s="17">
        <f t="shared" si="3"/>
        <v>0</v>
      </c>
    </row>
    <row r="13" spans="1:6" ht="19.5" customHeight="1" x14ac:dyDescent="0.25">
      <c r="A13" s="6" t="s">
        <v>20</v>
      </c>
      <c r="B13" s="4" t="s">
        <v>21</v>
      </c>
      <c r="C13" s="4">
        <v>1.5</v>
      </c>
      <c r="D13" s="15">
        <f t="shared" si="2"/>
        <v>0</v>
      </c>
      <c r="E13" s="16">
        <f>IFERROR(VLOOKUP(A13,#REF!,3,0),0)</f>
        <v>0</v>
      </c>
      <c r="F13" s="17">
        <f t="shared" si="3"/>
        <v>0</v>
      </c>
    </row>
    <row r="14" spans="1:6" ht="19.5" customHeight="1" x14ac:dyDescent="0.25">
      <c r="A14" s="6" t="s">
        <v>29</v>
      </c>
      <c r="B14" s="4" t="s">
        <v>21</v>
      </c>
      <c r="C14" s="4">
        <v>1.5</v>
      </c>
      <c r="D14" s="15">
        <f t="shared" si="2"/>
        <v>0</v>
      </c>
      <c r="E14" s="16">
        <f>IFERROR(VLOOKUP(A14,#REF!,3,0),0)</f>
        <v>0</v>
      </c>
      <c r="F14" s="17">
        <f t="shared" si="3"/>
        <v>0</v>
      </c>
    </row>
    <row r="15" spans="1:6" ht="19.5" customHeight="1" x14ac:dyDescent="0.25">
      <c r="A15" s="6" t="s">
        <v>22</v>
      </c>
      <c r="B15" s="4" t="s">
        <v>13</v>
      </c>
      <c r="C15" s="4">
        <v>2.2000000000000002</v>
      </c>
      <c r="D15" s="15">
        <f t="shared" si="2"/>
        <v>0</v>
      </c>
      <c r="E15" s="16">
        <f>IFERROR(VLOOKUP(A15,#REF!,3,0),0)</f>
        <v>0</v>
      </c>
      <c r="F15" s="17">
        <f t="shared" si="3"/>
        <v>0</v>
      </c>
    </row>
    <row r="16" spans="1:6" ht="19.5" customHeight="1" x14ac:dyDescent="0.25">
      <c r="A16" s="6" t="s">
        <v>23</v>
      </c>
      <c r="B16" s="4" t="s">
        <v>13</v>
      </c>
      <c r="C16" s="4">
        <v>1.2</v>
      </c>
      <c r="D16" s="15">
        <f t="shared" si="2"/>
        <v>0</v>
      </c>
      <c r="E16" s="16">
        <f>IFERROR(VLOOKUP(A16,#REF!,3,0),0)</f>
        <v>0</v>
      </c>
      <c r="F16" s="17">
        <f t="shared" si="3"/>
        <v>0</v>
      </c>
    </row>
    <row r="17" spans="1:6" ht="19.5" customHeight="1" x14ac:dyDescent="0.25">
      <c r="A17" s="6" t="s">
        <v>24</v>
      </c>
      <c r="B17" s="4" t="s">
        <v>25</v>
      </c>
      <c r="C17" s="4">
        <v>0.2</v>
      </c>
      <c r="D17" s="15">
        <f t="shared" si="2"/>
        <v>0</v>
      </c>
      <c r="E17" s="16">
        <f>IFERROR(VLOOKUP(A17,#REF!,3,0),0)</f>
        <v>0</v>
      </c>
      <c r="F17" s="17">
        <f t="shared" si="3"/>
        <v>0</v>
      </c>
    </row>
    <row r="18" spans="1:6" ht="19.5" customHeight="1" thickBot="1" x14ac:dyDescent="0.3">
      <c r="A18" s="6" t="s">
        <v>26</v>
      </c>
      <c r="B18" s="4" t="s">
        <v>42</v>
      </c>
      <c r="C18" s="4">
        <v>1</v>
      </c>
      <c r="D18" s="15">
        <f t="shared" si="2"/>
        <v>0</v>
      </c>
      <c r="E18" s="16">
        <f>IFERROR(VLOOKUP(A18,#REF!,3,0),0)</f>
        <v>0</v>
      </c>
      <c r="F18" s="17">
        <f t="shared" si="3"/>
        <v>0</v>
      </c>
    </row>
    <row r="19" spans="1:6" ht="27.75" customHeight="1" thickBot="1" x14ac:dyDescent="0.3">
      <c r="A19" s="18" t="s">
        <v>8</v>
      </c>
      <c r="B19" s="19"/>
      <c r="C19" s="20"/>
      <c r="D19" s="21"/>
      <c r="E19" s="22"/>
      <c r="F19" s="23">
        <f>SUM(F5:F18)</f>
        <v>0</v>
      </c>
    </row>
    <row r="20" spans="1:6" ht="17.25" customHeight="1" x14ac:dyDescent="0.25"/>
    <row r="21" spans="1:6" ht="17.25" customHeight="1" x14ac:dyDescent="0.25">
      <c r="B21" s="7" t="s">
        <v>33</v>
      </c>
      <c r="D21" s="7" t="s">
        <v>34</v>
      </c>
      <c r="F21" s="4" t="s">
        <v>9</v>
      </c>
    </row>
    <row r="22" spans="1:6" ht="17.25" customHeight="1" x14ac:dyDescent="0.25">
      <c r="B22" s="26">
        <v>52.5</v>
      </c>
      <c r="D22" s="27">
        <v>53</v>
      </c>
      <c r="F22" s="25" t="e">
        <f>F19/C2</f>
        <v>#DIV/0!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19"/>
  <sheetViews>
    <sheetView workbookViewId="0">
      <selection activeCell="A13" sqref="A13"/>
    </sheetView>
  </sheetViews>
  <sheetFormatPr defaultRowHeight="15" x14ac:dyDescent="0.25"/>
  <cols>
    <col min="1" max="1" width="75.7109375" customWidth="1"/>
    <col min="2" max="6" width="12.42578125" customWidth="1"/>
    <col min="7" max="9" width="10.85546875" customWidth="1"/>
  </cols>
  <sheetData>
    <row r="1" spans="1:6" x14ac:dyDescent="0.25">
      <c r="A1" s="8" t="s">
        <v>3</v>
      </c>
    </row>
    <row r="2" spans="1:6" ht="21" x14ac:dyDescent="0.25">
      <c r="A2" s="1" t="s">
        <v>49</v>
      </c>
      <c r="B2" t="s">
        <v>4</v>
      </c>
      <c r="C2">
        <v>140</v>
      </c>
      <c r="E2" s="9"/>
      <c r="F2" s="9"/>
    </row>
    <row r="3" spans="1:6" ht="42.75" customHeight="1" thickBot="1" x14ac:dyDescent="0.3">
      <c r="A3" s="2" t="s">
        <v>50</v>
      </c>
      <c r="E3" s="9"/>
      <c r="F3" s="9"/>
    </row>
    <row r="4" spans="1:6" ht="84" customHeight="1" thickBot="1" x14ac:dyDescent="0.3">
      <c r="A4" s="10" t="s">
        <v>0</v>
      </c>
      <c r="B4" s="11" t="s">
        <v>1</v>
      </c>
      <c r="C4" s="12" t="s">
        <v>5</v>
      </c>
      <c r="D4" s="13" t="s">
        <v>6</v>
      </c>
      <c r="E4" s="13" t="s">
        <v>2</v>
      </c>
      <c r="F4" s="13" t="s">
        <v>7</v>
      </c>
    </row>
    <row r="5" spans="1:6" ht="19.5" customHeight="1" x14ac:dyDescent="0.25">
      <c r="A5" s="14" t="s">
        <v>11</v>
      </c>
      <c r="B5" s="4" t="s">
        <v>42</v>
      </c>
      <c r="C5" s="3">
        <v>4</v>
      </c>
      <c r="D5" s="15">
        <f t="shared" ref="D5" si="0">C5*$C$2</f>
        <v>560</v>
      </c>
      <c r="E5" s="16">
        <f>IFERROR(VLOOKUP(A5,#REF!,3,0),0)</f>
        <v>0</v>
      </c>
      <c r="F5" s="17">
        <f t="shared" ref="F5" si="1">E5*D5</f>
        <v>0</v>
      </c>
    </row>
    <row r="6" spans="1:6" ht="19.5" customHeight="1" x14ac:dyDescent="0.25">
      <c r="A6" s="5" t="s">
        <v>12</v>
      </c>
      <c r="B6" s="4" t="s">
        <v>13</v>
      </c>
      <c r="C6" s="4">
        <v>4</v>
      </c>
      <c r="D6" s="15">
        <f>C6*$C$2</f>
        <v>560</v>
      </c>
      <c r="E6" s="16">
        <f>IFERROR(VLOOKUP(A6,#REF!,3,0),0)</f>
        <v>0</v>
      </c>
      <c r="F6" s="17">
        <f>E6*D6</f>
        <v>0</v>
      </c>
    </row>
    <row r="7" spans="1:6" ht="19.5" customHeight="1" x14ac:dyDescent="0.25">
      <c r="A7" s="6" t="s">
        <v>14</v>
      </c>
      <c r="B7" s="4" t="s">
        <v>13</v>
      </c>
      <c r="C7" s="4">
        <v>1.4</v>
      </c>
      <c r="D7" s="15">
        <f t="shared" ref="D7:D15" si="2">C7*$C$2</f>
        <v>196</v>
      </c>
      <c r="E7" s="16">
        <f>IFERROR(VLOOKUP(A7,#REF!,3,0),0)</f>
        <v>0</v>
      </c>
      <c r="F7" s="17">
        <f t="shared" ref="F7:F15" si="3">E7*D7</f>
        <v>0</v>
      </c>
    </row>
    <row r="8" spans="1:6" ht="19.5" customHeight="1" x14ac:dyDescent="0.25">
      <c r="A8" s="6" t="s">
        <v>15</v>
      </c>
      <c r="B8" s="4" t="s">
        <v>16</v>
      </c>
      <c r="C8" s="4">
        <v>3</v>
      </c>
      <c r="D8" s="15">
        <f t="shared" si="2"/>
        <v>420</v>
      </c>
      <c r="E8" s="16">
        <f>IFERROR(VLOOKUP(A8,#REF!,3,0),0)</f>
        <v>0</v>
      </c>
      <c r="F8" s="17">
        <f t="shared" si="3"/>
        <v>0</v>
      </c>
    </row>
    <row r="9" spans="1:6" ht="19.5" customHeight="1" x14ac:dyDescent="0.25">
      <c r="A9" s="6" t="s">
        <v>17</v>
      </c>
      <c r="B9" s="4" t="s">
        <v>16</v>
      </c>
      <c r="C9" s="4">
        <v>14</v>
      </c>
      <c r="D9" s="15">
        <f t="shared" si="2"/>
        <v>1960</v>
      </c>
      <c r="E9" s="16">
        <f>IFERROR(VLOOKUP(A9,#REF!,3,0),0)</f>
        <v>0</v>
      </c>
      <c r="F9" s="17">
        <f t="shared" si="3"/>
        <v>0</v>
      </c>
    </row>
    <row r="10" spans="1:6" ht="19.5" customHeight="1" x14ac:dyDescent="0.25">
      <c r="A10" s="6" t="s">
        <v>18</v>
      </c>
      <c r="B10" s="4" t="s">
        <v>19</v>
      </c>
      <c r="C10" s="4">
        <v>30</v>
      </c>
      <c r="D10" s="15">
        <f t="shared" si="2"/>
        <v>4200</v>
      </c>
      <c r="E10" s="16">
        <f>IFERROR(VLOOKUP(A10,#REF!,3,0),0)</f>
        <v>0</v>
      </c>
      <c r="F10" s="17">
        <f t="shared" si="3"/>
        <v>0</v>
      </c>
    </row>
    <row r="11" spans="1:6" ht="19.5" customHeight="1" x14ac:dyDescent="0.25">
      <c r="A11" s="6" t="s">
        <v>20</v>
      </c>
      <c r="B11" s="4" t="s">
        <v>21</v>
      </c>
      <c r="C11" s="4">
        <v>1.5</v>
      </c>
      <c r="D11" s="15">
        <f t="shared" si="2"/>
        <v>210</v>
      </c>
      <c r="E11" s="16">
        <f>IFERROR(VLOOKUP(A11,#REF!,3,0),0)</f>
        <v>0</v>
      </c>
      <c r="F11" s="17">
        <f t="shared" si="3"/>
        <v>0</v>
      </c>
    </row>
    <row r="12" spans="1:6" ht="19.5" customHeight="1" x14ac:dyDescent="0.25">
      <c r="A12" s="6" t="s">
        <v>22</v>
      </c>
      <c r="B12" s="4" t="s">
        <v>13</v>
      </c>
      <c r="C12" s="4">
        <v>2.2000000000000002</v>
      </c>
      <c r="D12" s="15">
        <f t="shared" si="2"/>
        <v>308</v>
      </c>
      <c r="E12" s="16">
        <f>IFERROR(VLOOKUP(A12,#REF!,3,0),0)</f>
        <v>0</v>
      </c>
      <c r="F12" s="17">
        <f t="shared" si="3"/>
        <v>0</v>
      </c>
    </row>
    <row r="13" spans="1:6" ht="19.5" customHeight="1" x14ac:dyDescent="0.25">
      <c r="A13" s="6" t="s">
        <v>23</v>
      </c>
      <c r="B13" s="4" t="s">
        <v>13</v>
      </c>
      <c r="C13" s="4">
        <v>2.5</v>
      </c>
      <c r="D13" s="15">
        <f t="shared" si="2"/>
        <v>350</v>
      </c>
      <c r="E13" s="16">
        <f>IFERROR(VLOOKUP(A13,#REF!,3,0),0)</f>
        <v>0</v>
      </c>
      <c r="F13" s="17">
        <f t="shared" si="3"/>
        <v>0</v>
      </c>
    </row>
    <row r="14" spans="1:6" ht="19.5" customHeight="1" x14ac:dyDescent="0.25">
      <c r="A14" s="6" t="s">
        <v>24</v>
      </c>
      <c r="B14" s="4" t="s">
        <v>25</v>
      </c>
      <c r="C14" s="4">
        <v>0.2</v>
      </c>
      <c r="D14" s="15">
        <f t="shared" si="2"/>
        <v>28</v>
      </c>
      <c r="E14" s="16">
        <f>IFERROR(VLOOKUP(A14,#REF!,3,0),0)</f>
        <v>0</v>
      </c>
      <c r="F14" s="17">
        <f t="shared" si="3"/>
        <v>0</v>
      </c>
    </row>
    <row r="15" spans="1:6" ht="19.5" customHeight="1" thickBot="1" x14ac:dyDescent="0.3">
      <c r="A15" s="6" t="s">
        <v>26</v>
      </c>
      <c r="B15" s="4" t="s">
        <v>42</v>
      </c>
      <c r="C15" s="4">
        <v>1</v>
      </c>
      <c r="D15" s="15">
        <f t="shared" si="2"/>
        <v>140</v>
      </c>
      <c r="E15" s="16">
        <f>IFERROR(VLOOKUP(A15,#REF!,3,0),0)</f>
        <v>0</v>
      </c>
      <c r="F15" s="17">
        <f t="shared" si="3"/>
        <v>0</v>
      </c>
    </row>
    <row r="16" spans="1:6" ht="27.75" customHeight="1" thickBot="1" x14ac:dyDescent="0.3">
      <c r="A16" s="18" t="s">
        <v>8</v>
      </c>
      <c r="B16" s="19"/>
      <c r="C16" s="20"/>
      <c r="D16" s="21"/>
      <c r="E16" s="22"/>
      <c r="F16" s="23">
        <f>SUM(F5:F15)</f>
        <v>0</v>
      </c>
    </row>
    <row r="17" spans="2:6" ht="17.25" customHeight="1" x14ac:dyDescent="0.25"/>
    <row r="18" spans="2:6" ht="17.25" customHeight="1" x14ac:dyDescent="0.25">
      <c r="B18" s="7" t="s">
        <v>33</v>
      </c>
      <c r="D18" s="7" t="s">
        <v>34</v>
      </c>
      <c r="F18" s="4" t="s">
        <v>9</v>
      </c>
    </row>
    <row r="19" spans="2:6" ht="17.25" customHeight="1" x14ac:dyDescent="0.25">
      <c r="B19" s="27">
        <v>37</v>
      </c>
      <c r="D19" s="27">
        <v>60</v>
      </c>
      <c r="F19" s="25">
        <f>F16/C2</f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19"/>
  <sheetViews>
    <sheetView workbookViewId="0">
      <selection activeCell="I12" sqref="I12"/>
    </sheetView>
  </sheetViews>
  <sheetFormatPr defaultRowHeight="15" x14ac:dyDescent="0.25"/>
  <cols>
    <col min="1" max="1" width="75.7109375" customWidth="1"/>
    <col min="2" max="6" width="12.42578125" customWidth="1"/>
    <col min="7" max="9" width="10.85546875" customWidth="1"/>
  </cols>
  <sheetData>
    <row r="1" spans="1:6" x14ac:dyDescent="0.25">
      <c r="A1" s="8" t="s">
        <v>3</v>
      </c>
    </row>
    <row r="2" spans="1:6" ht="21" x14ac:dyDescent="0.25">
      <c r="A2" s="1" t="s">
        <v>49</v>
      </c>
      <c r="B2" t="s">
        <v>4</v>
      </c>
      <c r="C2">
        <v>0</v>
      </c>
      <c r="E2" s="9"/>
      <c r="F2" s="9"/>
    </row>
    <row r="3" spans="1:6" ht="42.75" customHeight="1" thickBot="1" x14ac:dyDescent="0.3">
      <c r="A3" s="2" t="s">
        <v>51</v>
      </c>
      <c r="E3" s="9"/>
      <c r="F3" s="9"/>
    </row>
    <row r="4" spans="1:6" ht="84" customHeight="1" thickBot="1" x14ac:dyDescent="0.3">
      <c r="A4" s="10" t="s">
        <v>0</v>
      </c>
      <c r="B4" s="11" t="s">
        <v>1</v>
      </c>
      <c r="C4" s="12" t="s">
        <v>5</v>
      </c>
      <c r="D4" s="13" t="s">
        <v>6</v>
      </c>
      <c r="E4" s="13" t="s">
        <v>2</v>
      </c>
      <c r="F4" s="13" t="s">
        <v>7</v>
      </c>
    </row>
    <row r="5" spans="1:6" ht="19.5" customHeight="1" x14ac:dyDescent="0.25">
      <c r="A5" s="14" t="s">
        <v>28</v>
      </c>
      <c r="B5" s="4" t="s">
        <v>42</v>
      </c>
      <c r="C5" s="3">
        <v>4</v>
      </c>
      <c r="D5" s="15">
        <f t="shared" ref="D5" si="0">C5*$C$2</f>
        <v>0</v>
      </c>
      <c r="E5" s="16">
        <f>IFERROR(VLOOKUP(A5,#REF!,3,0),0)</f>
        <v>0</v>
      </c>
      <c r="F5" s="17">
        <f t="shared" ref="F5" si="1">E5*D5</f>
        <v>0</v>
      </c>
    </row>
    <row r="6" spans="1:6" ht="19.5" customHeight="1" x14ac:dyDescent="0.25">
      <c r="A6" s="5" t="s">
        <v>12</v>
      </c>
      <c r="B6" s="4" t="s">
        <v>13</v>
      </c>
      <c r="C6" s="4">
        <v>4</v>
      </c>
      <c r="D6" s="15">
        <f>C6*$C$2</f>
        <v>0</v>
      </c>
      <c r="E6" s="16">
        <f>IFERROR(VLOOKUP(A6,#REF!,3,0),0)</f>
        <v>0</v>
      </c>
      <c r="F6" s="17">
        <f>E6*D6</f>
        <v>0</v>
      </c>
    </row>
    <row r="7" spans="1:6" ht="19.5" customHeight="1" x14ac:dyDescent="0.25">
      <c r="A7" s="6" t="s">
        <v>14</v>
      </c>
      <c r="B7" s="4" t="s">
        <v>13</v>
      </c>
      <c r="C7" s="4">
        <v>1.4</v>
      </c>
      <c r="D7" s="15">
        <f t="shared" ref="D7:D15" si="2">C7*$C$2</f>
        <v>0</v>
      </c>
      <c r="E7" s="16">
        <f>IFERROR(VLOOKUP(A7,#REF!,3,0),0)</f>
        <v>0</v>
      </c>
      <c r="F7" s="17">
        <f t="shared" ref="F7:F15" si="3">E7*D7</f>
        <v>0</v>
      </c>
    </row>
    <row r="8" spans="1:6" ht="19.5" customHeight="1" x14ac:dyDescent="0.25">
      <c r="A8" s="6" t="s">
        <v>15</v>
      </c>
      <c r="B8" s="4" t="s">
        <v>16</v>
      </c>
      <c r="C8" s="4">
        <v>3</v>
      </c>
      <c r="D8" s="15">
        <f t="shared" si="2"/>
        <v>0</v>
      </c>
      <c r="E8" s="16">
        <f>IFERROR(VLOOKUP(A8,#REF!,3,0),0)</f>
        <v>0</v>
      </c>
      <c r="F8" s="17">
        <f t="shared" si="3"/>
        <v>0</v>
      </c>
    </row>
    <row r="9" spans="1:6" ht="19.5" customHeight="1" x14ac:dyDescent="0.25">
      <c r="A9" s="6" t="s">
        <v>17</v>
      </c>
      <c r="B9" s="4" t="s">
        <v>16</v>
      </c>
      <c r="C9" s="4">
        <v>14</v>
      </c>
      <c r="D9" s="15">
        <f t="shared" si="2"/>
        <v>0</v>
      </c>
      <c r="E9" s="16">
        <f>IFERROR(VLOOKUP(A9,#REF!,3,0),0)</f>
        <v>0</v>
      </c>
      <c r="F9" s="17">
        <f t="shared" si="3"/>
        <v>0</v>
      </c>
    </row>
    <row r="10" spans="1:6" ht="19.5" customHeight="1" x14ac:dyDescent="0.25">
      <c r="A10" s="6" t="s">
        <v>18</v>
      </c>
      <c r="B10" s="4" t="s">
        <v>19</v>
      </c>
      <c r="C10" s="4">
        <v>30</v>
      </c>
      <c r="D10" s="15">
        <f t="shared" si="2"/>
        <v>0</v>
      </c>
      <c r="E10" s="16">
        <f>IFERROR(VLOOKUP(A10,#REF!,3,0),0)</f>
        <v>0</v>
      </c>
      <c r="F10" s="17">
        <f t="shared" si="3"/>
        <v>0</v>
      </c>
    </row>
    <row r="11" spans="1:6" ht="19.5" customHeight="1" x14ac:dyDescent="0.25">
      <c r="A11" s="6" t="s">
        <v>29</v>
      </c>
      <c r="B11" s="4" t="s">
        <v>21</v>
      </c>
      <c r="C11" s="4">
        <v>1.5</v>
      </c>
      <c r="D11" s="15">
        <f t="shared" si="2"/>
        <v>0</v>
      </c>
      <c r="E11" s="16">
        <f>IFERROR(VLOOKUP(A11,#REF!,3,0),0)</f>
        <v>0</v>
      </c>
      <c r="F11" s="17">
        <f t="shared" si="3"/>
        <v>0</v>
      </c>
    </row>
    <row r="12" spans="1:6" ht="19.5" customHeight="1" x14ac:dyDescent="0.25">
      <c r="A12" s="6" t="s">
        <v>22</v>
      </c>
      <c r="B12" s="4" t="s">
        <v>13</v>
      </c>
      <c r="C12" s="4">
        <v>2.2000000000000002</v>
      </c>
      <c r="D12" s="15">
        <f t="shared" si="2"/>
        <v>0</v>
      </c>
      <c r="E12" s="16">
        <f>IFERROR(VLOOKUP(A12,#REF!,3,0),0)</f>
        <v>0</v>
      </c>
      <c r="F12" s="17">
        <f t="shared" si="3"/>
        <v>0</v>
      </c>
    </row>
    <row r="13" spans="1:6" ht="19.5" customHeight="1" x14ac:dyDescent="0.25">
      <c r="A13" s="6" t="s">
        <v>23</v>
      </c>
      <c r="B13" s="4" t="s">
        <v>13</v>
      </c>
      <c r="C13" s="4">
        <v>2.5</v>
      </c>
      <c r="D13" s="15">
        <f t="shared" si="2"/>
        <v>0</v>
      </c>
      <c r="E13" s="16">
        <f>IFERROR(VLOOKUP(A13,#REF!,3,0),0)</f>
        <v>0</v>
      </c>
      <c r="F13" s="17">
        <f t="shared" si="3"/>
        <v>0</v>
      </c>
    </row>
    <row r="14" spans="1:6" ht="19.5" customHeight="1" x14ac:dyDescent="0.25">
      <c r="A14" s="6" t="s">
        <v>24</v>
      </c>
      <c r="B14" s="4" t="s">
        <v>25</v>
      </c>
      <c r="C14" s="4">
        <v>0.2</v>
      </c>
      <c r="D14" s="15">
        <f t="shared" si="2"/>
        <v>0</v>
      </c>
      <c r="E14" s="16">
        <f>IFERROR(VLOOKUP(A14,#REF!,3,0),0)</f>
        <v>0</v>
      </c>
      <c r="F14" s="17">
        <f t="shared" si="3"/>
        <v>0</v>
      </c>
    </row>
    <row r="15" spans="1:6" ht="19.5" customHeight="1" thickBot="1" x14ac:dyDescent="0.3">
      <c r="A15" s="6" t="s">
        <v>26</v>
      </c>
      <c r="B15" s="4" t="s">
        <v>42</v>
      </c>
      <c r="C15" s="4">
        <v>1</v>
      </c>
      <c r="D15" s="15">
        <f t="shared" si="2"/>
        <v>0</v>
      </c>
      <c r="E15" s="16">
        <f>IFERROR(VLOOKUP(A15,#REF!,3,0),0)</f>
        <v>0</v>
      </c>
      <c r="F15" s="17">
        <f t="shared" si="3"/>
        <v>0</v>
      </c>
    </row>
    <row r="16" spans="1:6" ht="27.75" customHeight="1" thickBot="1" x14ac:dyDescent="0.3">
      <c r="A16" s="18" t="s">
        <v>8</v>
      </c>
      <c r="B16" s="19"/>
      <c r="C16" s="20"/>
      <c r="D16" s="21"/>
      <c r="E16" s="22"/>
      <c r="F16" s="23">
        <f>SUM(F5:F15)</f>
        <v>0</v>
      </c>
    </row>
    <row r="17" spans="2:6" ht="17.25" customHeight="1" x14ac:dyDescent="0.25"/>
    <row r="18" spans="2:6" ht="17.25" customHeight="1" x14ac:dyDescent="0.25">
      <c r="B18" s="7" t="s">
        <v>33</v>
      </c>
      <c r="D18" s="7" t="s">
        <v>34</v>
      </c>
      <c r="F18" s="4" t="s">
        <v>9</v>
      </c>
    </row>
    <row r="19" spans="2:6" ht="17.25" customHeight="1" x14ac:dyDescent="0.25">
      <c r="B19" s="27">
        <v>37</v>
      </c>
      <c r="D19" s="27">
        <v>60</v>
      </c>
      <c r="F19" s="25" t="e">
        <f>F16/C2</f>
        <v>#DIV/0!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19"/>
  <sheetViews>
    <sheetView workbookViewId="0">
      <selection activeCell="I12" sqref="I12"/>
    </sheetView>
  </sheetViews>
  <sheetFormatPr defaultRowHeight="15" x14ac:dyDescent="0.25"/>
  <cols>
    <col min="1" max="1" width="75.7109375" customWidth="1"/>
    <col min="2" max="6" width="12.42578125" customWidth="1"/>
    <col min="7" max="9" width="10.85546875" customWidth="1"/>
  </cols>
  <sheetData>
    <row r="1" spans="1:6" x14ac:dyDescent="0.25">
      <c r="A1" s="8" t="s">
        <v>3</v>
      </c>
    </row>
    <row r="2" spans="1:6" ht="21" x14ac:dyDescent="0.25">
      <c r="A2" s="1" t="s">
        <v>49</v>
      </c>
      <c r="B2" t="s">
        <v>4</v>
      </c>
      <c r="C2">
        <v>0</v>
      </c>
      <c r="E2" s="9"/>
      <c r="F2" s="9"/>
    </row>
    <row r="3" spans="1:6" ht="42.75" customHeight="1" thickBot="1" x14ac:dyDescent="0.3">
      <c r="A3" s="2" t="s">
        <v>52</v>
      </c>
      <c r="E3" s="9"/>
      <c r="F3" s="9"/>
    </row>
    <row r="4" spans="1:6" ht="84" customHeight="1" thickBot="1" x14ac:dyDescent="0.3">
      <c r="A4" s="10" t="s">
        <v>0</v>
      </c>
      <c r="B4" s="11" t="s">
        <v>1</v>
      </c>
      <c r="C4" s="12" t="s">
        <v>5</v>
      </c>
      <c r="D4" s="13" t="s">
        <v>6</v>
      </c>
      <c r="E4" s="13" t="s">
        <v>2</v>
      </c>
      <c r="F4" s="13" t="s">
        <v>7</v>
      </c>
    </row>
    <row r="5" spans="1:6" ht="19.5" customHeight="1" x14ac:dyDescent="0.25">
      <c r="A5" s="14" t="s">
        <v>31</v>
      </c>
      <c r="B5" s="4" t="s">
        <v>42</v>
      </c>
      <c r="C5" s="3">
        <v>4</v>
      </c>
      <c r="D5" s="15">
        <f t="shared" ref="D5" si="0">C5*$C$2</f>
        <v>0</v>
      </c>
      <c r="E5" s="16">
        <f>IFERROR(VLOOKUP(A5,#REF!,3,0),0)</f>
        <v>0</v>
      </c>
      <c r="F5" s="17">
        <f t="shared" ref="F5" si="1">E5*D5</f>
        <v>0</v>
      </c>
    </row>
    <row r="6" spans="1:6" ht="19.5" customHeight="1" x14ac:dyDescent="0.25">
      <c r="A6" s="5" t="s">
        <v>12</v>
      </c>
      <c r="B6" s="4" t="s">
        <v>13</v>
      </c>
      <c r="C6" s="4">
        <v>4</v>
      </c>
      <c r="D6" s="15">
        <f>C6*$C$2</f>
        <v>0</v>
      </c>
      <c r="E6" s="16">
        <f>IFERROR(VLOOKUP(A6,#REF!,3,0),0)</f>
        <v>0</v>
      </c>
      <c r="F6" s="17">
        <f>E6*D6</f>
        <v>0</v>
      </c>
    </row>
    <row r="7" spans="1:6" ht="19.5" customHeight="1" x14ac:dyDescent="0.25">
      <c r="A7" s="6" t="s">
        <v>14</v>
      </c>
      <c r="B7" s="4" t="s">
        <v>13</v>
      </c>
      <c r="C7" s="4">
        <v>1.4</v>
      </c>
      <c r="D7" s="15">
        <f t="shared" ref="D7:D15" si="2">C7*$C$2</f>
        <v>0</v>
      </c>
      <c r="E7" s="16">
        <f>IFERROR(VLOOKUP(A7,#REF!,3,0),0)</f>
        <v>0</v>
      </c>
      <c r="F7" s="17">
        <f t="shared" ref="F7:F15" si="3">E7*D7</f>
        <v>0</v>
      </c>
    </row>
    <row r="8" spans="1:6" ht="19.5" customHeight="1" x14ac:dyDescent="0.25">
      <c r="A8" s="6" t="s">
        <v>15</v>
      </c>
      <c r="B8" s="4" t="s">
        <v>16</v>
      </c>
      <c r="C8" s="4">
        <v>3</v>
      </c>
      <c r="D8" s="15">
        <f t="shared" si="2"/>
        <v>0</v>
      </c>
      <c r="E8" s="16">
        <f>IFERROR(VLOOKUP(A8,#REF!,3,0),0)</f>
        <v>0</v>
      </c>
      <c r="F8" s="17">
        <f t="shared" si="3"/>
        <v>0</v>
      </c>
    </row>
    <row r="9" spans="1:6" ht="19.5" customHeight="1" x14ac:dyDescent="0.25">
      <c r="A9" s="6" t="s">
        <v>17</v>
      </c>
      <c r="B9" s="4" t="s">
        <v>16</v>
      </c>
      <c r="C9" s="4">
        <v>14</v>
      </c>
      <c r="D9" s="15">
        <f t="shared" si="2"/>
        <v>0</v>
      </c>
      <c r="E9" s="16">
        <f>IFERROR(VLOOKUP(A9,#REF!,3,0),0)</f>
        <v>0</v>
      </c>
      <c r="F9" s="17">
        <f t="shared" si="3"/>
        <v>0</v>
      </c>
    </row>
    <row r="10" spans="1:6" ht="19.5" customHeight="1" x14ac:dyDescent="0.25">
      <c r="A10" s="6" t="s">
        <v>18</v>
      </c>
      <c r="B10" s="4" t="s">
        <v>19</v>
      </c>
      <c r="C10" s="4">
        <v>30</v>
      </c>
      <c r="D10" s="15">
        <f t="shared" si="2"/>
        <v>0</v>
      </c>
      <c r="E10" s="16">
        <f>IFERROR(VLOOKUP(A10,#REF!,3,0),0)</f>
        <v>0</v>
      </c>
      <c r="F10" s="17">
        <f t="shared" si="3"/>
        <v>0</v>
      </c>
    </row>
    <row r="11" spans="1:6" ht="19.5" customHeight="1" x14ac:dyDescent="0.25">
      <c r="A11" s="6" t="s">
        <v>20</v>
      </c>
      <c r="B11" s="4" t="s">
        <v>21</v>
      </c>
      <c r="C11" s="4">
        <v>1.5</v>
      </c>
      <c r="D11" s="15">
        <f t="shared" si="2"/>
        <v>0</v>
      </c>
      <c r="E11" s="16">
        <f>IFERROR(VLOOKUP(A11,#REF!,3,0),0)</f>
        <v>0</v>
      </c>
      <c r="F11" s="17">
        <f t="shared" si="3"/>
        <v>0</v>
      </c>
    </row>
    <row r="12" spans="1:6" ht="19.5" customHeight="1" x14ac:dyDescent="0.25">
      <c r="A12" s="6" t="s">
        <v>22</v>
      </c>
      <c r="B12" s="4" t="s">
        <v>13</v>
      </c>
      <c r="C12" s="4">
        <v>2.2000000000000002</v>
      </c>
      <c r="D12" s="15">
        <f t="shared" si="2"/>
        <v>0</v>
      </c>
      <c r="E12" s="16">
        <f>IFERROR(VLOOKUP(A12,#REF!,3,0),0)</f>
        <v>0</v>
      </c>
      <c r="F12" s="17">
        <f t="shared" si="3"/>
        <v>0</v>
      </c>
    </row>
    <row r="13" spans="1:6" ht="19.5" customHeight="1" x14ac:dyDescent="0.25">
      <c r="A13" s="6" t="s">
        <v>23</v>
      </c>
      <c r="B13" s="4" t="s">
        <v>13</v>
      </c>
      <c r="C13" s="4">
        <v>2.5</v>
      </c>
      <c r="D13" s="15">
        <f t="shared" si="2"/>
        <v>0</v>
      </c>
      <c r="E13" s="16">
        <f>IFERROR(VLOOKUP(A13,#REF!,3,0),0)</f>
        <v>0</v>
      </c>
      <c r="F13" s="17">
        <f t="shared" si="3"/>
        <v>0</v>
      </c>
    </row>
    <row r="14" spans="1:6" ht="19.5" customHeight="1" x14ac:dyDescent="0.25">
      <c r="A14" s="6" t="s">
        <v>24</v>
      </c>
      <c r="B14" s="4" t="s">
        <v>25</v>
      </c>
      <c r="C14" s="4">
        <v>0.2</v>
      </c>
      <c r="D14" s="15">
        <f t="shared" si="2"/>
        <v>0</v>
      </c>
      <c r="E14" s="16">
        <f>IFERROR(VLOOKUP(A14,#REF!,3,0),0)</f>
        <v>0</v>
      </c>
      <c r="F14" s="17">
        <f t="shared" si="3"/>
        <v>0</v>
      </c>
    </row>
    <row r="15" spans="1:6" ht="19.5" customHeight="1" thickBot="1" x14ac:dyDescent="0.3">
      <c r="A15" s="6" t="s">
        <v>26</v>
      </c>
      <c r="B15" s="4" t="s">
        <v>42</v>
      </c>
      <c r="C15" s="4">
        <v>1</v>
      </c>
      <c r="D15" s="15">
        <f t="shared" si="2"/>
        <v>0</v>
      </c>
      <c r="E15" s="16">
        <f>IFERROR(VLOOKUP(A15,#REF!,3,0),0)</f>
        <v>0</v>
      </c>
      <c r="F15" s="17">
        <f t="shared" si="3"/>
        <v>0</v>
      </c>
    </row>
    <row r="16" spans="1:6" ht="27.75" customHeight="1" thickBot="1" x14ac:dyDescent="0.3">
      <c r="A16" s="18" t="s">
        <v>8</v>
      </c>
      <c r="B16" s="19"/>
      <c r="C16" s="20"/>
      <c r="D16" s="21"/>
      <c r="E16" s="22"/>
      <c r="F16" s="23">
        <f>SUM(F5:F15)</f>
        <v>0</v>
      </c>
    </row>
    <row r="17" spans="2:6" ht="17.25" customHeight="1" x14ac:dyDescent="0.25"/>
    <row r="18" spans="2:6" ht="17.25" customHeight="1" x14ac:dyDescent="0.25">
      <c r="B18" s="7" t="s">
        <v>33</v>
      </c>
      <c r="D18" s="7" t="s">
        <v>34</v>
      </c>
      <c r="F18" s="4" t="s">
        <v>9</v>
      </c>
    </row>
    <row r="19" spans="2:6" ht="17.25" customHeight="1" x14ac:dyDescent="0.25">
      <c r="B19" s="27">
        <v>39</v>
      </c>
      <c r="D19" s="27">
        <v>60</v>
      </c>
      <c r="F19" s="25" t="e">
        <f>F16/C2</f>
        <v>#DIV/0!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21"/>
  <sheetViews>
    <sheetView workbookViewId="0">
      <selection activeCell="I12" sqref="I12"/>
    </sheetView>
  </sheetViews>
  <sheetFormatPr defaultRowHeight="15" x14ac:dyDescent="0.25"/>
  <cols>
    <col min="1" max="1" width="75.7109375" customWidth="1"/>
    <col min="2" max="6" width="12.42578125" customWidth="1"/>
    <col min="7" max="9" width="10.85546875" customWidth="1"/>
  </cols>
  <sheetData>
    <row r="1" spans="1:6" x14ac:dyDescent="0.25">
      <c r="A1" s="8" t="s">
        <v>3</v>
      </c>
    </row>
    <row r="2" spans="1:6" ht="21" x14ac:dyDescent="0.25">
      <c r="A2" s="1" t="s">
        <v>49</v>
      </c>
      <c r="B2" t="s">
        <v>4</v>
      </c>
      <c r="C2">
        <v>0</v>
      </c>
      <c r="E2" s="9"/>
      <c r="F2" s="9"/>
    </row>
    <row r="3" spans="1:6" ht="42.75" customHeight="1" thickBot="1" x14ac:dyDescent="0.3">
      <c r="A3" s="2" t="s">
        <v>53</v>
      </c>
      <c r="E3" s="9"/>
      <c r="F3" s="9"/>
    </row>
    <row r="4" spans="1:6" ht="84" customHeight="1" thickBot="1" x14ac:dyDescent="0.3">
      <c r="A4" s="10" t="s">
        <v>0</v>
      </c>
      <c r="B4" s="11" t="s">
        <v>1</v>
      </c>
      <c r="C4" s="12" t="s">
        <v>5</v>
      </c>
      <c r="D4" s="13" t="s">
        <v>6</v>
      </c>
      <c r="E4" s="13" t="s">
        <v>2</v>
      </c>
      <c r="F4" s="13" t="s">
        <v>7</v>
      </c>
    </row>
    <row r="5" spans="1:6" ht="19.5" customHeight="1" x14ac:dyDescent="0.25">
      <c r="A5" s="14" t="s">
        <v>11</v>
      </c>
      <c r="B5" s="4" t="s">
        <v>42</v>
      </c>
      <c r="C5" s="3">
        <v>2</v>
      </c>
      <c r="D5" s="15">
        <f t="shared" ref="D5" si="0">C5*$C$2</f>
        <v>0</v>
      </c>
      <c r="E5" s="16">
        <f>IFERROR(VLOOKUP(A5,#REF!,3,0),0)</f>
        <v>0</v>
      </c>
      <c r="F5" s="17">
        <f t="shared" ref="F5" si="1">E5*D5</f>
        <v>0</v>
      </c>
    </row>
    <row r="6" spans="1:6" ht="19.5" customHeight="1" x14ac:dyDescent="0.25">
      <c r="A6" s="5" t="s">
        <v>28</v>
      </c>
      <c r="B6" s="4" t="s">
        <v>42</v>
      </c>
      <c r="C6" s="4">
        <v>2</v>
      </c>
      <c r="D6" s="15">
        <f>C6*$C$2</f>
        <v>0</v>
      </c>
      <c r="E6" s="16">
        <f>IFERROR(VLOOKUP(A6,#REF!,3,0),0)</f>
        <v>0</v>
      </c>
      <c r="F6" s="17">
        <f>E6*D6</f>
        <v>0</v>
      </c>
    </row>
    <row r="7" spans="1:6" ht="19.5" customHeight="1" x14ac:dyDescent="0.25">
      <c r="A7" s="6" t="s">
        <v>12</v>
      </c>
      <c r="B7" s="4" t="s">
        <v>13</v>
      </c>
      <c r="C7" s="4">
        <v>4</v>
      </c>
      <c r="D7" s="15">
        <f t="shared" ref="D7:D17" si="2">C7*$C$2</f>
        <v>0</v>
      </c>
      <c r="E7" s="16">
        <f>IFERROR(VLOOKUP(A7,#REF!,3,0),0)</f>
        <v>0</v>
      </c>
      <c r="F7" s="17">
        <f t="shared" ref="F7:F17" si="3">E7*D7</f>
        <v>0</v>
      </c>
    </row>
    <row r="8" spans="1:6" ht="19.5" customHeight="1" x14ac:dyDescent="0.25">
      <c r="A8" s="6" t="s">
        <v>14</v>
      </c>
      <c r="B8" s="4" t="s">
        <v>13</v>
      </c>
      <c r="C8" s="4">
        <v>1.4</v>
      </c>
      <c r="D8" s="15">
        <f t="shared" si="2"/>
        <v>0</v>
      </c>
      <c r="E8" s="16">
        <f>IFERROR(VLOOKUP(A8,#REF!,3,0),0)</f>
        <v>0</v>
      </c>
      <c r="F8" s="17">
        <f t="shared" si="3"/>
        <v>0</v>
      </c>
    </row>
    <row r="9" spans="1:6" ht="19.5" customHeight="1" x14ac:dyDescent="0.25">
      <c r="A9" s="6" t="s">
        <v>15</v>
      </c>
      <c r="B9" s="4" t="s">
        <v>16</v>
      </c>
      <c r="C9" s="4">
        <v>3</v>
      </c>
      <c r="D9" s="15">
        <f t="shared" si="2"/>
        <v>0</v>
      </c>
      <c r="E9" s="16">
        <f>IFERROR(VLOOKUP(A9,#REF!,3,0),0)</f>
        <v>0</v>
      </c>
      <c r="F9" s="17">
        <f t="shared" si="3"/>
        <v>0</v>
      </c>
    </row>
    <row r="10" spans="1:6" ht="19.5" customHeight="1" x14ac:dyDescent="0.25">
      <c r="A10" s="6" t="s">
        <v>17</v>
      </c>
      <c r="B10" s="4" t="s">
        <v>16</v>
      </c>
      <c r="C10" s="4">
        <v>14</v>
      </c>
      <c r="D10" s="15">
        <f t="shared" si="2"/>
        <v>0</v>
      </c>
      <c r="E10" s="16">
        <f>IFERROR(VLOOKUP(A10,#REF!,3,0),0)</f>
        <v>0</v>
      </c>
      <c r="F10" s="17">
        <f t="shared" si="3"/>
        <v>0</v>
      </c>
    </row>
    <row r="11" spans="1:6" ht="19.5" customHeight="1" x14ac:dyDescent="0.25">
      <c r="A11" s="6" t="s">
        <v>18</v>
      </c>
      <c r="B11" s="4" t="s">
        <v>19</v>
      </c>
      <c r="C11" s="4">
        <v>30</v>
      </c>
      <c r="D11" s="15">
        <f t="shared" si="2"/>
        <v>0</v>
      </c>
      <c r="E11" s="16">
        <f>IFERROR(VLOOKUP(A11,#REF!,3,0),0)</f>
        <v>0</v>
      </c>
      <c r="F11" s="17">
        <f t="shared" si="3"/>
        <v>0</v>
      </c>
    </row>
    <row r="12" spans="1:6" ht="19.5" customHeight="1" x14ac:dyDescent="0.25">
      <c r="A12" s="6" t="s">
        <v>20</v>
      </c>
      <c r="B12" s="4" t="s">
        <v>21</v>
      </c>
      <c r="C12" s="4">
        <v>0.75</v>
      </c>
      <c r="D12" s="15">
        <f t="shared" si="2"/>
        <v>0</v>
      </c>
      <c r="E12" s="16">
        <f>IFERROR(VLOOKUP(A12,#REF!,3,0),0)</f>
        <v>0</v>
      </c>
      <c r="F12" s="17">
        <f t="shared" si="3"/>
        <v>0</v>
      </c>
    </row>
    <row r="13" spans="1:6" ht="19.5" customHeight="1" x14ac:dyDescent="0.25">
      <c r="A13" s="6" t="s">
        <v>29</v>
      </c>
      <c r="B13" s="4" t="s">
        <v>21</v>
      </c>
      <c r="C13" s="4">
        <v>0.75</v>
      </c>
      <c r="D13" s="15">
        <f t="shared" si="2"/>
        <v>0</v>
      </c>
      <c r="E13" s="16">
        <f>IFERROR(VLOOKUP(A13,#REF!,3,0),0)</f>
        <v>0</v>
      </c>
      <c r="F13" s="17">
        <f t="shared" si="3"/>
        <v>0</v>
      </c>
    </row>
    <row r="14" spans="1:6" ht="19.5" customHeight="1" x14ac:dyDescent="0.25">
      <c r="A14" s="6" t="s">
        <v>22</v>
      </c>
      <c r="B14" s="4" t="s">
        <v>13</v>
      </c>
      <c r="C14" s="4">
        <v>2.2000000000000002</v>
      </c>
      <c r="D14" s="15">
        <f t="shared" si="2"/>
        <v>0</v>
      </c>
      <c r="E14" s="16">
        <f>IFERROR(VLOOKUP(A14,#REF!,3,0),0)</f>
        <v>0</v>
      </c>
      <c r="F14" s="17">
        <f t="shared" si="3"/>
        <v>0</v>
      </c>
    </row>
    <row r="15" spans="1:6" ht="19.5" customHeight="1" x14ac:dyDescent="0.25">
      <c r="A15" s="6" t="s">
        <v>23</v>
      </c>
      <c r="B15" s="4" t="s">
        <v>13</v>
      </c>
      <c r="C15" s="4">
        <v>2.5</v>
      </c>
      <c r="D15" s="15">
        <f t="shared" si="2"/>
        <v>0</v>
      </c>
      <c r="E15" s="16">
        <f>IFERROR(VLOOKUP(A15,#REF!,3,0),0)</f>
        <v>0</v>
      </c>
      <c r="F15" s="17">
        <f t="shared" si="3"/>
        <v>0</v>
      </c>
    </row>
    <row r="16" spans="1:6" ht="19.5" customHeight="1" x14ac:dyDescent="0.25">
      <c r="A16" s="6" t="s">
        <v>24</v>
      </c>
      <c r="B16" s="4" t="s">
        <v>25</v>
      </c>
      <c r="C16" s="4">
        <v>0.2</v>
      </c>
      <c r="D16" s="15">
        <f t="shared" si="2"/>
        <v>0</v>
      </c>
      <c r="E16" s="16">
        <f>IFERROR(VLOOKUP(A16,#REF!,3,0),0)</f>
        <v>0</v>
      </c>
      <c r="F16" s="17">
        <f t="shared" si="3"/>
        <v>0</v>
      </c>
    </row>
    <row r="17" spans="1:6" ht="19.5" customHeight="1" thickBot="1" x14ac:dyDescent="0.3">
      <c r="A17" s="6" t="s">
        <v>26</v>
      </c>
      <c r="B17" s="4" t="s">
        <v>42</v>
      </c>
      <c r="C17" s="4">
        <v>1</v>
      </c>
      <c r="D17" s="15">
        <f t="shared" si="2"/>
        <v>0</v>
      </c>
      <c r="E17" s="16">
        <f>IFERROR(VLOOKUP(A17,#REF!,3,0),0)</f>
        <v>0</v>
      </c>
      <c r="F17" s="17">
        <f t="shared" si="3"/>
        <v>0</v>
      </c>
    </row>
    <row r="18" spans="1:6" ht="27.75" customHeight="1" thickBot="1" x14ac:dyDescent="0.3">
      <c r="A18" s="18" t="s">
        <v>8</v>
      </c>
      <c r="B18" s="19"/>
      <c r="C18" s="20"/>
      <c r="D18" s="21"/>
      <c r="E18" s="22"/>
      <c r="F18" s="23">
        <f>SUM(F5:F17)</f>
        <v>0</v>
      </c>
    </row>
    <row r="19" spans="1:6" ht="17.25" customHeight="1" x14ac:dyDescent="0.25"/>
    <row r="20" spans="1:6" ht="17.25" customHeight="1" x14ac:dyDescent="0.25">
      <c r="B20" s="7" t="s">
        <v>33</v>
      </c>
      <c r="D20" s="7" t="s">
        <v>34</v>
      </c>
      <c r="F20" s="4" t="s">
        <v>9</v>
      </c>
    </row>
    <row r="21" spans="1:6" ht="17.25" customHeight="1" x14ac:dyDescent="0.25">
      <c r="B21" s="27">
        <v>37</v>
      </c>
      <c r="D21" s="27">
        <v>60</v>
      </c>
      <c r="F21" s="25" t="e">
        <f>F18/C2</f>
        <v>#DIV/0!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20"/>
  <sheetViews>
    <sheetView workbookViewId="0">
      <selection activeCell="C2" sqref="C2"/>
    </sheetView>
  </sheetViews>
  <sheetFormatPr defaultRowHeight="15" x14ac:dyDescent="0.25"/>
  <cols>
    <col min="1" max="1" width="75.7109375" customWidth="1"/>
    <col min="2" max="6" width="12.42578125" customWidth="1"/>
    <col min="7" max="9" width="10.85546875" customWidth="1"/>
  </cols>
  <sheetData>
    <row r="1" spans="1:6" x14ac:dyDescent="0.25">
      <c r="A1" s="8" t="s">
        <v>3</v>
      </c>
    </row>
    <row r="2" spans="1:6" ht="21" x14ac:dyDescent="0.25">
      <c r="A2" s="1" t="s">
        <v>49</v>
      </c>
      <c r="B2" t="s">
        <v>4</v>
      </c>
      <c r="C2">
        <v>0</v>
      </c>
      <c r="E2" s="9"/>
      <c r="F2" s="9"/>
    </row>
    <row r="3" spans="1:6" ht="42.75" customHeight="1" thickBot="1" x14ac:dyDescent="0.3">
      <c r="A3" s="2" t="s">
        <v>54</v>
      </c>
      <c r="E3" s="9"/>
      <c r="F3" s="9"/>
    </row>
    <row r="4" spans="1:6" ht="84" customHeight="1" thickBot="1" x14ac:dyDescent="0.3">
      <c r="A4" s="10" t="s">
        <v>0</v>
      </c>
      <c r="B4" s="11" t="s">
        <v>1</v>
      </c>
      <c r="C4" s="12" t="s">
        <v>5</v>
      </c>
      <c r="D4" s="13" t="s">
        <v>6</v>
      </c>
      <c r="E4" s="13" t="s">
        <v>2</v>
      </c>
      <c r="F4" s="13" t="s">
        <v>7</v>
      </c>
    </row>
    <row r="5" spans="1:6" ht="19.5" customHeight="1" x14ac:dyDescent="0.25">
      <c r="A5" s="14" t="s">
        <v>11</v>
      </c>
      <c r="B5" s="4" t="s">
        <v>42</v>
      </c>
      <c r="C5" s="3">
        <v>2</v>
      </c>
      <c r="D5" s="15">
        <f t="shared" ref="D5" si="0">C5*$C$2</f>
        <v>0</v>
      </c>
      <c r="E5" s="16">
        <f>IFERROR(VLOOKUP(A5,#REF!,3,0),0)</f>
        <v>0</v>
      </c>
      <c r="F5" s="17">
        <f t="shared" ref="F5" si="1">E5*D5</f>
        <v>0</v>
      </c>
    </row>
    <row r="6" spans="1:6" ht="19.5" customHeight="1" x14ac:dyDescent="0.25">
      <c r="A6" s="5" t="s">
        <v>31</v>
      </c>
      <c r="B6" s="4" t="s">
        <v>42</v>
      </c>
      <c r="C6" s="4">
        <v>2</v>
      </c>
      <c r="D6" s="15">
        <f>C6*$C$2</f>
        <v>0</v>
      </c>
      <c r="E6" s="16">
        <f>IFERROR(VLOOKUP(A6,#REF!,3,0),0)</f>
        <v>0</v>
      </c>
      <c r="F6" s="17">
        <f>E6*D6</f>
        <v>0</v>
      </c>
    </row>
    <row r="7" spans="1:6" ht="19.5" customHeight="1" x14ac:dyDescent="0.25">
      <c r="A7" s="6" t="s">
        <v>12</v>
      </c>
      <c r="B7" s="4" t="s">
        <v>13</v>
      </c>
      <c r="C7" s="4">
        <v>4</v>
      </c>
      <c r="D7" s="15">
        <f t="shared" ref="D7:D16" si="2">C7*$C$2</f>
        <v>0</v>
      </c>
      <c r="E7" s="16">
        <f>IFERROR(VLOOKUP(A7,#REF!,3,0),0)</f>
        <v>0</v>
      </c>
      <c r="F7" s="17">
        <f t="shared" ref="F7:F16" si="3">E7*D7</f>
        <v>0</v>
      </c>
    </row>
    <row r="8" spans="1:6" ht="19.5" customHeight="1" x14ac:dyDescent="0.25">
      <c r="A8" s="6" t="s">
        <v>14</v>
      </c>
      <c r="B8" s="4" t="s">
        <v>13</v>
      </c>
      <c r="C8" s="4">
        <v>1.4</v>
      </c>
      <c r="D8" s="15">
        <f t="shared" si="2"/>
        <v>0</v>
      </c>
      <c r="E8" s="16">
        <f>IFERROR(VLOOKUP(A8,#REF!,3,0),0)</f>
        <v>0</v>
      </c>
      <c r="F8" s="17">
        <f t="shared" si="3"/>
        <v>0</v>
      </c>
    </row>
    <row r="9" spans="1:6" ht="19.5" customHeight="1" x14ac:dyDescent="0.25">
      <c r="A9" s="6" t="s">
        <v>15</v>
      </c>
      <c r="B9" s="4" t="s">
        <v>16</v>
      </c>
      <c r="C9" s="4">
        <v>3</v>
      </c>
      <c r="D9" s="15">
        <f t="shared" si="2"/>
        <v>0</v>
      </c>
      <c r="E9" s="16">
        <f>IFERROR(VLOOKUP(A9,#REF!,3,0),0)</f>
        <v>0</v>
      </c>
      <c r="F9" s="17">
        <f t="shared" si="3"/>
        <v>0</v>
      </c>
    </row>
    <row r="10" spans="1:6" ht="19.5" customHeight="1" x14ac:dyDescent="0.25">
      <c r="A10" s="6" t="s">
        <v>17</v>
      </c>
      <c r="B10" s="4" t="s">
        <v>16</v>
      </c>
      <c r="C10" s="4">
        <v>14</v>
      </c>
      <c r="D10" s="15">
        <f t="shared" si="2"/>
        <v>0</v>
      </c>
      <c r="E10" s="16">
        <f>IFERROR(VLOOKUP(A10,#REF!,3,0),0)</f>
        <v>0</v>
      </c>
      <c r="F10" s="17">
        <f t="shared" si="3"/>
        <v>0</v>
      </c>
    </row>
    <row r="11" spans="1:6" ht="19.5" customHeight="1" x14ac:dyDescent="0.25">
      <c r="A11" s="6" t="s">
        <v>18</v>
      </c>
      <c r="B11" s="4" t="s">
        <v>19</v>
      </c>
      <c r="C11" s="4">
        <v>30</v>
      </c>
      <c r="D11" s="15">
        <f t="shared" si="2"/>
        <v>0</v>
      </c>
      <c r="E11" s="16">
        <f>IFERROR(VLOOKUP(A11,#REF!,3,0),0)</f>
        <v>0</v>
      </c>
      <c r="F11" s="17">
        <f t="shared" si="3"/>
        <v>0</v>
      </c>
    </row>
    <row r="12" spans="1:6" ht="19.5" customHeight="1" x14ac:dyDescent="0.25">
      <c r="A12" s="6" t="s">
        <v>20</v>
      </c>
      <c r="B12" s="4" t="s">
        <v>21</v>
      </c>
      <c r="C12" s="4">
        <v>1.5</v>
      </c>
      <c r="D12" s="15">
        <f t="shared" si="2"/>
        <v>0</v>
      </c>
      <c r="E12" s="16">
        <f>IFERROR(VLOOKUP(A12,#REF!,3,0),0)</f>
        <v>0</v>
      </c>
      <c r="F12" s="17">
        <f t="shared" si="3"/>
        <v>0</v>
      </c>
    </row>
    <row r="13" spans="1:6" ht="19.5" customHeight="1" x14ac:dyDescent="0.25">
      <c r="A13" s="6" t="s">
        <v>22</v>
      </c>
      <c r="B13" s="4" t="s">
        <v>13</v>
      </c>
      <c r="C13" s="4">
        <v>2.2000000000000002</v>
      </c>
      <c r="D13" s="15">
        <f t="shared" si="2"/>
        <v>0</v>
      </c>
      <c r="E13" s="16">
        <f>IFERROR(VLOOKUP(A13,#REF!,3,0),0)</f>
        <v>0</v>
      </c>
      <c r="F13" s="17">
        <f t="shared" si="3"/>
        <v>0</v>
      </c>
    </row>
    <row r="14" spans="1:6" ht="19.5" customHeight="1" x14ac:dyDescent="0.25">
      <c r="A14" s="6" t="s">
        <v>23</v>
      </c>
      <c r="B14" s="4" t="s">
        <v>13</v>
      </c>
      <c r="C14" s="4">
        <v>2.5</v>
      </c>
      <c r="D14" s="15">
        <f t="shared" si="2"/>
        <v>0</v>
      </c>
      <c r="E14" s="16">
        <f>IFERROR(VLOOKUP(A14,#REF!,3,0),0)</f>
        <v>0</v>
      </c>
      <c r="F14" s="17">
        <f t="shared" si="3"/>
        <v>0</v>
      </c>
    </row>
    <row r="15" spans="1:6" ht="19.5" customHeight="1" x14ac:dyDescent="0.25">
      <c r="A15" s="6" t="s">
        <v>24</v>
      </c>
      <c r="B15" s="4" t="s">
        <v>25</v>
      </c>
      <c r="C15" s="4">
        <v>0.2</v>
      </c>
      <c r="D15" s="15">
        <f t="shared" si="2"/>
        <v>0</v>
      </c>
      <c r="E15" s="16">
        <f>IFERROR(VLOOKUP(A15,#REF!,3,0),0)</f>
        <v>0</v>
      </c>
      <c r="F15" s="17">
        <f t="shared" si="3"/>
        <v>0</v>
      </c>
    </row>
    <row r="16" spans="1:6" ht="19.5" customHeight="1" thickBot="1" x14ac:dyDescent="0.3">
      <c r="A16" s="6" t="s">
        <v>26</v>
      </c>
      <c r="B16" s="4" t="s">
        <v>42</v>
      </c>
      <c r="C16" s="4">
        <v>1</v>
      </c>
      <c r="D16" s="15">
        <f t="shared" si="2"/>
        <v>0</v>
      </c>
      <c r="E16" s="16">
        <f>IFERROR(VLOOKUP(A16,#REF!,3,0),0)</f>
        <v>0</v>
      </c>
      <c r="F16" s="17">
        <f t="shared" si="3"/>
        <v>0</v>
      </c>
    </row>
    <row r="17" spans="1:6" ht="27.75" customHeight="1" thickBot="1" x14ac:dyDescent="0.3">
      <c r="A17" s="18" t="s">
        <v>8</v>
      </c>
      <c r="B17" s="19"/>
      <c r="C17" s="20"/>
      <c r="D17" s="21"/>
      <c r="E17" s="22"/>
      <c r="F17" s="23">
        <f>SUM(F5:F16)</f>
        <v>0</v>
      </c>
    </row>
    <row r="18" spans="1:6" ht="17.25" customHeight="1" x14ac:dyDescent="0.25"/>
    <row r="19" spans="1:6" ht="17.25" customHeight="1" x14ac:dyDescent="0.25">
      <c r="B19" s="7" t="s">
        <v>33</v>
      </c>
      <c r="D19" s="7" t="s">
        <v>34</v>
      </c>
      <c r="F19" s="4" t="s">
        <v>9</v>
      </c>
    </row>
    <row r="20" spans="1:6" ht="17.25" customHeight="1" x14ac:dyDescent="0.25">
      <c r="B20" s="27">
        <v>39</v>
      </c>
      <c r="D20" s="27">
        <v>60</v>
      </c>
      <c r="F20" s="25" t="e">
        <f>F17/C2</f>
        <v>#DIV/0!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21"/>
  <sheetViews>
    <sheetView workbookViewId="0">
      <selection activeCell="I12" sqref="I12"/>
    </sheetView>
  </sheetViews>
  <sheetFormatPr defaultRowHeight="15" x14ac:dyDescent="0.25"/>
  <cols>
    <col min="1" max="1" width="75.7109375" customWidth="1"/>
    <col min="2" max="6" width="12.42578125" customWidth="1"/>
    <col min="7" max="9" width="10.85546875" customWidth="1"/>
  </cols>
  <sheetData>
    <row r="1" spans="1:6" x14ac:dyDescent="0.25">
      <c r="A1" s="8" t="s">
        <v>3</v>
      </c>
    </row>
    <row r="2" spans="1:6" ht="21" x14ac:dyDescent="0.25">
      <c r="A2" s="1" t="s">
        <v>49</v>
      </c>
      <c r="B2" t="s">
        <v>4</v>
      </c>
      <c r="C2">
        <v>0</v>
      </c>
      <c r="E2" s="9"/>
      <c r="F2" s="9"/>
    </row>
    <row r="3" spans="1:6" ht="42.75" customHeight="1" thickBot="1" x14ac:dyDescent="0.3">
      <c r="A3" s="2" t="s">
        <v>55</v>
      </c>
      <c r="E3" s="9"/>
      <c r="F3" s="9"/>
    </row>
    <row r="4" spans="1:6" ht="84" customHeight="1" thickBot="1" x14ac:dyDescent="0.3">
      <c r="A4" s="10" t="s">
        <v>0</v>
      </c>
      <c r="B4" s="11" t="s">
        <v>1</v>
      </c>
      <c r="C4" s="12" t="s">
        <v>5</v>
      </c>
      <c r="D4" s="13" t="s">
        <v>6</v>
      </c>
      <c r="E4" s="13" t="s">
        <v>2</v>
      </c>
      <c r="F4" s="13" t="s">
        <v>7</v>
      </c>
    </row>
    <row r="5" spans="1:6" ht="19.5" customHeight="1" x14ac:dyDescent="0.25">
      <c r="A5" s="14" t="s">
        <v>28</v>
      </c>
      <c r="B5" s="4" t="s">
        <v>42</v>
      </c>
      <c r="C5" s="3">
        <v>2</v>
      </c>
      <c r="D5" s="15">
        <f t="shared" ref="D5" si="0">C5*$C$2</f>
        <v>0</v>
      </c>
      <c r="E5" s="16">
        <f>IFERROR(VLOOKUP(A5,#REF!,3,0),0)</f>
        <v>0</v>
      </c>
      <c r="F5" s="17">
        <f t="shared" ref="F5" si="1">E5*D5</f>
        <v>0</v>
      </c>
    </row>
    <row r="6" spans="1:6" ht="19.5" customHeight="1" x14ac:dyDescent="0.25">
      <c r="A6" s="5" t="s">
        <v>31</v>
      </c>
      <c r="B6" s="4" t="s">
        <v>42</v>
      </c>
      <c r="C6" s="4">
        <v>2</v>
      </c>
      <c r="D6" s="15">
        <f>C6*$C$2</f>
        <v>0</v>
      </c>
      <c r="E6" s="16">
        <f>IFERROR(VLOOKUP(A6,#REF!,3,0),0)</f>
        <v>0</v>
      </c>
      <c r="F6" s="17">
        <f>E6*D6</f>
        <v>0</v>
      </c>
    </row>
    <row r="7" spans="1:6" ht="19.5" customHeight="1" x14ac:dyDescent="0.25">
      <c r="A7" s="6" t="s">
        <v>12</v>
      </c>
      <c r="B7" s="4" t="s">
        <v>13</v>
      </c>
      <c r="C7" s="4">
        <v>4</v>
      </c>
      <c r="D7" s="15">
        <f t="shared" ref="D7:D17" si="2">C7*$C$2</f>
        <v>0</v>
      </c>
      <c r="E7" s="16">
        <f>IFERROR(VLOOKUP(A7,#REF!,3,0),0)</f>
        <v>0</v>
      </c>
      <c r="F7" s="17">
        <f t="shared" ref="F7:F17" si="3">E7*D7</f>
        <v>0</v>
      </c>
    </row>
    <row r="8" spans="1:6" ht="19.5" customHeight="1" x14ac:dyDescent="0.25">
      <c r="A8" s="6" t="s">
        <v>14</v>
      </c>
      <c r="B8" s="4" t="s">
        <v>13</v>
      </c>
      <c r="C8" s="4">
        <v>1.4</v>
      </c>
      <c r="D8" s="15">
        <f t="shared" si="2"/>
        <v>0</v>
      </c>
      <c r="E8" s="16">
        <f>IFERROR(VLOOKUP(A8,#REF!,3,0),0)</f>
        <v>0</v>
      </c>
      <c r="F8" s="17">
        <f t="shared" si="3"/>
        <v>0</v>
      </c>
    </row>
    <row r="9" spans="1:6" ht="19.5" customHeight="1" x14ac:dyDescent="0.25">
      <c r="A9" s="6" t="s">
        <v>15</v>
      </c>
      <c r="B9" s="4" t="s">
        <v>16</v>
      </c>
      <c r="C9" s="4">
        <v>3</v>
      </c>
      <c r="D9" s="15">
        <f t="shared" si="2"/>
        <v>0</v>
      </c>
      <c r="E9" s="16">
        <f>IFERROR(VLOOKUP(A9,#REF!,3,0),0)</f>
        <v>0</v>
      </c>
      <c r="F9" s="17">
        <f t="shared" si="3"/>
        <v>0</v>
      </c>
    </row>
    <row r="10" spans="1:6" ht="19.5" customHeight="1" x14ac:dyDescent="0.25">
      <c r="A10" s="6" t="s">
        <v>17</v>
      </c>
      <c r="B10" s="4" t="s">
        <v>16</v>
      </c>
      <c r="C10" s="4">
        <v>14</v>
      </c>
      <c r="D10" s="15">
        <f t="shared" si="2"/>
        <v>0</v>
      </c>
      <c r="E10" s="16">
        <f>IFERROR(VLOOKUP(A10,#REF!,3,0),0)</f>
        <v>0</v>
      </c>
      <c r="F10" s="17">
        <f t="shared" si="3"/>
        <v>0</v>
      </c>
    </row>
    <row r="11" spans="1:6" ht="19.5" customHeight="1" x14ac:dyDescent="0.25">
      <c r="A11" s="6" t="s">
        <v>18</v>
      </c>
      <c r="B11" s="4" t="s">
        <v>19</v>
      </c>
      <c r="C11" s="4">
        <v>30</v>
      </c>
      <c r="D11" s="15">
        <f t="shared" si="2"/>
        <v>0</v>
      </c>
      <c r="E11" s="16">
        <f>IFERROR(VLOOKUP(A11,#REF!,3,0),0)</f>
        <v>0</v>
      </c>
      <c r="F11" s="17">
        <f t="shared" si="3"/>
        <v>0</v>
      </c>
    </row>
    <row r="12" spans="1:6" ht="19.5" customHeight="1" x14ac:dyDescent="0.25">
      <c r="A12" s="6" t="s">
        <v>20</v>
      </c>
      <c r="B12" s="4" t="s">
        <v>21</v>
      </c>
      <c r="C12" s="4">
        <v>0.75</v>
      </c>
      <c r="D12" s="15">
        <f t="shared" si="2"/>
        <v>0</v>
      </c>
      <c r="E12" s="16">
        <f>IFERROR(VLOOKUP(A12,#REF!,3,0),0)</f>
        <v>0</v>
      </c>
      <c r="F12" s="17">
        <f t="shared" si="3"/>
        <v>0</v>
      </c>
    </row>
    <row r="13" spans="1:6" ht="19.5" customHeight="1" x14ac:dyDescent="0.25">
      <c r="A13" s="6" t="s">
        <v>29</v>
      </c>
      <c r="B13" s="4" t="s">
        <v>21</v>
      </c>
      <c r="C13" s="4">
        <v>0.75</v>
      </c>
      <c r="D13" s="15">
        <f t="shared" si="2"/>
        <v>0</v>
      </c>
      <c r="E13" s="16">
        <f>IFERROR(VLOOKUP(A13,#REF!,3,0),0)</f>
        <v>0</v>
      </c>
      <c r="F13" s="17">
        <f t="shared" si="3"/>
        <v>0</v>
      </c>
    </row>
    <row r="14" spans="1:6" ht="19.5" customHeight="1" x14ac:dyDescent="0.25">
      <c r="A14" s="6" t="s">
        <v>22</v>
      </c>
      <c r="B14" s="4" t="s">
        <v>13</v>
      </c>
      <c r="C14" s="4">
        <v>2.2000000000000002</v>
      </c>
      <c r="D14" s="15">
        <f t="shared" si="2"/>
        <v>0</v>
      </c>
      <c r="E14" s="16">
        <f>IFERROR(VLOOKUP(A14,#REF!,3,0),0)</f>
        <v>0</v>
      </c>
      <c r="F14" s="17">
        <f t="shared" si="3"/>
        <v>0</v>
      </c>
    </row>
    <row r="15" spans="1:6" ht="19.5" customHeight="1" x14ac:dyDescent="0.25">
      <c r="A15" s="6" t="s">
        <v>23</v>
      </c>
      <c r="B15" s="4" t="s">
        <v>13</v>
      </c>
      <c r="C15" s="4">
        <v>2.5</v>
      </c>
      <c r="D15" s="15">
        <f t="shared" si="2"/>
        <v>0</v>
      </c>
      <c r="E15" s="16">
        <f>IFERROR(VLOOKUP(A15,#REF!,3,0),0)</f>
        <v>0</v>
      </c>
      <c r="F15" s="17">
        <f t="shared" si="3"/>
        <v>0</v>
      </c>
    </row>
    <row r="16" spans="1:6" ht="19.5" customHeight="1" x14ac:dyDescent="0.25">
      <c r="A16" s="6" t="s">
        <v>24</v>
      </c>
      <c r="B16" s="4" t="s">
        <v>25</v>
      </c>
      <c r="C16" s="4">
        <v>0.2</v>
      </c>
      <c r="D16" s="15">
        <f t="shared" si="2"/>
        <v>0</v>
      </c>
      <c r="E16" s="16">
        <f>IFERROR(VLOOKUP(A16,#REF!,3,0),0)</f>
        <v>0</v>
      </c>
      <c r="F16" s="17">
        <f t="shared" si="3"/>
        <v>0</v>
      </c>
    </row>
    <row r="17" spans="1:6" ht="19.5" customHeight="1" thickBot="1" x14ac:dyDescent="0.3">
      <c r="A17" s="6" t="s">
        <v>26</v>
      </c>
      <c r="B17" s="4" t="s">
        <v>42</v>
      </c>
      <c r="C17" s="4">
        <v>1</v>
      </c>
      <c r="D17" s="15">
        <f t="shared" si="2"/>
        <v>0</v>
      </c>
      <c r="E17" s="16">
        <f>IFERROR(VLOOKUP(A17,#REF!,3,0),0)</f>
        <v>0</v>
      </c>
      <c r="F17" s="17">
        <f t="shared" si="3"/>
        <v>0</v>
      </c>
    </row>
    <row r="18" spans="1:6" ht="27.75" customHeight="1" thickBot="1" x14ac:dyDescent="0.3">
      <c r="A18" s="18" t="s">
        <v>8</v>
      </c>
      <c r="B18" s="19"/>
      <c r="C18" s="20"/>
      <c r="D18" s="21"/>
      <c r="E18" s="22"/>
      <c r="F18" s="23">
        <f>SUM(F5:F17)</f>
        <v>0</v>
      </c>
    </row>
    <row r="19" spans="1:6" ht="17.25" customHeight="1" x14ac:dyDescent="0.25"/>
    <row r="20" spans="1:6" ht="17.25" customHeight="1" x14ac:dyDescent="0.25">
      <c r="B20" s="7" t="s">
        <v>33</v>
      </c>
      <c r="D20" s="7" t="s">
        <v>34</v>
      </c>
      <c r="F20" s="4" t="s">
        <v>9</v>
      </c>
    </row>
    <row r="21" spans="1:6" ht="17.25" customHeight="1" x14ac:dyDescent="0.25">
      <c r="B21" s="27">
        <v>38</v>
      </c>
      <c r="D21" s="27">
        <v>60</v>
      </c>
      <c r="F21" s="25" t="e">
        <f>F18/C2</f>
        <v>#DIV/0!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8"/>
  <sheetViews>
    <sheetView workbookViewId="0">
      <selection activeCell="A3" sqref="A3"/>
    </sheetView>
  </sheetViews>
  <sheetFormatPr defaultRowHeight="15" x14ac:dyDescent="0.25"/>
  <cols>
    <col min="1" max="1" width="75.7109375" customWidth="1"/>
    <col min="2" max="6" width="12.42578125" customWidth="1"/>
    <col min="7" max="9" width="10.85546875" customWidth="1"/>
  </cols>
  <sheetData>
    <row r="1" spans="1:6" x14ac:dyDescent="0.25">
      <c r="A1" s="8" t="s">
        <v>3</v>
      </c>
    </row>
    <row r="2" spans="1:6" ht="21" x14ac:dyDescent="0.25">
      <c r="A2" s="1" t="s">
        <v>38</v>
      </c>
      <c r="B2" t="s">
        <v>4</v>
      </c>
      <c r="C2">
        <v>0</v>
      </c>
      <c r="E2" s="9"/>
      <c r="F2" s="9"/>
    </row>
    <row r="3" spans="1:6" ht="42.75" customHeight="1" thickBot="1" x14ac:dyDescent="0.3">
      <c r="A3" s="2" t="s">
        <v>39</v>
      </c>
      <c r="E3" s="9"/>
      <c r="F3" s="9"/>
    </row>
    <row r="4" spans="1:6" ht="84" customHeight="1" thickBot="1" x14ac:dyDescent="0.3">
      <c r="A4" s="10" t="s">
        <v>0</v>
      </c>
      <c r="B4" s="11" t="s">
        <v>1</v>
      </c>
      <c r="C4" s="12" t="s">
        <v>5</v>
      </c>
      <c r="D4" s="13" t="s">
        <v>6</v>
      </c>
      <c r="E4" s="13" t="s">
        <v>2</v>
      </c>
      <c r="F4" s="13" t="s">
        <v>7</v>
      </c>
    </row>
    <row r="5" spans="1:6" ht="19.5" customHeight="1" x14ac:dyDescent="0.25">
      <c r="A5" s="14" t="s">
        <v>28</v>
      </c>
      <c r="B5" s="4" t="s">
        <v>42</v>
      </c>
      <c r="C5" s="3">
        <v>2</v>
      </c>
      <c r="D5" s="15">
        <f t="shared" ref="D5" si="0">C5*$C$2</f>
        <v>0</v>
      </c>
      <c r="E5" s="16">
        <f>IFERROR(VLOOKUP(A5,#REF!,3,0),0)</f>
        <v>0</v>
      </c>
      <c r="F5" s="17">
        <f t="shared" ref="F5" si="1">E5*D5</f>
        <v>0</v>
      </c>
    </row>
    <row r="6" spans="1:6" ht="19.5" customHeight="1" x14ac:dyDescent="0.25">
      <c r="A6" s="5" t="s">
        <v>12</v>
      </c>
      <c r="B6" s="4" t="s">
        <v>13</v>
      </c>
      <c r="C6" s="4">
        <v>2</v>
      </c>
      <c r="D6" s="15">
        <f>C6*$C$2</f>
        <v>0</v>
      </c>
      <c r="E6" s="16">
        <f>IFERROR(VLOOKUP(A6,#REF!,3,0),0)</f>
        <v>0</v>
      </c>
      <c r="F6" s="17">
        <f>E6*D6</f>
        <v>0</v>
      </c>
    </row>
    <row r="7" spans="1:6" ht="19.5" customHeight="1" x14ac:dyDescent="0.25">
      <c r="A7" s="6" t="s">
        <v>14</v>
      </c>
      <c r="B7" s="4" t="s">
        <v>13</v>
      </c>
      <c r="C7" s="4">
        <v>0.7</v>
      </c>
      <c r="D7" s="15">
        <f t="shared" ref="D7:D14" si="2">C7*$C$2</f>
        <v>0</v>
      </c>
      <c r="E7" s="16">
        <f>IFERROR(VLOOKUP(A7,#REF!,3,0),0)</f>
        <v>0</v>
      </c>
      <c r="F7" s="17">
        <f t="shared" ref="F7:F14" si="3">E7*D7</f>
        <v>0</v>
      </c>
    </row>
    <row r="8" spans="1:6" ht="19.5" customHeight="1" x14ac:dyDescent="0.25">
      <c r="A8" s="6" t="s">
        <v>15</v>
      </c>
      <c r="B8" s="4" t="s">
        <v>16</v>
      </c>
      <c r="C8" s="4">
        <v>1.5</v>
      </c>
      <c r="D8" s="15">
        <f t="shared" si="2"/>
        <v>0</v>
      </c>
      <c r="E8" s="16">
        <f>IFERROR(VLOOKUP(A8,#REF!,3,0),0)</f>
        <v>0</v>
      </c>
      <c r="F8" s="17">
        <f t="shared" si="3"/>
        <v>0</v>
      </c>
    </row>
    <row r="9" spans="1:6" ht="19.5" customHeight="1" x14ac:dyDescent="0.25">
      <c r="A9" s="6" t="s">
        <v>17</v>
      </c>
      <c r="B9" s="4" t="s">
        <v>16</v>
      </c>
      <c r="C9" s="4">
        <v>30</v>
      </c>
      <c r="D9" s="15">
        <f t="shared" si="2"/>
        <v>0</v>
      </c>
      <c r="E9" s="16">
        <f>IFERROR(VLOOKUP(A9,#REF!,3,0),0)</f>
        <v>0</v>
      </c>
      <c r="F9" s="17">
        <f t="shared" si="3"/>
        <v>0</v>
      </c>
    </row>
    <row r="10" spans="1:6" ht="19.5" customHeight="1" x14ac:dyDescent="0.25">
      <c r="A10" s="6" t="s">
        <v>29</v>
      </c>
      <c r="B10" s="4" t="s">
        <v>21</v>
      </c>
      <c r="C10" s="4">
        <v>0.9</v>
      </c>
      <c r="D10" s="15">
        <f t="shared" si="2"/>
        <v>0</v>
      </c>
      <c r="E10" s="16">
        <f>IFERROR(VLOOKUP(A10,#REF!,3,0),0)</f>
        <v>0</v>
      </c>
      <c r="F10" s="17">
        <f t="shared" si="3"/>
        <v>0</v>
      </c>
    </row>
    <row r="11" spans="1:6" ht="19.5" customHeight="1" x14ac:dyDescent="0.25">
      <c r="A11" s="6" t="s">
        <v>22</v>
      </c>
      <c r="B11" s="4" t="s">
        <v>13</v>
      </c>
      <c r="C11" s="4">
        <v>2.2000000000000002</v>
      </c>
      <c r="D11" s="15">
        <f t="shared" si="2"/>
        <v>0</v>
      </c>
      <c r="E11" s="16">
        <f>IFERROR(VLOOKUP(A11,#REF!,3,0),0)</f>
        <v>0</v>
      </c>
      <c r="F11" s="17">
        <f t="shared" si="3"/>
        <v>0</v>
      </c>
    </row>
    <row r="12" spans="1:6" ht="19.5" customHeight="1" x14ac:dyDescent="0.25">
      <c r="A12" s="6" t="s">
        <v>23</v>
      </c>
      <c r="B12" s="4" t="s">
        <v>13</v>
      </c>
      <c r="C12" s="4">
        <v>1.2</v>
      </c>
      <c r="D12" s="15">
        <f t="shared" si="2"/>
        <v>0</v>
      </c>
      <c r="E12" s="16">
        <f>IFERROR(VLOOKUP(A12,#REF!,3,0),0)</f>
        <v>0</v>
      </c>
      <c r="F12" s="17">
        <f t="shared" si="3"/>
        <v>0</v>
      </c>
    </row>
    <row r="13" spans="1:6" ht="19.5" customHeight="1" x14ac:dyDescent="0.25">
      <c r="A13" s="6" t="s">
        <v>24</v>
      </c>
      <c r="B13" s="4" t="s">
        <v>25</v>
      </c>
      <c r="C13" s="4">
        <v>0.2</v>
      </c>
      <c r="D13" s="15">
        <f t="shared" si="2"/>
        <v>0</v>
      </c>
      <c r="E13" s="16">
        <f>IFERROR(VLOOKUP(A13,#REF!,3,0),0)</f>
        <v>0</v>
      </c>
      <c r="F13" s="17">
        <f t="shared" si="3"/>
        <v>0</v>
      </c>
    </row>
    <row r="14" spans="1:6" ht="19.5" customHeight="1" thickBot="1" x14ac:dyDescent="0.3">
      <c r="A14" s="6" t="s">
        <v>26</v>
      </c>
      <c r="B14" s="4" t="s">
        <v>42</v>
      </c>
      <c r="C14" s="4">
        <v>1</v>
      </c>
      <c r="D14" s="15">
        <f t="shared" si="2"/>
        <v>0</v>
      </c>
      <c r="E14" s="16">
        <f>IFERROR(VLOOKUP(A14,#REF!,3,0),0)</f>
        <v>0</v>
      </c>
      <c r="F14" s="17">
        <f t="shared" si="3"/>
        <v>0</v>
      </c>
    </row>
    <row r="15" spans="1:6" ht="27.75" customHeight="1" thickBot="1" x14ac:dyDescent="0.3">
      <c r="A15" s="18" t="s">
        <v>8</v>
      </c>
      <c r="B15" s="19"/>
      <c r="C15" s="20"/>
      <c r="D15" s="21"/>
      <c r="E15" s="22"/>
      <c r="F15" s="23">
        <f>SUM(F5:F14)</f>
        <v>0</v>
      </c>
    </row>
    <row r="16" spans="1:6" ht="17.25" customHeight="1" x14ac:dyDescent="0.25"/>
    <row r="17" spans="2:6" ht="17.25" customHeight="1" x14ac:dyDescent="0.25">
      <c r="B17" s="7"/>
      <c r="F17" s="4" t="s">
        <v>9</v>
      </c>
    </row>
    <row r="18" spans="2:6" ht="17.25" customHeight="1" x14ac:dyDescent="0.25">
      <c r="B18" s="24"/>
      <c r="F18" s="25" t="e">
        <f>F15/C2</f>
        <v>#DIV/0!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19"/>
  <sheetViews>
    <sheetView workbookViewId="0">
      <selection activeCell="I12" sqref="I12"/>
    </sheetView>
  </sheetViews>
  <sheetFormatPr defaultRowHeight="15" x14ac:dyDescent="0.25"/>
  <cols>
    <col min="1" max="1" width="75.7109375" customWidth="1"/>
    <col min="2" max="6" width="12.42578125" customWidth="1"/>
    <col min="7" max="9" width="10.85546875" customWidth="1"/>
  </cols>
  <sheetData>
    <row r="1" spans="1:6" x14ac:dyDescent="0.25">
      <c r="A1" s="8" t="s">
        <v>3</v>
      </c>
    </row>
    <row r="2" spans="1:6" ht="21" x14ac:dyDescent="0.25">
      <c r="A2" s="1" t="s">
        <v>130</v>
      </c>
      <c r="B2" t="s">
        <v>4</v>
      </c>
      <c r="C2">
        <v>0</v>
      </c>
      <c r="E2" s="9"/>
      <c r="F2" s="9"/>
    </row>
    <row r="3" spans="1:6" ht="42.75" customHeight="1" thickBot="1" x14ac:dyDescent="0.3">
      <c r="A3" s="2" t="s">
        <v>131</v>
      </c>
      <c r="E3" s="9"/>
      <c r="F3" s="9"/>
    </row>
    <row r="4" spans="1:6" ht="84" customHeight="1" thickBot="1" x14ac:dyDescent="0.3">
      <c r="A4" s="10" t="s">
        <v>0</v>
      </c>
      <c r="B4" s="11" t="s">
        <v>1</v>
      </c>
      <c r="C4" s="12" t="s">
        <v>5</v>
      </c>
      <c r="D4" s="13" t="s">
        <v>6</v>
      </c>
      <c r="E4" s="13" t="s">
        <v>2</v>
      </c>
      <c r="F4" s="13" t="s">
        <v>7</v>
      </c>
    </row>
    <row r="5" spans="1:6" ht="19.5" customHeight="1" x14ac:dyDescent="0.25">
      <c r="A5" s="14" t="s">
        <v>11</v>
      </c>
      <c r="B5" s="3" t="s">
        <v>42</v>
      </c>
      <c r="C5" s="3">
        <v>5</v>
      </c>
      <c r="D5" s="15">
        <f t="shared" ref="D5" si="0">C5*$C$2</f>
        <v>0</v>
      </c>
      <c r="E5" s="16">
        <f>IFERROR(VLOOKUP(A5,#REF!,3,0),0)</f>
        <v>0</v>
      </c>
      <c r="F5" s="17">
        <f t="shared" ref="F5" si="1">E5*D5</f>
        <v>0</v>
      </c>
    </row>
    <row r="6" spans="1:6" ht="19.5" customHeight="1" x14ac:dyDescent="0.25">
      <c r="A6" s="5" t="s">
        <v>12</v>
      </c>
      <c r="B6" s="4" t="s">
        <v>13</v>
      </c>
      <c r="C6" s="4">
        <v>4</v>
      </c>
      <c r="D6" s="15">
        <f>C6*$C$2</f>
        <v>0</v>
      </c>
      <c r="E6" s="16">
        <f>IFERROR(VLOOKUP(A6,#REF!,3,0),0)</f>
        <v>0</v>
      </c>
      <c r="F6" s="17">
        <f>E6*D6</f>
        <v>0</v>
      </c>
    </row>
    <row r="7" spans="1:6" ht="19.5" customHeight="1" x14ac:dyDescent="0.25">
      <c r="A7" s="6" t="s">
        <v>14</v>
      </c>
      <c r="B7" s="4" t="s">
        <v>13</v>
      </c>
      <c r="C7" s="4">
        <v>1.4</v>
      </c>
      <c r="D7" s="15">
        <f t="shared" ref="D7:D15" si="2">C7*$C$2</f>
        <v>0</v>
      </c>
      <c r="E7" s="16">
        <f>IFERROR(VLOOKUP(A7,#REF!,3,0),0)</f>
        <v>0</v>
      </c>
      <c r="F7" s="17">
        <f t="shared" ref="F7:F15" si="3">E7*D7</f>
        <v>0</v>
      </c>
    </row>
    <row r="8" spans="1:6" ht="19.5" customHeight="1" x14ac:dyDescent="0.25">
      <c r="A8" s="6" t="s">
        <v>15</v>
      </c>
      <c r="B8" s="4" t="s">
        <v>16</v>
      </c>
      <c r="C8" s="4">
        <v>3</v>
      </c>
      <c r="D8" s="15">
        <f t="shared" si="2"/>
        <v>0</v>
      </c>
      <c r="E8" s="16">
        <f>IFERROR(VLOOKUP(A8,#REF!,3,0),0)</f>
        <v>0</v>
      </c>
      <c r="F8" s="17">
        <f t="shared" si="3"/>
        <v>0</v>
      </c>
    </row>
    <row r="9" spans="1:6" ht="19.5" customHeight="1" x14ac:dyDescent="0.25">
      <c r="A9" s="6" t="s">
        <v>17</v>
      </c>
      <c r="B9" s="4" t="s">
        <v>16</v>
      </c>
      <c r="C9" s="4">
        <v>19</v>
      </c>
      <c r="D9" s="15">
        <f t="shared" si="2"/>
        <v>0</v>
      </c>
      <c r="E9" s="16">
        <f>IFERROR(VLOOKUP(A9,#REF!,3,0),0)</f>
        <v>0</v>
      </c>
      <c r="F9" s="17">
        <f t="shared" si="3"/>
        <v>0</v>
      </c>
    </row>
    <row r="10" spans="1:6" ht="19.5" customHeight="1" x14ac:dyDescent="0.25">
      <c r="A10" s="6" t="s">
        <v>18</v>
      </c>
      <c r="B10" s="4" t="s">
        <v>19</v>
      </c>
      <c r="C10" s="4">
        <v>30</v>
      </c>
      <c r="D10" s="15">
        <f t="shared" si="2"/>
        <v>0</v>
      </c>
      <c r="E10" s="16">
        <f>IFERROR(VLOOKUP(A10,#REF!,3,0),0)</f>
        <v>0</v>
      </c>
      <c r="F10" s="17">
        <f t="shared" si="3"/>
        <v>0</v>
      </c>
    </row>
    <row r="11" spans="1:6" ht="19.5" customHeight="1" x14ac:dyDescent="0.25">
      <c r="A11" s="6" t="s">
        <v>20</v>
      </c>
      <c r="B11" s="4" t="s">
        <v>21</v>
      </c>
      <c r="C11" s="4">
        <v>1.9</v>
      </c>
      <c r="D11" s="15">
        <f t="shared" si="2"/>
        <v>0</v>
      </c>
      <c r="E11" s="16">
        <f>IFERROR(VLOOKUP(A11,#REF!,3,0),0)</f>
        <v>0</v>
      </c>
      <c r="F11" s="17">
        <f t="shared" si="3"/>
        <v>0</v>
      </c>
    </row>
    <row r="12" spans="1:6" ht="19.5" customHeight="1" x14ac:dyDescent="0.25">
      <c r="A12" s="6" t="s">
        <v>22</v>
      </c>
      <c r="B12" s="4" t="s">
        <v>13</v>
      </c>
      <c r="C12" s="4">
        <v>2.2000000000000002</v>
      </c>
      <c r="D12" s="15">
        <f t="shared" si="2"/>
        <v>0</v>
      </c>
      <c r="E12" s="16">
        <f>IFERROR(VLOOKUP(A12,#REF!,3,0),0)</f>
        <v>0</v>
      </c>
      <c r="F12" s="17">
        <f t="shared" si="3"/>
        <v>0</v>
      </c>
    </row>
    <row r="13" spans="1:6" ht="19.5" customHeight="1" x14ac:dyDescent="0.25">
      <c r="A13" s="6" t="s">
        <v>23</v>
      </c>
      <c r="B13" s="4" t="s">
        <v>13</v>
      </c>
      <c r="C13" s="4">
        <v>2.5</v>
      </c>
      <c r="D13" s="15">
        <f t="shared" si="2"/>
        <v>0</v>
      </c>
      <c r="E13" s="16">
        <f>IFERROR(VLOOKUP(A13,#REF!,3,0),0)</f>
        <v>0</v>
      </c>
      <c r="F13" s="17">
        <f t="shared" si="3"/>
        <v>0</v>
      </c>
    </row>
    <row r="14" spans="1:6" ht="19.5" customHeight="1" x14ac:dyDescent="0.25">
      <c r="A14" s="6" t="s">
        <v>24</v>
      </c>
      <c r="B14" s="4" t="s">
        <v>25</v>
      </c>
      <c r="C14" s="4">
        <v>0.2</v>
      </c>
      <c r="D14" s="15">
        <f t="shared" si="2"/>
        <v>0</v>
      </c>
      <c r="E14" s="16">
        <f>IFERROR(VLOOKUP(A14,#REF!,3,0),0)</f>
        <v>0</v>
      </c>
      <c r="F14" s="17">
        <f t="shared" si="3"/>
        <v>0</v>
      </c>
    </row>
    <row r="15" spans="1:6" ht="19.5" customHeight="1" thickBot="1" x14ac:dyDescent="0.3">
      <c r="A15" s="6" t="s">
        <v>26</v>
      </c>
      <c r="B15" s="4" t="s">
        <v>42</v>
      </c>
      <c r="C15" s="4">
        <v>2</v>
      </c>
      <c r="D15" s="15">
        <f t="shared" si="2"/>
        <v>0</v>
      </c>
      <c r="E15" s="16">
        <f>IFERROR(VLOOKUP(A15,#REF!,3,0),0)</f>
        <v>0</v>
      </c>
      <c r="F15" s="17">
        <f t="shared" si="3"/>
        <v>0</v>
      </c>
    </row>
    <row r="16" spans="1:6" ht="27.75" customHeight="1" thickBot="1" x14ac:dyDescent="0.3">
      <c r="A16" s="18" t="s">
        <v>8</v>
      </c>
      <c r="B16" s="19"/>
      <c r="C16" s="20"/>
      <c r="D16" s="21"/>
      <c r="E16" s="22"/>
      <c r="F16" s="23">
        <f>SUM(F5:F15)</f>
        <v>0</v>
      </c>
    </row>
    <row r="17" spans="2:6" ht="17.25" customHeight="1" x14ac:dyDescent="0.25"/>
    <row r="18" spans="2:6" ht="17.25" customHeight="1" x14ac:dyDescent="0.25">
      <c r="B18" s="7"/>
      <c r="F18" s="4" t="s">
        <v>9</v>
      </c>
    </row>
    <row r="19" spans="2:6" ht="17.25" customHeight="1" x14ac:dyDescent="0.25">
      <c r="B19" s="24"/>
      <c r="F19" s="25" t="e">
        <f>F16/C2</f>
        <v>#DIV/0!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19"/>
  <sheetViews>
    <sheetView workbookViewId="0">
      <selection activeCell="I12" sqref="I12"/>
    </sheetView>
  </sheetViews>
  <sheetFormatPr defaultRowHeight="15" x14ac:dyDescent="0.25"/>
  <cols>
    <col min="1" max="1" width="75.7109375" customWidth="1"/>
    <col min="2" max="6" width="12.42578125" customWidth="1"/>
    <col min="7" max="9" width="10.85546875" customWidth="1"/>
  </cols>
  <sheetData>
    <row r="1" spans="1:6" x14ac:dyDescent="0.25">
      <c r="A1" s="8" t="s">
        <v>3</v>
      </c>
    </row>
    <row r="2" spans="1:6" ht="21" x14ac:dyDescent="0.25">
      <c r="A2" s="1" t="s">
        <v>76</v>
      </c>
      <c r="B2" t="s">
        <v>4</v>
      </c>
      <c r="C2">
        <v>0</v>
      </c>
      <c r="E2" s="9"/>
      <c r="F2" s="9"/>
    </row>
    <row r="3" spans="1:6" ht="42.75" customHeight="1" thickBot="1" x14ac:dyDescent="0.3">
      <c r="A3" s="2" t="s">
        <v>77</v>
      </c>
      <c r="E3" s="9"/>
      <c r="F3" s="9"/>
    </row>
    <row r="4" spans="1:6" ht="84" customHeight="1" thickBot="1" x14ac:dyDescent="0.3">
      <c r="A4" s="10" t="s">
        <v>0</v>
      </c>
      <c r="B4" s="11" t="s">
        <v>1</v>
      </c>
      <c r="C4" s="12" t="s">
        <v>5</v>
      </c>
      <c r="D4" s="13" t="s">
        <v>6</v>
      </c>
      <c r="E4" s="13" t="s">
        <v>2</v>
      </c>
      <c r="F4" s="13" t="s">
        <v>7</v>
      </c>
    </row>
    <row r="5" spans="1:6" ht="19.5" customHeight="1" x14ac:dyDescent="0.25">
      <c r="A5" s="14" t="s">
        <v>11</v>
      </c>
      <c r="B5" s="4" t="s">
        <v>42</v>
      </c>
      <c r="C5" s="3">
        <v>4.0999999999999996</v>
      </c>
      <c r="D5" s="15">
        <f t="shared" ref="D5" si="0">C5*$C$2</f>
        <v>0</v>
      </c>
      <c r="E5" s="16">
        <f>IFERROR(VLOOKUP(A5,#REF!,3,0),0)</f>
        <v>0</v>
      </c>
      <c r="F5" s="17">
        <f t="shared" ref="F5" si="1">E5*D5</f>
        <v>0</v>
      </c>
    </row>
    <row r="6" spans="1:6" ht="19.5" customHeight="1" x14ac:dyDescent="0.25">
      <c r="A6" s="5" t="s">
        <v>12</v>
      </c>
      <c r="B6" s="4" t="s">
        <v>13</v>
      </c>
      <c r="C6" s="4">
        <v>4</v>
      </c>
      <c r="D6" s="15">
        <f>C6*$C$2</f>
        <v>0</v>
      </c>
      <c r="E6" s="16">
        <f>IFERROR(VLOOKUP(A6,#REF!,3,0),0)</f>
        <v>0</v>
      </c>
      <c r="F6" s="17">
        <f>E6*D6</f>
        <v>0</v>
      </c>
    </row>
    <row r="7" spans="1:6" ht="19.5" customHeight="1" x14ac:dyDescent="0.25">
      <c r="A7" s="6" t="s">
        <v>14</v>
      </c>
      <c r="B7" s="4" t="s">
        <v>13</v>
      </c>
      <c r="C7" s="4">
        <v>1.4</v>
      </c>
      <c r="D7" s="15">
        <f t="shared" ref="D7:D15" si="2">C7*$C$2</f>
        <v>0</v>
      </c>
      <c r="E7" s="16">
        <f>IFERROR(VLOOKUP(A7,#REF!,3,0),0)</f>
        <v>0</v>
      </c>
      <c r="F7" s="17">
        <f t="shared" ref="F7:F15" si="3">E7*D7</f>
        <v>0</v>
      </c>
    </row>
    <row r="8" spans="1:6" ht="19.5" customHeight="1" x14ac:dyDescent="0.25">
      <c r="A8" s="6" t="s">
        <v>15</v>
      </c>
      <c r="B8" s="4" t="s">
        <v>16</v>
      </c>
      <c r="C8" s="4">
        <v>3</v>
      </c>
      <c r="D8" s="15">
        <f t="shared" si="2"/>
        <v>0</v>
      </c>
      <c r="E8" s="16">
        <f>IFERROR(VLOOKUP(A8,#REF!,3,0),0)</f>
        <v>0</v>
      </c>
      <c r="F8" s="17">
        <f t="shared" si="3"/>
        <v>0</v>
      </c>
    </row>
    <row r="9" spans="1:6" ht="19.5" customHeight="1" x14ac:dyDescent="0.25">
      <c r="A9" s="6" t="s">
        <v>17</v>
      </c>
      <c r="B9" s="4" t="s">
        <v>16</v>
      </c>
      <c r="C9" s="4">
        <v>18</v>
      </c>
      <c r="D9" s="15">
        <f t="shared" si="2"/>
        <v>0</v>
      </c>
      <c r="E9" s="16">
        <f>IFERROR(VLOOKUP(A9,#REF!,3,0),0)</f>
        <v>0</v>
      </c>
      <c r="F9" s="17">
        <f t="shared" si="3"/>
        <v>0</v>
      </c>
    </row>
    <row r="10" spans="1:6" ht="19.5" customHeight="1" x14ac:dyDescent="0.25">
      <c r="A10" s="6" t="s">
        <v>18</v>
      </c>
      <c r="B10" s="4" t="s">
        <v>19</v>
      </c>
      <c r="C10" s="4">
        <v>30</v>
      </c>
      <c r="D10" s="15">
        <f t="shared" si="2"/>
        <v>0</v>
      </c>
      <c r="E10" s="16">
        <f>IFERROR(VLOOKUP(A10,#REF!,3,0),0)</f>
        <v>0</v>
      </c>
      <c r="F10" s="17">
        <f t="shared" si="3"/>
        <v>0</v>
      </c>
    </row>
    <row r="11" spans="1:6" ht="19.5" customHeight="1" x14ac:dyDescent="0.25">
      <c r="A11" s="6" t="s">
        <v>20</v>
      </c>
      <c r="B11" s="4" t="s">
        <v>21</v>
      </c>
      <c r="C11" s="4">
        <v>1.5</v>
      </c>
      <c r="D11" s="15">
        <f t="shared" si="2"/>
        <v>0</v>
      </c>
      <c r="E11" s="16">
        <f>IFERROR(VLOOKUP(A11,#REF!,3,0),0)</f>
        <v>0</v>
      </c>
      <c r="F11" s="17">
        <f t="shared" si="3"/>
        <v>0</v>
      </c>
    </row>
    <row r="12" spans="1:6" ht="19.5" customHeight="1" x14ac:dyDescent="0.25">
      <c r="A12" s="6" t="s">
        <v>22</v>
      </c>
      <c r="B12" s="4" t="s">
        <v>13</v>
      </c>
      <c r="C12" s="4">
        <v>2.2000000000000002</v>
      </c>
      <c r="D12" s="15">
        <f t="shared" si="2"/>
        <v>0</v>
      </c>
      <c r="E12" s="16">
        <f>IFERROR(VLOOKUP(A12,#REF!,3,0),0)</f>
        <v>0</v>
      </c>
      <c r="F12" s="17">
        <f t="shared" si="3"/>
        <v>0</v>
      </c>
    </row>
    <row r="13" spans="1:6" ht="19.5" customHeight="1" x14ac:dyDescent="0.25">
      <c r="A13" s="6" t="s">
        <v>23</v>
      </c>
      <c r="B13" s="4" t="s">
        <v>13</v>
      </c>
      <c r="C13" s="4">
        <v>2.4</v>
      </c>
      <c r="D13" s="15">
        <f t="shared" si="2"/>
        <v>0</v>
      </c>
      <c r="E13" s="16">
        <f>IFERROR(VLOOKUP(A13,#REF!,3,0),0)</f>
        <v>0</v>
      </c>
      <c r="F13" s="17">
        <f t="shared" si="3"/>
        <v>0</v>
      </c>
    </row>
    <row r="14" spans="1:6" ht="19.5" customHeight="1" x14ac:dyDescent="0.25">
      <c r="A14" s="6" t="s">
        <v>24</v>
      </c>
      <c r="B14" s="4" t="s">
        <v>25</v>
      </c>
      <c r="C14" s="4">
        <v>0.2</v>
      </c>
      <c r="D14" s="15">
        <f t="shared" si="2"/>
        <v>0</v>
      </c>
      <c r="E14" s="16">
        <f>IFERROR(VLOOKUP(A14,#REF!,3,0),0)</f>
        <v>0</v>
      </c>
      <c r="F14" s="17">
        <f t="shared" si="3"/>
        <v>0</v>
      </c>
    </row>
    <row r="15" spans="1:6" ht="19.5" customHeight="1" thickBot="1" x14ac:dyDescent="0.3">
      <c r="A15" s="6" t="s">
        <v>26</v>
      </c>
      <c r="B15" s="4" t="s">
        <v>42</v>
      </c>
      <c r="C15" s="4">
        <v>1</v>
      </c>
      <c r="D15" s="15">
        <f t="shared" si="2"/>
        <v>0</v>
      </c>
      <c r="E15" s="16">
        <f>IFERROR(VLOOKUP(A15,#REF!,3,0),0)</f>
        <v>0</v>
      </c>
      <c r="F15" s="17">
        <f t="shared" si="3"/>
        <v>0</v>
      </c>
    </row>
    <row r="16" spans="1:6" ht="27.75" customHeight="1" thickBot="1" x14ac:dyDescent="0.3">
      <c r="A16" s="18" t="s">
        <v>8</v>
      </c>
      <c r="B16" s="19"/>
      <c r="C16" s="20"/>
      <c r="D16" s="21"/>
      <c r="E16" s="22"/>
      <c r="F16" s="23">
        <f>SUM(F5:F15)</f>
        <v>0</v>
      </c>
    </row>
    <row r="17" spans="2:6" ht="17.25" customHeight="1" x14ac:dyDescent="0.25"/>
    <row r="18" spans="2:6" ht="17.25" customHeight="1" x14ac:dyDescent="0.25">
      <c r="B18" s="7"/>
      <c r="F18" s="4" t="s">
        <v>9</v>
      </c>
    </row>
    <row r="19" spans="2:6" ht="17.25" customHeight="1" x14ac:dyDescent="0.25">
      <c r="B19" s="24"/>
      <c r="F19" s="25" t="e">
        <f>F16/C2</f>
        <v>#DIV/0!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19"/>
  <sheetViews>
    <sheetView workbookViewId="0">
      <selection activeCell="I12" sqref="I12"/>
    </sheetView>
  </sheetViews>
  <sheetFormatPr defaultRowHeight="15" x14ac:dyDescent="0.25"/>
  <cols>
    <col min="1" max="1" width="75.7109375" customWidth="1"/>
    <col min="2" max="6" width="12.42578125" customWidth="1"/>
    <col min="7" max="9" width="10.85546875" customWidth="1"/>
  </cols>
  <sheetData>
    <row r="1" spans="1:6" x14ac:dyDescent="0.25">
      <c r="A1" s="8" t="s">
        <v>3</v>
      </c>
    </row>
    <row r="2" spans="1:6" ht="21" x14ac:dyDescent="0.25">
      <c r="A2" s="1" t="s">
        <v>76</v>
      </c>
      <c r="B2" t="s">
        <v>4</v>
      </c>
      <c r="C2">
        <v>0</v>
      </c>
      <c r="E2" s="9"/>
      <c r="F2" s="9"/>
    </row>
    <row r="3" spans="1:6" ht="42.75" customHeight="1" thickBot="1" x14ac:dyDescent="0.3">
      <c r="A3" s="2" t="s">
        <v>78</v>
      </c>
      <c r="E3" s="9"/>
      <c r="F3" s="9"/>
    </row>
    <row r="4" spans="1:6" ht="84" customHeight="1" thickBot="1" x14ac:dyDescent="0.3">
      <c r="A4" s="10" t="s">
        <v>0</v>
      </c>
      <c r="B4" s="11" t="s">
        <v>1</v>
      </c>
      <c r="C4" s="12" t="s">
        <v>5</v>
      </c>
      <c r="D4" s="13" t="s">
        <v>6</v>
      </c>
      <c r="E4" s="13" t="s">
        <v>2</v>
      </c>
      <c r="F4" s="13" t="s">
        <v>7</v>
      </c>
    </row>
    <row r="5" spans="1:6" ht="19.5" customHeight="1" x14ac:dyDescent="0.25">
      <c r="A5" s="14" t="s">
        <v>28</v>
      </c>
      <c r="B5" s="4" t="s">
        <v>42</v>
      </c>
      <c r="C5" s="3">
        <v>4.0999999999999996</v>
      </c>
      <c r="D5" s="15">
        <f t="shared" ref="D5" si="0">C5*$C$2</f>
        <v>0</v>
      </c>
      <c r="E5" s="16">
        <f>IFERROR(VLOOKUP(A5,#REF!,3,0),0)</f>
        <v>0</v>
      </c>
      <c r="F5" s="17">
        <f t="shared" ref="F5" si="1">E5*D5</f>
        <v>0</v>
      </c>
    </row>
    <row r="6" spans="1:6" ht="19.5" customHeight="1" x14ac:dyDescent="0.25">
      <c r="A6" s="5" t="s">
        <v>12</v>
      </c>
      <c r="B6" s="4" t="s">
        <v>13</v>
      </c>
      <c r="C6" s="4">
        <v>4</v>
      </c>
      <c r="D6" s="15">
        <f>C6*$C$2</f>
        <v>0</v>
      </c>
      <c r="E6" s="16">
        <f>IFERROR(VLOOKUP(A6,#REF!,3,0),0)</f>
        <v>0</v>
      </c>
      <c r="F6" s="17">
        <f>E6*D6</f>
        <v>0</v>
      </c>
    </row>
    <row r="7" spans="1:6" ht="19.5" customHeight="1" x14ac:dyDescent="0.25">
      <c r="A7" s="6" t="s">
        <v>14</v>
      </c>
      <c r="B7" s="4" t="s">
        <v>13</v>
      </c>
      <c r="C7" s="4">
        <v>1.4</v>
      </c>
      <c r="D7" s="15">
        <f t="shared" ref="D7:D15" si="2">C7*$C$2</f>
        <v>0</v>
      </c>
      <c r="E7" s="16">
        <f>IFERROR(VLOOKUP(A7,#REF!,3,0),0)</f>
        <v>0</v>
      </c>
      <c r="F7" s="17">
        <f t="shared" ref="F7:F15" si="3">E7*D7</f>
        <v>0</v>
      </c>
    </row>
    <row r="8" spans="1:6" ht="19.5" customHeight="1" x14ac:dyDescent="0.25">
      <c r="A8" s="6" t="s">
        <v>15</v>
      </c>
      <c r="B8" s="4" t="s">
        <v>16</v>
      </c>
      <c r="C8" s="4">
        <v>3</v>
      </c>
      <c r="D8" s="15">
        <f t="shared" si="2"/>
        <v>0</v>
      </c>
      <c r="E8" s="16">
        <f>IFERROR(VLOOKUP(A8,#REF!,3,0),0)</f>
        <v>0</v>
      </c>
      <c r="F8" s="17">
        <f t="shared" si="3"/>
        <v>0</v>
      </c>
    </row>
    <row r="9" spans="1:6" ht="19.5" customHeight="1" x14ac:dyDescent="0.25">
      <c r="A9" s="6" t="s">
        <v>17</v>
      </c>
      <c r="B9" s="4" t="s">
        <v>16</v>
      </c>
      <c r="C9" s="4">
        <v>18</v>
      </c>
      <c r="D9" s="15">
        <f t="shared" si="2"/>
        <v>0</v>
      </c>
      <c r="E9" s="16">
        <f>IFERROR(VLOOKUP(A9,#REF!,3,0),0)</f>
        <v>0</v>
      </c>
      <c r="F9" s="17">
        <f t="shared" si="3"/>
        <v>0</v>
      </c>
    </row>
    <row r="10" spans="1:6" ht="19.5" customHeight="1" x14ac:dyDescent="0.25">
      <c r="A10" s="6" t="s">
        <v>18</v>
      </c>
      <c r="B10" s="4" t="s">
        <v>19</v>
      </c>
      <c r="C10" s="4">
        <v>30</v>
      </c>
      <c r="D10" s="15">
        <f t="shared" si="2"/>
        <v>0</v>
      </c>
      <c r="E10" s="16">
        <f>IFERROR(VLOOKUP(A10,#REF!,3,0),0)</f>
        <v>0</v>
      </c>
      <c r="F10" s="17">
        <f t="shared" si="3"/>
        <v>0</v>
      </c>
    </row>
    <row r="11" spans="1:6" ht="19.5" customHeight="1" x14ac:dyDescent="0.25">
      <c r="A11" s="6" t="s">
        <v>29</v>
      </c>
      <c r="B11" s="4" t="s">
        <v>21</v>
      </c>
      <c r="C11" s="4">
        <v>1.5</v>
      </c>
      <c r="D11" s="15">
        <f t="shared" si="2"/>
        <v>0</v>
      </c>
      <c r="E11" s="16">
        <f>IFERROR(VLOOKUP(A11,#REF!,3,0),0)</f>
        <v>0</v>
      </c>
      <c r="F11" s="17">
        <f t="shared" si="3"/>
        <v>0</v>
      </c>
    </row>
    <row r="12" spans="1:6" ht="19.5" customHeight="1" x14ac:dyDescent="0.25">
      <c r="A12" s="6" t="s">
        <v>22</v>
      </c>
      <c r="B12" s="4" t="s">
        <v>13</v>
      </c>
      <c r="C12" s="4">
        <v>2.2000000000000002</v>
      </c>
      <c r="D12" s="15">
        <f t="shared" si="2"/>
        <v>0</v>
      </c>
      <c r="E12" s="16">
        <f>IFERROR(VLOOKUP(A12,#REF!,3,0),0)</f>
        <v>0</v>
      </c>
      <c r="F12" s="17">
        <f t="shared" si="3"/>
        <v>0</v>
      </c>
    </row>
    <row r="13" spans="1:6" ht="19.5" customHeight="1" x14ac:dyDescent="0.25">
      <c r="A13" s="6" t="s">
        <v>23</v>
      </c>
      <c r="B13" s="4" t="s">
        <v>13</v>
      </c>
      <c r="C13" s="4">
        <v>2.4</v>
      </c>
      <c r="D13" s="15">
        <f t="shared" si="2"/>
        <v>0</v>
      </c>
      <c r="E13" s="16">
        <f>IFERROR(VLOOKUP(A13,#REF!,3,0),0)</f>
        <v>0</v>
      </c>
      <c r="F13" s="17">
        <f t="shared" si="3"/>
        <v>0</v>
      </c>
    </row>
    <row r="14" spans="1:6" ht="19.5" customHeight="1" x14ac:dyDescent="0.25">
      <c r="A14" s="6" t="s">
        <v>24</v>
      </c>
      <c r="B14" s="4" t="s">
        <v>25</v>
      </c>
      <c r="C14" s="4">
        <v>0.2</v>
      </c>
      <c r="D14" s="15">
        <f t="shared" si="2"/>
        <v>0</v>
      </c>
      <c r="E14" s="16">
        <f>IFERROR(VLOOKUP(A14,#REF!,3,0),0)</f>
        <v>0</v>
      </c>
      <c r="F14" s="17">
        <f t="shared" si="3"/>
        <v>0</v>
      </c>
    </row>
    <row r="15" spans="1:6" ht="19.5" customHeight="1" thickBot="1" x14ac:dyDescent="0.3">
      <c r="A15" s="6" t="s">
        <v>26</v>
      </c>
      <c r="B15" s="4" t="s">
        <v>42</v>
      </c>
      <c r="C15" s="4">
        <v>1</v>
      </c>
      <c r="D15" s="15">
        <f t="shared" si="2"/>
        <v>0</v>
      </c>
      <c r="E15" s="16">
        <f>IFERROR(VLOOKUP(A15,#REF!,3,0),0)</f>
        <v>0</v>
      </c>
      <c r="F15" s="17">
        <f t="shared" si="3"/>
        <v>0</v>
      </c>
    </row>
    <row r="16" spans="1:6" ht="27.75" customHeight="1" thickBot="1" x14ac:dyDescent="0.3">
      <c r="A16" s="18" t="s">
        <v>8</v>
      </c>
      <c r="B16" s="19"/>
      <c r="C16" s="20"/>
      <c r="D16" s="21"/>
      <c r="E16" s="22"/>
      <c r="F16" s="23">
        <f>SUM(F5:F15)</f>
        <v>0</v>
      </c>
    </row>
    <row r="17" spans="2:6" ht="17.25" customHeight="1" x14ac:dyDescent="0.25"/>
    <row r="18" spans="2:6" ht="17.25" customHeight="1" x14ac:dyDescent="0.25">
      <c r="B18" s="7"/>
      <c r="F18" s="4" t="s">
        <v>9</v>
      </c>
    </row>
    <row r="19" spans="2:6" ht="17.25" customHeight="1" x14ac:dyDescent="0.25">
      <c r="B19" s="24"/>
      <c r="F19" s="25" t="e">
        <f>F16/C2</f>
        <v>#DIV/0!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19"/>
  <sheetViews>
    <sheetView topLeftCell="A7" workbookViewId="0">
      <selection activeCell="I12" sqref="I12"/>
    </sheetView>
  </sheetViews>
  <sheetFormatPr defaultRowHeight="15" x14ac:dyDescent="0.25"/>
  <cols>
    <col min="1" max="1" width="75.7109375" customWidth="1"/>
    <col min="2" max="6" width="12.42578125" customWidth="1"/>
    <col min="7" max="9" width="10.85546875" customWidth="1"/>
  </cols>
  <sheetData>
    <row r="1" spans="1:6" x14ac:dyDescent="0.25">
      <c r="A1" s="8" t="s">
        <v>3</v>
      </c>
    </row>
    <row r="2" spans="1:6" ht="21" x14ac:dyDescent="0.25">
      <c r="A2" s="1" t="s">
        <v>76</v>
      </c>
      <c r="B2" t="s">
        <v>4</v>
      </c>
      <c r="C2">
        <v>0</v>
      </c>
      <c r="E2" s="9"/>
      <c r="F2" s="9"/>
    </row>
    <row r="3" spans="1:6" ht="42.75" customHeight="1" thickBot="1" x14ac:dyDescent="0.3">
      <c r="A3" s="2" t="s">
        <v>79</v>
      </c>
      <c r="E3" s="9"/>
      <c r="F3" s="9"/>
    </row>
    <row r="4" spans="1:6" ht="84" customHeight="1" thickBot="1" x14ac:dyDescent="0.3">
      <c r="A4" s="10" t="s">
        <v>0</v>
      </c>
      <c r="B4" s="11" t="s">
        <v>1</v>
      </c>
      <c r="C4" s="12" t="s">
        <v>5</v>
      </c>
      <c r="D4" s="13" t="s">
        <v>6</v>
      </c>
      <c r="E4" s="13" t="s">
        <v>2</v>
      </c>
      <c r="F4" s="13" t="s">
        <v>7</v>
      </c>
    </row>
    <row r="5" spans="1:6" ht="19.5" customHeight="1" x14ac:dyDescent="0.25">
      <c r="A5" s="14" t="s">
        <v>31</v>
      </c>
      <c r="B5" s="4" t="s">
        <v>42</v>
      </c>
      <c r="C5" s="3">
        <v>4.0999999999999996</v>
      </c>
      <c r="D5" s="15">
        <f t="shared" ref="D5" si="0">C5*$C$2</f>
        <v>0</v>
      </c>
      <c r="E5" s="16">
        <f>IFERROR(VLOOKUP(A5,#REF!,3,0),0)</f>
        <v>0</v>
      </c>
      <c r="F5" s="17">
        <f t="shared" ref="F5" si="1">E5*D5</f>
        <v>0</v>
      </c>
    </row>
    <row r="6" spans="1:6" ht="19.5" customHeight="1" x14ac:dyDescent="0.25">
      <c r="A6" s="5" t="s">
        <v>12</v>
      </c>
      <c r="B6" s="4" t="s">
        <v>13</v>
      </c>
      <c r="C6" s="4">
        <v>4</v>
      </c>
      <c r="D6" s="15">
        <f>C6*$C$2</f>
        <v>0</v>
      </c>
      <c r="E6" s="16">
        <f>IFERROR(VLOOKUP(A6,#REF!,3,0),0)</f>
        <v>0</v>
      </c>
      <c r="F6" s="17">
        <f>E6*D6</f>
        <v>0</v>
      </c>
    </row>
    <row r="7" spans="1:6" ht="19.5" customHeight="1" x14ac:dyDescent="0.25">
      <c r="A7" s="6" t="s">
        <v>14</v>
      </c>
      <c r="B7" s="4" t="s">
        <v>13</v>
      </c>
      <c r="C7" s="4">
        <v>1.4</v>
      </c>
      <c r="D7" s="15">
        <f t="shared" ref="D7:D15" si="2">C7*$C$2</f>
        <v>0</v>
      </c>
      <c r="E7" s="16">
        <f>IFERROR(VLOOKUP(A7,#REF!,3,0),0)</f>
        <v>0</v>
      </c>
      <c r="F7" s="17">
        <f t="shared" ref="F7:F15" si="3">E7*D7</f>
        <v>0</v>
      </c>
    </row>
    <row r="8" spans="1:6" ht="19.5" customHeight="1" x14ac:dyDescent="0.25">
      <c r="A8" s="6" t="s">
        <v>15</v>
      </c>
      <c r="B8" s="4" t="s">
        <v>16</v>
      </c>
      <c r="C8" s="4">
        <v>3</v>
      </c>
      <c r="D8" s="15">
        <f t="shared" si="2"/>
        <v>0</v>
      </c>
      <c r="E8" s="16">
        <f>IFERROR(VLOOKUP(A8,#REF!,3,0),0)</f>
        <v>0</v>
      </c>
      <c r="F8" s="17">
        <f t="shared" si="3"/>
        <v>0</v>
      </c>
    </row>
    <row r="9" spans="1:6" ht="19.5" customHeight="1" x14ac:dyDescent="0.25">
      <c r="A9" s="6" t="s">
        <v>17</v>
      </c>
      <c r="B9" s="4" t="s">
        <v>16</v>
      </c>
      <c r="C9" s="4">
        <v>18</v>
      </c>
      <c r="D9" s="15">
        <f t="shared" si="2"/>
        <v>0</v>
      </c>
      <c r="E9" s="16">
        <f>IFERROR(VLOOKUP(A9,#REF!,3,0),0)</f>
        <v>0</v>
      </c>
      <c r="F9" s="17">
        <f t="shared" si="3"/>
        <v>0</v>
      </c>
    </row>
    <row r="10" spans="1:6" ht="19.5" customHeight="1" x14ac:dyDescent="0.25">
      <c r="A10" s="6" t="s">
        <v>18</v>
      </c>
      <c r="B10" s="4" t="s">
        <v>19</v>
      </c>
      <c r="C10" s="4">
        <v>30</v>
      </c>
      <c r="D10" s="15">
        <f t="shared" si="2"/>
        <v>0</v>
      </c>
      <c r="E10" s="16">
        <f>IFERROR(VLOOKUP(A10,#REF!,3,0),0)</f>
        <v>0</v>
      </c>
      <c r="F10" s="17">
        <f t="shared" si="3"/>
        <v>0</v>
      </c>
    </row>
    <row r="11" spans="1:6" ht="19.5" customHeight="1" x14ac:dyDescent="0.25">
      <c r="A11" s="6" t="s">
        <v>20</v>
      </c>
      <c r="B11" s="4" t="s">
        <v>21</v>
      </c>
      <c r="C11" s="4">
        <v>1.5</v>
      </c>
      <c r="D11" s="15">
        <f t="shared" si="2"/>
        <v>0</v>
      </c>
      <c r="E11" s="16">
        <f>IFERROR(VLOOKUP(A11,#REF!,3,0),0)</f>
        <v>0</v>
      </c>
      <c r="F11" s="17">
        <f t="shared" si="3"/>
        <v>0</v>
      </c>
    </row>
    <row r="12" spans="1:6" ht="19.5" customHeight="1" x14ac:dyDescent="0.25">
      <c r="A12" s="6" t="s">
        <v>22</v>
      </c>
      <c r="B12" s="4" t="s">
        <v>13</v>
      </c>
      <c r="C12" s="4">
        <v>2.2000000000000002</v>
      </c>
      <c r="D12" s="15">
        <f t="shared" si="2"/>
        <v>0</v>
      </c>
      <c r="E12" s="16">
        <f>IFERROR(VLOOKUP(A12,#REF!,3,0),0)</f>
        <v>0</v>
      </c>
      <c r="F12" s="17">
        <f t="shared" si="3"/>
        <v>0</v>
      </c>
    </row>
    <row r="13" spans="1:6" ht="19.5" customHeight="1" x14ac:dyDescent="0.25">
      <c r="A13" s="6" t="s">
        <v>23</v>
      </c>
      <c r="B13" s="4" t="s">
        <v>13</v>
      </c>
      <c r="C13" s="4">
        <v>2.4</v>
      </c>
      <c r="D13" s="15">
        <f t="shared" si="2"/>
        <v>0</v>
      </c>
      <c r="E13" s="16">
        <f>IFERROR(VLOOKUP(A13,#REF!,3,0),0)</f>
        <v>0</v>
      </c>
      <c r="F13" s="17">
        <f t="shared" si="3"/>
        <v>0</v>
      </c>
    </row>
    <row r="14" spans="1:6" ht="19.5" customHeight="1" x14ac:dyDescent="0.25">
      <c r="A14" s="6" t="s">
        <v>24</v>
      </c>
      <c r="B14" s="4" t="s">
        <v>25</v>
      </c>
      <c r="C14" s="4">
        <v>0.2</v>
      </c>
      <c r="D14" s="15">
        <f t="shared" si="2"/>
        <v>0</v>
      </c>
      <c r="E14" s="16">
        <f>IFERROR(VLOOKUP(A14,#REF!,3,0),0)</f>
        <v>0</v>
      </c>
      <c r="F14" s="17">
        <f t="shared" si="3"/>
        <v>0</v>
      </c>
    </row>
    <row r="15" spans="1:6" ht="19.5" customHeight="1" thickBot="1" x14ac:dyDescent="0.3">
      <c r="A15" s="6" t="s">
        <v>26</v>
      </c>
      <c r="B15" s="4" t="s">
        <v>42</v>
      </c>
      <c r="C15" s="4">
        <v>1</v>
      </c>
      <c r="D15" s="15">
        <f t="shared" si="2"/>
        <v>0</v>
      </c>
      <c r="E15" s="16">
        <f>IFERROR(VLOOKUP(A15,#REF!,3,0),0)</f>
        <v>0</v>
      </c>
      <c r="F15" s="17">
        <f t="shared" si="3"/>
        <v>0</v>
      </c>
    </row>
    <row r="16" spans="1:6" ht="27.75" customHeight="1" thickBot="1" x14ac:dyDescent="0.3">
      <c r="A16" s="18" t="s">
        <v>8</v>
      </c>
      <c r="B16" s="19"/>
      <c r="C16" s="20"/>
      <c r="D16" s="21"/>
      <c r="E16" s="22"/>
      <c r="F16" s="23">
        <f>SUM(F5:F15)</f>
        <v>0</v>
      </c>
    </row>
    <row r="17" spans="2:6" ht="17.25" customHeight="1" x14ac:dyDescent="0.25"/>
    <row r="18" spans="2:6" ht="17.25" customHeight="1" x14ac:dyDescent="0.25">
      <c r="B18" s="7"/>
      <c r="F18" s="4" t="s">
        <v>9</v>
      </c>
    </row>
    <row r="19" spans="2:6" ht="17.25" customHeight="1" x14ac:dyDescent="0.25">
      <c r="B19" s="24"/>
      <c r="F19" s="25" t="e">
        <f>F16/C2</f>
        <v>#DIV/0!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21"/>
  <sheetViews>
    <sheetView workbookViewId="0">
      <selection activeCell="I12" sqref="I12"/>
    </sheetView>
  </sheetViews>
  <sheetFormatPr defaultRowHeight="15" x14ac:dyDescent="0.25"/>
  <cols>
    <col min="1" max="1" width="75.7109375" customWidth="1"/>
    <col min="2" max="6" width="12.42578125" customWidth="1"/>
    <col min="7" max="9" width="10.85546875" customWidth="1"/>
  </cols>
  <sheetData>
    <row r="1" spans="1:6" x14ac:dyDescent="0.25">
      <c r="A1" s="8" t="s">
        <v>3</v>
      </c>
    </row>
    <row r="2" spans="1:6" ht="21" x14ac:dyDescent="0.25">
      <c r="A2" s="1" t="s">
        <v>76</v>
      </c>
      <c r="B2" t="s">
        <v>4</v>
      </c>
      <c r="C2">
        <v>0</v>
      </c>
      <c r="E2" s="9"/>
      <c r="F2" s="9"/>
    </row>
    <row r="3" spans="1:6" ht="42.75" customHeight="1" thickBot="1" x14ac:dyDescent="0.3">
      <c r="A3" s="2" t="s">
        <v>80</v>
      </c>
      <c r="E3" s="9"/>
      <c r="F3" s="9"/>
    </row>
    <row r="4" spans="1:6" ht="84" customHeight="1" thickBot="1" x14ac:dyDescent="0.3">
      <c r="A4" s="10" t="s">
        <v>0</v>
      </c>
      <c r="B4" s="11" t="s">
        <v>1</v>
      </c>
      <c r="C4" s="12" t="s">
        <v>5</v>
      </c>
      <c r="D4" s="13" t="s">
        <v>6</v>
      </c>
      <c r="E4" s="13" t="s">
        <v>2</v>
      </c>
      <c r="F4" s="13" t="s">
        <v>7</v>
      </c>
    </row>
    <row r="5" spans="1:6" ht="19.5" customHeight="1" x14ac:dyDescent="0.25">
      <c r="A5" s="14" t="s">
        <v>11</v>
      </c>
      <c r="B5" s="4" t="s">
        <v>42</v>
      </c>
      <c r="C5" s="3">
        <v>2</v>
      </c>
      <c r="D5" s="15">
        <f t="shared" ref="D5" si="0">C5*$C$2</f>
        <v>0</v>
      </c>
      <c r="E5" s="16">
        <f>IFERROR(VLOOKUP(A5,#REF!,3,0),0)</f>
        <v>0</v>
      </c>
      <c r="F5" s="17">
        <f t="shared" ref="F5" si="1">E5*D5</f>
        <v>0</v>
      </c>
    </row>
    <row r="6" spans="1:6" ht="19.5" customHeight="1" x14ac:dyDescent="0.25">
      <c r="A6" s="5" t="s">
        <v>28</v>
      </c>
      <c r="B6" s="4" t="s">
        <v>42</v>
      </c>
      <c r="C6" s="4">
        <v>2.1</v>
      </c>
      <c r="D6" s="15">
        <f>C6*$C$2</f>
        <v>0</v>
      </c>
      <c r="E6" s="16">
        <f>IFERROR(VLOOKUP(A6,#REF!,3,0),0)</f>
        <v>0</v>
      </c>
      <c r="F6" s="17">
        <f>E6*D6</f>
        <v>0</v>
      </c>
    </row>
    <row r="7" spans="1:6" ht="19.5" customHeight="1" x14ac:dyDescent="0.25">
      <c r="A7" s="6" t="s">
        <v>12</v>
      </c>
      <c r="B7" s="4" t="s">
        <v>13</v>
      </c>
      <c r="C7" s="4">
        <v>4</v>
      </c>
      <c r="D7" s="15">
        <f t="shared" ref="D7:D17" si="2">C7*$C$2</f>
        <v>0</v>
      </c>
      <c r="E7" s="16">
        <f>IFERROR(VLOOKUP(A7,#REF!,3,0),0)</f>
        <v>0</v>
      </c>
      <c r="F7" s="17">
        <f t="shared" ref="F7:F17" si="3">E7*D7</f>
        <v>0</v>
      </c>
    </row>
    <row r="8" spans="1:6" ht="19.5" customHeight="1" x14ac:dyDescent="0.25">
      <c r="A8" s="6" t="s">
        <v>14</v>
      </c>
      <c r="B8" s="4" t="s">
        <v>13</v>
      </c>
      <c r="C8" s="4">
        <v>1.4</v>
      </c>
      <c r="D8" s="15">
        <f t="shared" si="2"/>
        <v>0</v>
      </c>
      <c r="E8" s="16">
        <f>IFERROR(VLOOKUP(A8,#REF!,3,0),0)</f>
        <v>0</v>
      </c>
      <c r="F8" s="17">
        <f t="shared" si="3"/>
        <v>0</v>
      </c>
    </row>
    <row r="9" spans="1:6" ht="19.5" customHeight="1" x14ac:dyDescent="0.25">
      <c r="A9" s="6" t="s">
        <v>15</v>
      </c>
      <c r="B9" s="4" t="s">
        <v>16</v>
      </c>
      <c r="C9" s="4">
        <v>3</v>
      </c>
      <c r="D9" s="15">
        <f t="shared" si="2"/>
        <v>0</v>
      </c>
      <c r="E9" s="16">
        <f>IFERROR(VLOOKUP(A9,#REF!,3,0),0)</f>
        <v>0</v>
      </c>
      <c r="F9" s="17">
        <f t="shared" si="3"/>
        <v>0</v>
      </c>
    </row>
    <row r="10" spans="1:6" ht="19.5" customHeight="1" x14ac:dyDescent="0.25">
      <c r="A10" s="6" t="s">
        <v>17</v>
      </c>
      <c r="B10" s="4" t="s">
        <v>16</v>
      </c>
      <c r="C10" s="4">
        <v>18</v>
      </c>
      <c r="D10" s="15">
        <f t="shared" si="2"/>
        <v>0</v>
      </c>
      <c r="E10" s="16">
        <f>IFERROR(VLOOKUP(A10,#REF!,3,0),0)</f>
        <v>0</v>
      </c>
      <c r="F10" s="17">
        <f t="shared" si="3"/>
        <v>0</v>
      </c>
    </row>
    <row r="11" spans="1:6" ht="19.5" customHeight="1" x14ac:dyDescent="0.25">
      <c r="A11" s="6" t="s">
        <v>18</v>
      </c>
      <c r="B11" s="4" t="s">
        <v>19</v>
      </c>
      <c r="C11" s="4">
        <v>30</v>
      </c>
      <c r="D11" s="15">
        <f t="shared" si="2"/>
        <v>0</v>
      </c>
      <c r="E11" s="16">
        <f>IFERROR(VLOOKUP(A11,#REF!,3,0),0)</f>
        <v>0</v>
      </c>
      <c r="F11" s="17">
        <f t="shared" si="3"/>
        <v>0</v>
      </c>
    </row>
    <row r="12" spans="1:6" ht="19.5" customHeight="1" x14ac:dyDescent="0.25">
      <c r="A12" s="6" t="s">
        <v>20</v>
      </c>
      <c r="B12" s="4" t="s">
        <v>21</v>
      </c>
      <c r="C12" s="4">
        <v>0.75</v>
      </c>
      <c r="D12" s="15">
        <f t="shared" si="2"/>
        <v>0</v>
      </c>
      <c r="E12" s="16">
        <f>IFERROR(VLOOKUP(A12,#REF!,3,0),0)</f>
        <v>0</v>
      </c>
      <c r="F12" s="17">
        <f t="shared" si="3"/>
        <v>0</v>
      </c>
    </row>
    <row r="13" spans="1:6" ht="19.5" customHeight="1" x14ac:dyDescent="0.25">
      <c r="A13" s="6" t="s">
        <v>29</v>
      </c>
      <c r="B13" s="4" t="s">
        <v>21</v>
      </c>
      <c r="C13" s="4">
        <v>0.75</v>
      </c>
      <c r="D13" s="15">
        <f t="shared" si="2"/>
        <v>0</v>
      </c>
      <c r="E13" s="16">
        <f>IFERROR(VLOOKUP(A13,#REF!,3,0),0)</f>
        <v>0</v>
      </c>
      <c r="F13" s="17">
        <f t="shared" si="3"/>
        <v>0</v>
      </c>
    </row>
    <row r="14" spans="1:6" ht="19.5" customHeight="1" x14ac:dyDescent="0.25">
      <c r="A14" s="6" t="s">
        <v>22</v>
      </c>
      <c r="B14" s="4" t="s">
        <v>13</v>
      </c>
      <c r="C14" s="4">
        <v>2.2000000000000002</v>
      </c>
      <c r="D14" s="15">
        <f t="shared" si="2"/>
        <v>0</v>
      </c>
      <c r="E14" s="16">
        <f>IFERROR(VLOOKUP(A14,#REF!,3,0),0)</f>
        <v>0</v>
      </c>
      <c r="F14" s="17">
        <f t="shared" si="3"/>
        <v>0</v>
      </c>
    </row>
    <row r="15" spans="1:6" ht="19.5" customHeight="1" x14ac:dyDescent="0.25">
      <c r="A15" s="6" t="s">
        <v>23</v>
      </c>
      <c r="B15" s="4" t="s">
        <v>13</v>
      </c>
      <c r="C15" s="4">
        <v>2.4</v>
      </c>
      <c r="D15" s="15">
        <f t="shared" si="2"/>
        <v>0</v>
      </c>
      <c r="E15" s="16">
        <f>IFERROR(VLOOKUP(A15,#REF!,3,0),0)</f>
        <v>0</v>
      </c>
      <c r="F15" s="17">
        <f t="shared" si="3"/>
        <v>0</v>
      </c>
    </row>
    <row r="16" spans="1:6" ht="19.5" customHeight="1" x14ac:dyDescent="0.25">
      <c r="A16" s="6" t="s">
        <v>24</v>
      </c>
      <c r="B16" s="4" t="s">
        <v>25</v>
      </c>
      <c r="C16" s="4">
        <v>0.2</v>
      </c>
      <c r="D16" s="15">
        <f t="shared" si="2"/>
        <v>0</v>
      </c>
      <c r="E16" s="16">
        <f>IFERROR(VLOOKUP(A16,#REF!,3,0),0)</f>
        <v>0</v>
      </c>
      <c r="F16" s="17">
        <f t="shared" si="3"/>
        <v>0</v>
      </c>
    </row>
    <row r="17" spans="1:6" ht="19.5" customHeight="1" thickBot="1" x14ac:dyDescent="0.3">
      <c r="A17" s="6" t="s">
        <v>26</v>
      </c>
      <c r="B17" s="4" t="s">
        <v>42</v>
      </c>
      <c r="C17" s="4">
        <v>1</v>
      </c>
      <c r="D17" s="15">
        <f t="shared" si="2"/>
        <v>0</v>
      </c>
      <c r="E17" s="16">
        <f>IFERROR(VLOOKUP(A17,#REF!,3,0),0)</f>
        <v>0</v>
      </c>
      <c r="F17" s="17">
        <f t="shared" si="3"/>
        <v>0</v>
      </c>
    </row>
    <row r="18" spans="1:6" ht="27.75" customHeight="1" thickBot="1" x14ac:dyDescent="0.3">
      <c r="A18" s="18" t="s">
        <v>8</v>
      </c>
      <c r="B18" s="19"/>
      <c r="C18" s="20"/>
      <c r="D18" s="21"/>
      <c r="E18" s="22"/>
      <c r="F18" s="23">
        <f>SUM(F5:F17)</f>
        <v>0</v>
      </c>
    </row>
    <row r="19" spans="1:6" ht="17.25" customHeight="1" x14ac:dyDescent="0.25"/>
    <row r="20" spans="1:6" ht="17.25" customHeight="1" x14ac:dyDescent="0.25">
      <c r="B20" s="7"/>
      <c r="F20" s="4" t="s">
        <v>9</v>
      </c>
    </row>
    <row r="21" spans="1:6" ht="17.25" customHeight="1" x14ac:dyDescent="0.25">
      <c r="B21" s="24"/>
      <c r="F21" s="25" t="e">
        <f>F18/C2</f>
        <v>#DIV/0!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F20"/>
  <sheetViews>
    <sheetView workbookViewId="0">
      <selection activeCell="I12" sqref="I12"/>
    </sheetView>
  </sheetViews>
  <sheetFormatPr defaultRowHeight="15" x14ac:dyDescent="0.25"/>
  <cols>
    <col min="1" max="1" width="75.7109375" customWidth="1"/>
    <col min="2" max="6" width="12.42578125" customWidth="1"/>
    <col min="7" max="9" width="10.85546875" customWidth="1"/>
  </cols>
  <sheetData>
    <row r="1" spans="1:6" x14ac:dyDescent="0.25">
      <c r="A1" s="8" t="s">
        <v>3</v>
      </c>
    </row>
    <row r="2" spans="1:6" ht="21" x14ac:dyDescent="0.25">
      <c r="A2" s="1" t="s">
        <v>76</v>
      </c>
      <c r="B2" t="s">
        <v>4</v>
      </c>
      <c r="C2">
        <v>0</v>
      </c>
      <c r="E2" s="9"/>
      <c r="F2" s="9"/>
    </row>
    <row r="3" spans="1:6" ht="42.75" customHeight="1" thickBot="1" x14ac:dyDescent="0.3">
      <c r="A3" s="2" t="s">
        <v>81</v>
      </c>
      <c r="E3" s="9"/>
      <c r="F3" s="9"/>
    </row>
    <row r="4" spans="1:6" ht="84" customHeight="1" thickBot="1" x14ac:dyDescent="0.3">
      <c r="A4" s="10" t="s">
        <v>0</v>
      </c>
      <c r="B4" s="11" t="s">
        <v>1</v>
      </c>
      <c r="C4" s="12" t="s">
        <v>5</v>
      </c>
      <c r="D4" s="13" t="s">
        <v>6</v>
      </c>
      <c r="E4" s="13" t="s">
        <v>2</v>
      </c>
      <c r="F4" s="13" t="s">
        <v>7</v>
      </c>
    </row>
    <row r="5" spans="1:6" ht="19.5" customHeight="1" x14ac:dyDescent="0.25">
      <c r="A5" s="14" t="s">
        <v>11</v>
      </c>
      <c r="B5" s="4" t="s">
        <v>42</v>
      </c>
      <c r="C5" s="3">
        <v>2</v>
      </c>
      <c r="D5" s="15">
        <f t="shared" ref="D5" si="0">C5*$C$2</f>
        <v>0</v>
      </c>
      <c r="E5" s="16">
        <f>IFERROR(VLOOKUP(A5,#REF!,3,0),0)</f>
        <v>0</v>
      </c>
      <c r="F5" s="17">
        <f t="shared" ref="F5" si="1">E5*D5</f>
        <v>0</v>
      </c>
    </row>
    <row r="6" spans="1:6" ht="19.5" customHeight="1" x14ac:dyDescent="0.25">
      <c r="A6" s="5" t="s">
        <v>31</v>
      </c>
      <c r="B6" s="4" t="s">
        <v>42</v>
      </c>
      <c r="C6" s="4">
        <v>2.1</v>
      </c>
      <c r="D6" s="15">
        <f>C6*$C$2</f>
        <v>0</v>
      </c>
      <c r="E6" s="16">
        <f>IFERROR(VLOOKUP(A6,#REF!,3,0),0)</f>
        <v>0</v>
      </c>
      <c r="F6" s="17">
        <f>E6*D6</f>
        <v>0</v>
      </c>
    </row>
    <row r="7" spans="1:6" ht="19.5" customHeight="1" x14ac:dyDescent="0.25">
      <c r="A7" s="6" t="s">
        <v>12</v>
      </c>
      <c r="B7" s="4" t="s">
        <v>13</v>
      </c>
      <c r="C7" s="4">
        <v>4</v>
      </c>
      <c r="D7" s="15">
        <f t="shared" ref="D7:D16" si="2">C7*$C$2</f>
        <v>0</v>
      </c>
      <c r="E7" s="16">
        <f>IFERROR(VLOOKUP(A7,#REF!,3,0),0)</f>
        <v>0</v>
      </c>
      <c r="F7" s="17">
        <f t="shared" ref="F7:F16" si="3">E7*D7</f>
        <v>0</v>
      </c>
    </row>
    <row r="8" spans="1:6" ht="19.5" customHeight="1" x14ac:dyDescent="0.25">
      <c r="A8" s="6" t="s">
        <v>14</v>
      </c>
      <c r="B8" s="4" t="s">
        <v>13</v>
      </c>
      <c r="C8" s="4">
        <v>1.4</v>
      </c>
      <c r="D8" s="15">
        <f t="shared" si="2"/>
        <v>0</v>
      </c>
      <c r="E8" s="16">
        <f>IFERROR(VLOOKUP(A8,#REF!,3,0),0)</f>
        <v>0</v>
      </c>
      <c r="F8" s="17">
        <f t="shared" si="3"/>
        <v>0</v>
      </c>
    </row>
    <row r="9" spans="1:6" ht="19.5" customHeight="1" x14ac:dyDescent="0.25">
      <c r="A9" s="6" t="s">
        <v>15</v>
      </c>
      <c r="B9" s="4" t="s">
        <v>16</v>
      </c>
      <c r="C9" s="4">
        <v>3</v>
      </c>
      <c r="D9" s="15">
        <f t="shared" si="2"/>
        <v>0</v>
      </c>
      <c r="E9" s="16">
        <f>IFERROR(VLOOKUP(A9,#REF!,3,0),0)</f>
        <v>0</v>
      </c>
      <c r="F9" s="17">
        <f t="shared" si="3"/>
        <v>0</v>
      </c>
    </row>
    <row r="10" spans="1:6" ht="19.5" customHeight="1" x14ac:dyDescent="0.25">
      <c r="A10" s="6" t="s">
        <v>17</v>
      </c>
      <c r="B10" s="4" t="s">
        <v>16</v>
      </c>
      <c r="C10" s="4">
        <v>18</v>
      </c>
      <c r="D10" s="15">
        <f t="shared" si="2"/>
        <v>0</v>
      </c>
      <c r="E10" s="16">
        <f>IFERROR(VLOOKUP(A10,#REF!,3,0),0)</f>
        <v>0</v>
      </c>
      <c r="F10" s="17">
        <f t="shared" si="3"/>
        <v>0</v>
      </c>
    </row>
    <row r="11" spans="1:6" ht="19.5" customHeight="1" x14ac:dyDescent="0.25">
      <c r="A11" s="6" t="s">
        <v>18</v>
      </c>
      <c r="B11" s="4" t="s">
        <v>19</v>
      </c>
      <c r="C11" s="4">
        <v>30</v>
      </c>
      <c r="D11" s="15">
        <f t="shared" si="2"/>
        <v>0</v>
      </c>
      <c r="E11" s="16">
        <f>IFERROR(VLOOKUP(A11,#REF!,3,0),0)</f>
        <v>0</v>
      </c>
      <c r="F11" s="17">
        <f t="shared" si="3"/>
        <v>0</v>
      </c>
    </row>
    <row r="12" spans="1:6" ht="19.5" customHeight="1" x14ac:dyDescent="0.25">
      <c r="A12" s="6" t="s">
        <v>20</v>
      </c>
      <c r="B12" s="4" t="s">
        <v>21</v>
      </c>
      <c r="C12" s="4">
        <v>1.5</v>
      </c>
      <c r="D12" s="15">
        <f t="shared" si="2"/>
        <v>0</v>
      </c>
      <c r="E12" s="16">
        <f>IFERROR(VLOOKUP(A12,#REF!,3,0),0)</f>
        <v>0</v>
      </c>
      <c r="F12" s="17">
        <f t="shared" si="3"/>
        <v>0</v>
      </c>
    </row>
    <row r="13" spans="1:6" ht="19.5" customHeight="1" x14ac:dyDescent="0.25">
      <c r="A13" s="6" t="s">
        <v>22</v>
      </c>
      <c r="B13" s="4" t="s">
        <v>13</v>
      </c>
      <c r="C13" s="4">
        <v>2.2000000000000002</v>
      </c>
      <c r="D13" s="15">
        <f t="shared" si="2"/>
        <v>0</v>
      </c>
      <c r="E13" s="16">
        <f>IFERROR(VLOOKUP(A13,#REF!,3,0),0)</f>
        <v>0</v>
      </c>
      <c r="F13" s="17">
        <f t="shared" si="3"/>
        <v>0</v>
      </c>
    </row>
    <row r="14" spans="1:6" ht="19.5" customHeight="1" x14ac:dyDescent="0.25">
      <c r="A14" s="6" t="s">
        <v>23</v>
      </c>
      <c r="B14" s="4" t="s">
        <v>13</v>
      </c>
      <c r="C14" s="4">
        <v>2.4</v>
      </c>
      <c r="D14" s="15">
        <f t="shared" si="2"/>
        <v>0</v>
      </c>
      <c r="E14" s="16">
        <f>IFERROR(VLOOKUP(A14,#REF!,3,0),0)</f>
        <v>0</v>
      </c>
      <c r="F14" s="17">
        <f t="shared" si="3"/>
        <v>0</v>
      </c>
    </row>
    <row r="15" spans="1:6" ht="19.5" customHeight="1" x14ac:dyDescent="0.25">
      <c r="A15" s="6" t="s">
        <v>24</v>
      </c>
      <c r="B15" s="4" t="s">
        <v>25</v>
      </c>
      <c r="C15" s="4">
        <v>0.2</v>
      </c>
      <c r="D15" s="15">
        <f t="shared" si="2"/>
        <v>0</v>
      </c>
      <c r="E15" s="16">
        <f>IFERROR(VLOOKUP(A15,#REF!,3,0),0)</f>
        <v>0</v>
      </c>
      <c r="F15" s="17">
        <f t="shared" si="3"/>
        <v>0</v>
      </c>
    </row>
    <row r="16" spans="1:6" ht="19.5" customHeight="1" thickBot="1" x14ac:dyDescent="0.3">
      <c r="A16" s="6" t="s">
        <v>26</v>
      </c>
      <c r="B16" s="4" t="s">
        <v>42</v>
      </c>
      <c r="C16" s="4">
        <v>1</v>
      </c>
      <c r="D16" s="15">
        <f t="shared" si="2"/>
        <v>0</v>
      </c>
      <c r="E16" s="16">
        <f>IFERROR(VLOOKUP(A16,#REF!,3,0),0)</f>
        <v>0</v>
      </c>
      <c r="F16" s="17">
        <f t="shared" si="3"/>
        <v>0</v>
      </c>
    </row>
    <row r="17" spans="1:6" ht="27.75" customHeight="1" thickBot="1" x14ac:dyDescent="0.3">
      <c r="A17" s="18" t="s">
        <v>8</v>
      </c>
      <c r="B17" s="19"/>
      <c r="C17" s="20"/>
      <c r="D17" s="21"/>
      <c r="E17" s="22"/>
      <c r="F17" s="23"/>
    </row>
    <row r="18" spans="1:6" ht="17.25" customHeight="1" x14ac:dyDescent="0.25"/>
    <row r="19" spans="1:6" ht="17.25" customHeight="1" x14ac:dyDescent="0.25">
      <c r="B19" s="7"/>
      <c r="F19" s="4" t="s">
        <v>9</v>
      </c>
    </row>
    <row r="20" spans="1:6" ht="17.25" customHeight="1" x14ac:dyDescent="0.25">
      <c r="B20" s="24"/>
      <c r="F20" s="25" t="e">
        <f>F17/C2</f>
        <v>#DIV/0!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21"/>
  <sheetViews>
    <sheetView workbookViewId="0">
      <selection activeCell="I12" sqref="I12"/>
    </sheetView>
  </sheetViews>
  <sheetFormatPr defaultRowHeight="15" x14ac:dyDescent="0.25"/>
  <cols>
    <col min="1" max="1" width="75.7109375" customWidth="1"/>
    <col min="2" max="6" width="12.42578125" customWidth="1"/>
    <col min="7" max="9" width="10.85546875" customWidth="1"/>
  </cols>
  <sheetData>
    <row r="1" spans="1:6" x14ac:dyDescent="0.25">
      <c r="A1" s="8" t="s">
        <v>3</v>
      </c>
    </row>
    <row r="2" spans="1:6" ht="21" x14ac:dyDescent="0.25">
      <c r="A2" s="1" t="s">
        <v>76</v>
      </c>
      <c r="B2" t="s">
        <v>4</v>
      </c>
      <c r="C2">
        <v>0</v>
      </c>
      <c r="E2" s="9"/>
      <c r="F2" s="9"/>
    </row>
    <row r="3" spans="1:6" ht="42.75" customHeight="1" thickBot="1" x14ac:dyDescent="0.3">
      <c r="A3" s="2" t="s">
        <v>82</v>
      </c>
      <c r="E3" s="9"/>
      <c r="F3" s="9"/>
    </row>
    <row r="4" spans="1:6" ht="84" customHeight="1" thickBot="1" x14ac:dyDescent="0.3">
      <c r="A4" s="10" t="s">
        <v>0</v>
      </c>
      <c r="B4" s="11" t="s">
        <v>1</v>
      </c>
      <c r="C4" s="12" t="s">
        <v>5</v>
      </c>
      <c r="D4" s="13" t="s">
        <v>6</v>
      </c>
      <c r="E4" s="13" t="s">
        <v>2</v>
      </c>
      <c r="F4" s="13" t="s">
        <v>7</v>
      </c>
    </row>
    <row r="5" spans="1:6" ht="19.5" customHeight="1" x14ac:dyDescent="0.25">
      <c r="A5" s="14" t="s">
        <v>28</v>
      </c>
      <c r="B5" s="4" t="s">
        <v>42</v>
      </c>
      <c r="C5" s="3">
        <v>2</v>
      </c>
      <c r="D5" s="15">
        <f t="shared" ref="D5" si="0">C5*$C$2</f>
        <v>0</v>
      </c>
      <c r="E5" s="16">
        <f>IFERROR(VLOOKUP(A5,#REF!,3,0),0)</f>
        <v>0</v>
      </c>
      <c r="F5" s="17">
        <f t="shared" ref="F5" si="1">E5*D5</f>
        <v>0</v>
      </c>
    </row>
    <row r="6" spans="1:6" ht="19.5" customHeight="1" x14ac:dyDescent="0.25">
      <c r="A6" s="5" t="s">
        <v>31</v>
      </c>
      <c r="B6" s="4" t="s">
        <v>42</v>
      </c>
      <c r="C6" s="4">
        <v>2.1</v>
      </c>
      <c r="D6" s="15">
        <f>C6*$C$2</f>
        <v>0</v>
      </c>
      <c r="E6" s="16">
        <f>IFERROR(VLOOKUP(A6,#REF!,3,0),0)</f>
        <v>0</v>
      </c>
      <c r="F6" s="17">
        <f>E6*D6</f>
        <v>0</v>
      </c>
    </row>
    <row r="7" spans="1:6" ht="19.5" customHeight="1" x14ac:dyDescent="0.25">
      <c r="A7" s="6" t="s">
        <v>12</v>
      </c>
      <c r="B7" s="4" t="s">
        <v>13</v>
      </c>
      <c r="C7" s="4">
        <v>4</v>
      </c>
      <c r="D7" s="15">
        <f t="shared" ref="D7:D17" si="2">C7*$C$2</f>
        <v>0</v>
      </c>
      <c r="E7" s="16">
        <f>IFERROR(VLOOKUP(A7,#REF!,3,0),0)</f>
        <v>0</v>
      </c>
      <c r="F7" s="17">
        <f t="shared" ref="F7:F17" si="3">E7*D7</f>
        <v>0</v>
      </c>
    </row>
    <row r="8" spans="1:6" ht="19.5" customHeight="1" x14ac:dyDescent="0.25">
      <c r="A8" s="6" t="s">
        <v>14</v>
      </c>
      <c r="B8" s="4" t="s">
        <v>13</v>
      </c>
      <c r="C8" s="4">
        <v>1.4</v>
      </c>
      <c r="D8" s="15">
        <f t="shared" si="2"/>
        <v>0</v>
      </c>
      <c r="E8" s="16">
        <f>IFERROR(VLOOKUP(A8,#REF!,3,0),0)</f>
        <v>0</v>
      </c>
      <c r="F8" s="17">
        <f t="shared" si="3"/>
        <v>0</v>
      </c>
    </row>
    <row r="9" spans="1:6" ht="19.5" customHeight="1" x14ac:dyDescent="0.25">
      <c r="A9" s="6" t="s">
        <v>15</v>
      </c>
      <c r="B9" s="4" t="s">
        <v>16</v>
      </c>
      <c r="C9" s="4">
        <v>3</v>
      </c>
      <c r="D9" s="15">
        <f t="shared" si="2"/>
        <v>0</v>
      </c>
      <c r="E9" s="16">
        <f>IFERROR(VLOOKUP(A9,#REF!,3,0),0)</f>
        <v>0</v>
      </c>
      <c r="F9" s="17">
        <f t="shared" si="3"/>
        <v>0</v>
      </c>
    </row>
    <row r="10" spans="1:6" ht="19.5" customHeight="1" x14ac:dyDescent="0.25">
      <c r="A10" s="6" t="s">
        <v>17</v>
      </c>
      <c r="B10" s="4" t="s">
        <v>16</v>
      </c>
      <c r="C10" s="4">
        <v>18</v>
      </c>
      <c r="D10" s="15">
        <f t="shared" si="2"/>
        <v>0</v>
      </c>
      <c r="E10" s="16">
        <f>IFERROR(VLOOKUP(A10,#REF!,3,0),0)</f>
        <v>0</v>
      </c>
      <c r="F10" s="17">
        <f t="shared" si="3"/>
        <v>0</v>
      </c>
    </row>
    <row r="11" spans="1:6" ht="19.5" customHeight="1" x14ac:dyDescent="0.25">
      <c r="A11" s="6" t="s">
        <v>18</v>
      </c>
      <c r="B11" s="4" t="s">
        <v>19</v>
      </c>
      <c r="C11" s="4">
        <v>30</v>
      </c>
      <c r="D11" s="15">
        <f t="shared" si="2"/>
        <v>0</v>
      </c>
      <c r="E11" s="16">
        <f>IFERROR(VLOOKUP(A11,#REF!,3,0),0)</f>
        <v>0</v>
      </c>
      <c r="F11" s="17">
        <f t="shared" si="3"/>
        <v>0</v>
      </c>
    </row>
    <row r="12" spans="1:6" ht="19.5" customHeight="1" x14ac:dyDescent="0.25">
      <c r="A12" s="6" t="s">
        <v>20</v>
      </c>
      <c r="B12" s="4" t="s">
        <v>21</v>
      </c>
      <c r="C12" s="4">
        <v>0.75</v>
      </c>
      <c r="D12" s="15">
        <f t="shared" si="2"/>
        <v>0</v>
      </c>
      <c r="E12" s="16">
        <f>IFERROR(VLOOKUP(A12,#REF!,3,0),0)</f>
        <v>0</v>
      </c>
      <c r="F12" s="17">
        <f t="shared" si="3"/>
        <v>0</v>
      </c>
    </row>
    <row r="13" spans="1:6" ht="19.5" customHeight="1" x14ac:dyDescent="0.25">
      <c r="A13" s="6" t="s">
        <v>29</v>
      </c>
      <c r="B13" s="4" t="s">
        <v>21</v>
      </c>
      <c r="C13" s="4">
        <v>0.75</v>
      </c>
      <c r="D13" s="15">
        <f t="shared" si="2"/>
        <v>0</v>
      </c>
      <c r="E13" s="16">
        <f>IFERROR(VLOOKUP(A13,#REF!,3,0),0)</f>
        <v>0</v>
      </c>
      <c r="F13" s="17">
        <f t="shared" si="3"/>
        <v>0</v>
      </c>
    </row>
    <row r="14" spans="1:6" ht="19.5" customHeight="1" x14ac:dyDescent="0.25">
      <c r="A14" s="6" t="s">
        <v>22</v>
      </c>
      <c r="B14" s="4" t="s">
        <v>13</v>
      </c>
      <c r="C14" s="4">
        <v>2.2000000000000002</v>
      </c>
      <c r="D14" s="15">
        <f t="shared" si="2"/>
        <v>0</v>
      </c>
      <c r="E14" s="16">
        <f>IFERROR(VLOOKUP(A14,#REF!,3,0),0)</f>
        <v>0</v>
      </c>
      <c r="F14" s="17">
        <f t="shared" si="3"/>
        <v>0</v>
      </c>
    </row>
    <row r="15" spans="1:6" ht="19.5" customHeight="1" x14ac:dyDescent="0.25">
      <c r="A15" s="6" t="s">
        <v>23</v>
      </c>
      <c r="B15" s="4" t="s">
        <v>13</v>
      </c>
      <c r="C15" s="4">
        <v>2.4</v>
      </c>
      <c r="D15" s="15">
        <f t="shared" si="2"/>
        <v>0</v>
      </c>
      <c r="E15" s="16">
        <f>IFERROR(VLOOKUP(A15,#REF!,3,0),0)</f>
        <v>0</v>
      </c>
      <c r="F15" s="17">
        <f t="shared" si="3"/>
        <v>0</v>
      </c>
    </row>
    <row r="16" spans="1:6" ht="19.5" customHeight="1" x14ac:dyDescent="0.25">
      <c r="A16" s="6" t="s">
        <v>24</v>
      </c>
      <c r="B16" s="4" t="s">
        <v>25</v>
      </c>
      <c r="C16" s="4">
        <v>0.2</v>
      </c>
      <c r="D16" s="15">
        <f t="shared" si="2"/>
        <v>0</v>
      </c>
      <c r="E16" s="16">
        <f>IFERROR(VLOOKUP(A16,#REF!,3,0),0)</f>
        <v>0</v>
      </c>
      <c r="F16" s="17">
        <f t="shared" si="3"/>
        <v>0</v>
      </c>
    </row>
    <row r="17" spans="1:6" ht="19.5" customHeight="1" thickBot="1" x14ac:dyDescent="0.3">
      <c r="A17" s="6" t="s">
        <v>26</v>
      </c>
      <c r="B17" s="4" t="s">
        <v>42</v>
      </c>
      <c r="C17" s="4">
        <v>1</v>
      </c>
      <c r="D17" s="15">
        <f t="shared" si="2"/>
        <v>0</v>
      </c>
      <c r="E17" s="16">
        <f>IFERROR(VLOOKUP(A17,#REF!,3,0),0)</f>
        <v>0</v>
      </c>
      <c r="F17" s="17">
        <f t="shared" si="3"/>
        <v>0</v>
      </c>
    </row>
    <row r="18" spans="1:6" ht="27.75" customHeight="1" thickBot="1" x14ac:dyDescent="0.3">
      <c r="A18" s="18" t="s">
        <v>8</v>
      </c>
      <c r="B18" s="19"/>
      <c r="C18" s="20"/>
      <c r="D18" s="21"/>
      <c r="E18" s="22"/>
      <c r="F18" s="23"/>
    </row>
    <row r="19" spans="1:6" ht="17.25" customHeight="1" x14ac:dyDescent="0.25"/>
    <row r="20" spans="1:6" ht="17.25" customHeight="1" x14ac:dyDescent="0.25">
      <c r="B20" s="7"/>
      <c r="F20" s="4" t="s">
        <v>9</v>
      </c>
    </row>
    <row r="21" spans="1:6" ht="17.25" customHeight="1" x14ac:dyDescent="0.25">
      <c r="B21" s="24"/>
      <c r="F21" s="25" t="e">
        <f>F18/C2</f>
        <v>#DIV/0!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F21"/>
  <sheetViews>
    <sheetView workbookViewId="0">
      <selection activeCell="I12" sqref="I12"/>
    </sheetView>
  </sheetViews>
  <sheetFormatPr defaultRowHeight="15" x14ac:dyDescent="0.25"/>
  <cols>
    <col min="1" max="1" width="75.7109375" customWidth="1"/>
    <col min="2" max="6" width="12.42578125" customWidth="1"/>
    <col min="7" max="9" width="10.85546875" customWidth="1"/>
  </cols>
  <sheetData>
    <row r="1" spans="1:6" x14ac:dyDescent="0.25">
      <c r="A1" s="8" t="s">
        <v>3</v>
      </c>
    </row>
    <row r="2" spans="1:6" ht="21" x14ac:dyDescent="0.25">
      <c r="A2" s="1" t="s">
        <v>132</v>
      </c>
      <c r="B2" t="s">
        <v>4</v>
      </c>
      <c r="C2">
        <v>0</v>
      </c>
      <c r="E2" s="9"/>
      <c r="F2" s="9"/>
    </row>
    <row r="3" spans="1:6" ht="42.75" customHeight="1" thickBot="1" x14ac:dyDescent="0.3">
      <c r="A3" s="2" t="s">
        <v>133</v>
      </c>
      <c r="E3" s="9"/>
      <c r="F3" s="9"/>
    </row>
    <row r="4" spans="1:6" ht="84" customHeight="1" thickBot="1" x14ac:dyDescent="0.3">
      <c r="A4" s="10" t="s">
        <v>0</v>
      </c>
      <c r="B4" s="11" t="s">
        <v>1</v>
      </c>
      <c r="C4" s="12" t="s">
        <v>5</v>
      </c>
      <c r="D4" s="13" t="s">
        <v>6</v>
      </c>
      <c r="E4" s="13" t="s">
        <v>2</v>
      </c>
      <c r="F4" s="13" t="s">
        <v>7</v>
      </c>
    </row>
    <row r="5" spans="1:6" ht="19.5" customHeight="1" x14ac:dyDescent="0.25">
      <c r="A5" s="14" t="s">
        <v>31</v>
      </c>
      <c r="B5" s="4" t="s">
        <v>42</v>
      </c>
      <c r="C5" s="3">
        <v>9.4</v>
      </c>
      <c r="D5" s="15">
        <f t="shared" ref="D5" si="0">C5*$C$2</f>
        <v>0</v>
      </c>
      <c r="E5" s="16">
        <f>IFERROR(VLOOKUP(A5,#REF!,3,0),0)</f>
        <v>0</v>
      </c>
      <c r="F5" s="17">
        <f t="shared" ref="F5" si="1">E5*D5</f>
        <v>0</v>
      </c>
    </row>
    <row r="6" spans="1:6" ht="19.5" customHeight="1" x14ac:dyDescent="0.25">
      <c r="A6" s="5" t="s">
        <v>134</v>
      </c>
      <c r="B6" s="4" t="s">
        <v>13</v>
      </c>
      <c r="C6" s="4">
        <v>4</v>
      </c>
      <c r="D6" s="15">
        <f>C6*$C$2</f>
        <v>0</v>
      </c>
      <c r="E6" s="16">
        <f>IFERROR(VLOOKUP(A6,#REF!,3,0),0)</f>
        <v>0</v>
      </c>
      <c r="F6" s="17">
        <f>E6*D6</f>
        <v>0</v>
      </c>
    </row>
    <row r="7" spans="1:6" ht="19.5" customHeight="1" x14ac:dyDescent="0.25">
      <c r="A7" s="6" t="s">
        <v>94</v>
      </c>
      <c r="B7" s="4" t="s">
        <v>13</v>
      </c>
      <c r="C7" s="4">
        <v>1.4</v>
      </c>
      <c r="D7" s="15">
        <f t="shared" ref="D7:D17" si="2">C7*$C$2</f>
        <v>0</v>
      </c>
      <c r="E7" s="16">
        <f>IFERROR(VLOOKUP(A7,#REF!,3,0),0)</f>
        <v>0</v>
      </c>
      <c r="F7" s="17">
        <f t="shared" ref="F7:F17" si="3">E7*D7</f>
        <v>0</v>
      </c>
    </row>
    <row r="8" spans="1:6" ht="19.5" customHeight="1" x14ac:dyDescent="0.25">
      <c r="A8" s="6" t="s">
        <v>15</v>
      </c>
      <c r="B8" s="4" t="s">
        <v>16</v>
      </c>
      <c r="C8" s="4">
        <v>3</v>
      </c>
      <c r="D8" s="15">
        <f t="shared" si="2"/>
        <v>0</v>
      </c>
      <c r="E8" s="16">
        <f>IFERROR(VLOOKUP(A8,#REF!,3,0),0)</f>
        <v>0</v>
      </c>
      <c r="F8" s="17">
        <f t="shared" si="3"/>
        <v>0</v>
      </c>
    </row>
    <row r="9" spans="1:6" ht="19.5" customHeight="1" x14ac:dyDescent="0.25">
      <c r="A9" s="6" t="s">
        <v>17</v>
      </c>
      <c r="B9" s="4" t="s">
        <v>16</v>
      </c>
      <c r="C9" s="4">
        <v>18</v>
      </c>
      <c r="D9" s="15">
        <f t="shared" si="2"/>
        <v>0</v>
      </c>
      <c r="E9" s="16">
        <f>IFERROR(VLOOKUP(A9,#REF!,3,0),0)</f>
        <v>0</v>
      </c>
      <c r="F9" s="17">
        <f t="shared" si="3"/>
        <v>0</v>
      </c>
    </row>
    <row r="10" spans="1:6" ht="19.5" customHeight="1" x14ac:dyDescent="0.25">
      <c r="A10" s="6" t="s">
        <v>18</v>
      </c>
      <c r="B10" s="4" t="s">
        <v>19</v>
      </c>
      <c r="C10" s="4">
        <v>18</v>
      </c>
      <c r="D10" s="15">
        <f t="shared" si="2"/>
        <v>0</v>
      </c>
      <c r="E10" s="16">
        <f>IFERROR(VLOOKUP(A10,#REF!,3,0),0)</f>
        <v>0</v>
      </c>
      <c r="F10" s="17">
        <f t="shared" si="3"/>
        <v>0</v>
      </c>
    </row>
    <row r="11" spans="1:6" ht="19.5" customHeight="1" x14ac:dyDescent="0.25">
      <c r="A11" s="6" t="s">
        <v>135</v>
      </c>
      <c r="B11" s="4" t="s">
        <v>16</v>
      </c>
      <c r="C11" s="4">
        <v>18</v>
      </c>
      <c r="D11" s="15">
        <f t="shared" si="2"/>
        <v>0</v>
      </c>
      <c r="E11" s="16">
        <f>IFERROR(VLOOKUP(A11,#REF!,3,0),0)</f>
        <v>0</v>
      </c>
      <c r="F11" s="17">
        <f t="shared" si="3"/>
        <v>0</v>
      </c>
    </row>
    <row r="12" spans="1:6" ht="19.5" customHeight="1" x14ac:dyDescent="0.25">
      <c r="A12" s="6" t="s">
        <v>136</v>
      </c>
      <c r="B12" s="4" t="s">
        <v>16</v>
      </c>
      <c r="C12" s="4">
        <v>30</v>
      </c>
      <c r="D12" s="15">
        <f t="shared" si="2"/>
        <v>0</v>
      </c>
      <c r="E12" s="16">
        <f>IFERROR(VLOOKUP(A12,#REF!,3,0),0)</f>
        <v>0</v>
      </c>
      <c r="F12" s="17">
        <f t="shared" si="3"/>
        <v>0</v>
      </c>
    </row>
    <row r="13" spans="1:6" ht="19.5" customHeight="1" x14ac:dyDescent="0.25">
      <c r="A13" s="6" t="s">
        <v>20</v>
      </c>
      <c r="B13" s="4" t="s">
        <v>21</v>
      </c>
      <c r="C13" s="4">
        <v>3</v>
      </c>
      <c r="D13" s="15">
        <f t="shared" si="2"/>
        <v>0</v>
      </c>
      <c r="E13" s="16">
        <f>IFERROR(VLOOKUP(A13,#REF!,3,0),0)</f>
        <v>0</v>
      </c>
      <c r="F13" s="17">
        <f t="shared" si="3"/>
        <v>0</v>
      </c>
    </row>
    <row r="14" spans="1:6" ht="19.5" customHeight="1" x14ac:dyDescent="0.25">
      <c r="A14" s="6" t="s">
        <v>22</v>
      </c>
      <c r="B14" s="4" t="s">
        <v>13</v>
      </c>
      <c r="C14" s="4">
        <v>2.2000000000000002</v>
      </c>
      <c r="D14" s="15">
        <f t="shared" si="2"/>
        <v>0</v>
      </c>
      <c r="E14" s="16">
        <f>IFERROR(VLOOKUP(A14,#REF!,3,0),0)</f>
        <v>0</v>
      </c>
      <c r="F14" s="17">
        <f t="shared" si="3"/>
        <v>0</v>
      </c>
    </row>
    <row r="15" spans="1:6" ht="19.5" customHeight="1" x14ac:dyDescent="0.25">
      <c r="A15" s="6" t="s">
        <v>95</v>
      </c>
      <c r="B15" s="4" t="s">
        <v>13</v>
      </c>
      <c r="C15" s="4">
        <v>2.4</v>
      </c>
      <c r="D15" s="15">
        <f t="shared" si="2"/>
        <v>0</v>
      </c>
      <c r="E15" s="16">
        <f>IFERROR(VLOOKUP(A15,#REF!,3,0),0)</f>
        <v>0</v>
      </c>
      <c r="F15" s="17">
        <f t="shared" si="3"/>
        <v>0</v>
      </c>
    </row>
    <row r="16" spans="1:6" ht="19.5" customHeight="1" x14ac:dyDescent="0.25">
      <c r="A16" s="6" t="s">
        <v>24</v>
      </c>
      <c r="B16" s="4" t="s">
        <v>25</v>
      </c>
      <c r="C16" s="4">
        <v>0.2</v>
      </c>
      <c r="D16" s="15">
        <f t="shared" si="2"/>
        <v>0</v>
      </c>
      <c r="E16" s="16">
        <f>IFERROR(VLOOKUP(A16,#REF!,3,0),0)</f>
        <v>0</v>
      </c>
      <c r="F16" s="17">
        <f t="shared" si="3"/>
        <v>0</v>
      </c>
    </row>
    <row r="17" spans="1:6" ht="19.5" customHeight="1" thickBot="1" x14ac:dyDescent="0.3">
      <c r="A17" s="6" t="s">
        <v>74</v>
      </c>
      <c r="B17" s="4" t="s">
        <v>42</v>
      </c>
      <c r="C17" s="4">
        <v>5.4</v>
      </c>
      <c r="D17" s="15">
        <f t="shared" si="2"/>
        <v>0</v>
      </c>
      <c r="E17" s="16">
        <f>IFERROR(VLOOKUP(A17,#REF!,3,0),0)</f>
        <v>0</v>
      </c>
      <c r="F17" s="17">
        <f t="shared" si="3"/>
        <v>0</v>
      </c>
    </row>
    <row r="18" spans="1:6" ht="27.75" customHeight="1" thickBot="1" x14ac:dyDescent="0.3">
      <c r="A18" s="18" t="s">
        <v>8</v>
      </c>
      <c r="B18" s="19"/>
      <c r="C18" s="20"/>
      <c r="D18" s="21"/>
      <c r="E18" s="22"/>
      <c r="F18" s="23">
        <f>SUM(F5:F17)</f>
        <v>0</v>
      </c>
    </row>
    <row r="19" spans="1:6" ht="17.25" customHeight="1" x14ac:dyDescent="0.25"/>
    <row r="20" spans="1:6" ht="17.25" customHeight="1" x14ac:dyDescent="0.25">
      <c r="B20" s="7"/>
      <c r="F20" s="4" t="s">
        <v>9</v>
      </c>
    </row>
    <row r="21" spans="1:6" ht="17.25" customHeight="1" x14ac:dyDescent="0.25">
      <c r="B21" s="24"/>
      <c r="F21" s="25" t="e">
        <f>F18/C2</f>
        <v>#DIV/0!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32"/>
  <sheetViews>
    <sheetView topLeftCell="A10" workbookViewId="0">
      <selection activeCell="I12" sqref="I12"/>
    </sheetView>
  </sheetViews>
  <sheetFormatPr defaultRowHeight="15" x14ac:dyDescent="0.25"/>
  <cols>
    <col min="1" max="1" width="78.28515625" customWidth="1"/>
    <col min="2" max="6" width="12.42578125" customWidth="1"/>
    <col min="7" max="9" width="10.85546875" customWidth="1"/>
  </cols>
  <sheetData>
    <row r="1" spans="1:6" x14ac:dyDescent="0.25">
      <c r="A1" s="8" t="s">
        <v>3</v>
      </c>
    </row>
    <row r="2" spans="1:6" ht="21" x14ac:dyDescent="0.25">
      <c r="A2" s="1" t="s">
        <v>132</v>
      </c>
      <c r="B2" t="s">
        <v>4</v>
      </c>
      <c r="C2">
        <v>0</v>
      </c>
      <c r="E2" s="9"/>
      <c r="F2" s="9"/>
    </row>
    <row r="3" spans="1:6" ht="58.5" customHeight="1" thickBot="1" x14ac:dyDescent="0.3">
      <c r="A3" s="2" t="s">
        <v>137</v>
      </c>
      <c r="E3" s="9"/>
      <c r="F3" s="9"/>
    </row>
    <row r="4" spans="1:6" ht="84" customHeight="1" thickBot="1" x14ac:dyDescent="0.3">
      <c r="A4" s="10" t="s">
        <v>0</v>
      </c>
      <c r="B4" s="11" t="s">
        <v>1</v>
      </c>
      <c r="C4" s="12" t="s">
        <v>5</v>
      </c>
      <c r="D4" s="13" t="s">
        <v>6</v>
      </c>
      <c r="E4" s="13" t="s">
        <v>2</v>
      </c>
      <c r="F4" s="13" t="s">
        <v>7</v>
      </c>
    </row>
    <row r="5" spans="1:6" ht="19.5" customHeight="1" x14ac:dyDescent="0.25">
      <c r="A5" s="14" t="s">
        <v>31</v>
      </c>
      <c r="B5" s="4" t="s">
        <v>42</v>
      </c>
      <c r="C5" s="3">
        <v>5.4</v>
      </c>
      <c r="D5" s="15">
        <f t="shared" ref="D5" si="0">C5*$C$2</f>
        <v>0</v>
      </c>
      <c r="E5" s="16">
        <f>IFERROR(VLOOKUP(A5,#REF!,3,0),0)</f>
        <v>0</v>
      </c>
      <c r="F5" s="17">
        <f t="shared" ref="F5" si="1">E5*D5</f>
        <v>0</v>
      </c>
    </row>
    <row r="6" spans="1:6" ht="19.5" customHeight="1" x14ac:dyDescent="0.25">
      <c r="A6" s="5" t="s">
        <v>138</v>
      </c>
      <c r="B6" s="4" t="s">
        <v>42</v>
      </c>
      <c r="C6" s="4">
        <v>2</v>
      </c>
      <c r="D6" s="15">
        <f>C6*$C$2</f>
        <v>0</v>
      </c>
      <c r="E6" s="16">
        <f>IFERROR(VLOOKUP(A6,#REF!,3,0),0)</f>
        <v>0</v>
      </c>
      <c r="F6" s="17">
        <f>E6*D6</f>
        <v>0</v>
      </c>
    </row>
    <row r="7" spans="1:6" ht="19.5" customHeight="1" x14ac:dyDescent="0.25">
      <c r="A7" s="6" t="s">
        <v>134</v>
      </c>
      <c r="B7" s="4" t="s">
        <v>13</v>
      </c>
      <c r="C7" s="4">
        <v>4</v>
      </c>
      <c r="D7" s="15">
        <f t="shared" ref="D7:D28" si="2">C7*$C$2</f>
        <v>0</v>
      </c>
      <c r="E7" s="16">
        <f>IFERROR(VLOOKUP(A7,#REF!,3,0),0)</f>
        <v>0</v>
      </c>
      <c r="F7" s="17">
        <f t="shared" ref="F7:F28" si="3">E7*D7</f>
        <v>0</v>
      </c>
    </row>
    <row r="8" spans="1:6" ht="19.5" customHeight="1" x14ac:dyDescent="0.25">
      <c r="A8" s="6" t="s">
        <v>94</v>
      </c>
      <c r="B8" s="4" t="s">
        <v>13</v>
      </c>
      <c r="C8" s="4">
        <v>1.4</v>
      </c>
      <c r="D8" s="15">
        <f t="shared" si="2"/>
        <v>0</v>
      </c>
      <c r="E8" s="16">
        <f>IFERROR(VLOOKUP(A8,#REF!,3,0),0)</f>
        <v>0</v>
      </c>
      <c r="F8" s="17">
        <f t="shared" si="3"/>
        <v>0</v>
      </c>
    </row>
    <row r="9" spans="1:6" ht="19.5" customHeight="1" x14ac:dyDescent="0.25">
      <c r="A9" s="6" t="s">
        <v>15</v>
      </c>
      <c r="B9" s="4" t="s">
        <v>16</v>
      </c>
      <c r="C9" s="4">
        <v>3</v>
      </c>
      <c r="D9" s="15">
        <f t="shared" si="2"/>
        <v>0</v>
      </c>
      <c r="E9" s="16">
        <f>IFERROR(VLOOKUP(A9,#REF!,3,0),0)</f>
        <v>0</v>
      </c>
      <c r="F9" s="17">
        <f t="shared" si="3"/>
        <v>0</v>
      </c>
    </row>
    <row r="10" spans="1:6" ht="19.5" customHeight="1" x14ac:dyDescent="0.25">
      <c r="A10" s="6" t="s">
        <v>17</v>
      </c>
      <c r="B10" s="4" t="s">
        <v>16</v>
      </c>
      <c r="C10" s="4">
        <v>9</v>
      </c>
      <c r="D10" s="15">
        <f t="shared" si="2"/>
        <v>0</v>
      </c>
      <c r="E10" s="16">
        <f>IFERROR(VLOOKUP(A10,#REF!,3,0),0)</f>
        <v>0</v>
      </c>
      <c r="F10" s="17">
        <f t="shared" si="3"/>
        <v>0</v>
      </c>
    </row>
    <row r="11" spans="1:6" ht="19.5" customHeight="1" x14ac:dyDescent="0.25">
      <c r="A11" s="6" t="s">
        <v>18</v>
      </c>
      <c r="B11" s="4" t="s">
        <v>19</v>
      </c>
      <c r="C11" s="4">
        <v>9</v>
      </c>
      <c r="D11" s="15">
        <f t="shared" si="2"/>
        <v>0</v>
      </c>
      <c r="E11" s="16">
        <f>IFERROR(VLOOKUP(A11,#REF!,3,0),0)</f>
        <v>0</v>
      </c>
      <c r="F11" s="17">
        <f t="shared" si="3"/>
        <v>0</v>
      </c>
    </row>
    <row r="12" spans="1:6" ht="19.5" customHeight="1" x14ac:dyDescent="0.25">
      <c r="A12" s="6" t="s">
        <v>135</v>
      </c>
      <c r="B12" s="4" t="s">
        <v>16</v>
      </c>
      <c r="C12" s="4">
        <v>9</v>
      </c>
      <c r="D12" s="15">
        <f t="shared" si="2"/>
        <v>0</v>
      </c>
      <c r="E12" s="16">
        <f>IFERROR(VLOOKUP(A12,#REF!,3,0),0)</f>
        <v>0</v>
      </c>
      <c r="F12" s="17">
        <f t="shared" si="3"/>
        <v>0</v>
      </c>
    </row>
    <row r="13" spans="1:6" ht="19.5" customHeight="1" x14ac:dyDescent="0.25">
      <c r="A13" s="6" t="s">
        <v>136</v>
      </c>
      <c r="B13" s="4" t="s">
        <v>16</v>
      </c>
      <c r="C13" s="4">
        <v>15</v>
      </c>
      <c r="D13" s="15">
        <f t="shared" si="2"/>
        <v>0</v>
      </c>
      <c r="E13" s="16">
        <f>IFERROR(VLOOKUP(A13,#REF!,3,0),0)</f>
        <v>0</v>
      </c>
      <c r="F13" s="17">
        <f t="shared" si="3"/>
        <v>0</v>
      </c>
    </row>
    <row r="14" spans="1:6" ht="19.5" customHeight="1" x14ac:dyDescent="0.25">
      <c r="A14" s="6" t="s">
        <v>116</v>
      </c>
      <c r="B14" s="4" t="s">
        <v>16</v>
      </c>
      <c r="C14" s="4">
        <v>9</v>
      </c>
      <c r="D14" s="15">
        <f t="shared" si="2"/>
        <v>0</v>
      </c>
      <c r="E14" s="16">
        <f>IFERROR(VLOOKUP(A14,#REF!,3,0),0)</f>
        <v>0</v>
      </c>
      <c r="F14" s="17">
        <f t="shared" si="3"/>
        <v>0</v>
      </c>
    </row>
    <row r="15" spans="1:6" ht="19.5" customHeight="1" x14ac:dyDescent="0.25">
      <c r="A15" s="6" t="s">
        <v>139</v>
      </c>
      <c r="B15" s="4" t="s">
        <v>16</v>
      </c>
      <c r="C15" s="4">
        <v>15</v>
      </c>
      <c r="D15" s="15">
        <f t="shared" si="2"/>
        <v>0</v>
      </c>
      <c r="E15" s="16">
        <f>IFERROR(VLOOKUP(A15,#REF!,3,0),0)</f>
        <v>0</v>
      </c>
      <c r="F15" s="17">
        <f t="shared" si="3"/>
        <v>0</v>
      </c>
    </row>
    <row r="16" spans="1:6" ht="19.5" customHeight="1" x14ac:dyDescent="0.25">
      <c r="A16" s="6" t="s">
        <v>20</v>
      </c>
      <c r="B16" s="4" t="s">
        <v>21</v>
      </c>
      <c r="C16" s="4">
        <v>1.5</v>
      </c>
      <c r="D16" s="15">
        <f t="shared" si="2"/>
        <v>0</v>
      </c>
      <c r="E16" s="16">
        <f>IFERROR(VLOOKUP(A16,#REF!,3,0),0)</f>
        <v>0</v>
      </c>
      <c r="F16" s="17">
        <f t="shared" si="3"/>
        <v>0</v>
      </c>
    </row>
    <row r="17" spans="1:6" ht="19.5" customHeight="1" x14ac:dyDescent="0.25">
      <c r="A17" s="6" t="s">
        <v>140</v>
      </c>
      <c r="B17" s="4" t="s">
        <v>42</v>
      </c>
      <c r="C17" s="4">
        <v>1.1000000000000001</v>
      </c>
      <c r="D17" s="15">
        <f t="shared" si="2"/>
        <v>0</v>
      </c>
      <c r="E17" s="16">
        <f>IFERROR(VLOOKUP(A17,#REF!,3,0),0)</f>
        <v>0</v>
      </c>
      <c r="F17" s="17">
        <f t="shared" si="3"/>
        <v>0</v>
      </c>
    </row>
    <row r="18" spans="1:6" ht="19.5" customHeight="1" x14ac:dyDescent="0.25">
      <c r="A18" s="6" t="s">
        <v>22</v>
      </c>
      <c r="B18" s="4" t="s">
        <v>13</v>
      </c>
      <c r="C18" s="4">
        <v>1.1000000000000001</v>
      </c>
      <c r="D18" s="15">
        <f t="shared" si="2"/>
        <v>0</v>
      </c>
      <c r="E18" s="16">
        <f>IFERROR(VLOOKUP(A18,#REF!,3,0),0)</f>
        <v>0</v>
      </c>
      <c r="F18" s="17">
        <f t="shared" si="3"/>
        <v>0</v>
      </c>
    </row>
    <row r="19" spans="1:6" ht="19.5" customHeight="1" x14ac:dyDescent="0.25">
      <c r="A19" s="6" t="s">
        <v>95</v>
      </c>
      <c r="B19" s="4" t="s">
        <v>13</v>
      </c>
      <c r="C19" s="4">
        <v>2.4</v>
      </c>
      <c r="D19" s="15">
        <f t="shared" si="2"/>
        <v>0</v>
      </c>
      <c r="E19" s="16">
        <f>IFERROR(VLOOKUP(A19,#REF!,3,0),0)</f>
        <v>0</v>
      </c>
      <c r="F19" s="17">
        <f t="shared" si="3"/>
        <v>0</v>
      </c>
    </row>
    <row r="20" spans="1:6" ht="19.5" customHeight="1" x14ac:dyDescent="0.25">
      <c r="A20" s="6" t="s">
        <v>24</v>
      </c>
      <c r="B20" s="4" t="s">
        <v>25</v>
      </c>
      <c r="C20" s="4">
        <v>0.1</v>
      </c>
      <c r="D20" s="15">
        <f t="shared" si="2"/>
        <v>0</v>
      </c>
      <c r="E20" s="16">
        <f>IFERROR(VLOOKUP(A20,#REF!,3,0),0)</f>
        <v>0</v>
      </c>
      <c r="F20" s="17">
        <f t="shared" si="3"/>
        <v>0</v>
      </c>
    </row>
    <row r="21" spans="1:6" ht="19.5" customHeight="1" x14ac:dyDescent="0.25">
      <c r="A21" s="6" t="s">
        <v>74</v>
      </c>
      <c r="B21" s="4" t="s">
        <v>42</v>
      </c>
      <c r="C21" s="4">
        <v>5.4</v>
      </c>
      <c r="D21" s="15">
        <f t="shared" si="2"/>
        <v>0</v>
      </c>
      <c r="E21" s="16">
        <f>IFERROR(VLOOKUP(A21,#REF!,3,0),0)</f>
        <v>0</v>
      </c>
      <c r="F21" s="17">
        <f t="shared" si="3"/>
        <v>0</v>
      </c>
    </row>
    <row r="22" spans="1:6" ht="19.5" customHeight="1" x14ac:dyDescent="0.25">
      <c r="A22" s="6" t="s">
        <v>117</v>
      </c>
      <c r="B22" s="4" t="s">
        <v>21</v>
      </c>
      <c r="C22" s="4">
        <v>0.7</v>
      </c>
      <c r="D22" s="15">
        <f t="shared" si="2"/>
        <v>0</v>
      </c>
      <c r="E22" s="16">
        <f>IFERROR(VLOOKUP(A22,#REF!,3,0),0)</f>
        <v>0</v>
      </c>
      <c r="F22" s="17">
        <f t="shared" si="3"/>
        <v>0</v>
      </c>
    </row>
    <row r="23" spans="1:6" ht="19.5" customHeight="1" x14ac:dyDescent="0.25">
      <c r="A23" s="6" t="s">
        <v>141</v>
      </c>
      <c r="B23" s="4" t="s">
        <v>13</v>
      </c>
      <c r="C23" s="4">
        <v>1.2</v>
      </c>
      <c r="D23" s="15">
        <f t="shared" si="2"/>
        <v>0</v>
      </c>
      <c r="E23" s="16">
        <f>IFERROR(VLOOKUP(A23,#REF!,3,0),0)</f>
        <v>0</v>
      </c>
      <c r="F23" s="17">
        <f t="shared" si="3"/>
        <v>0</v>
      </c>
    </row>
    <row r="24" spans="1:6" ht="19.5" customHeight="1" x14ac:dyDescent="0.25">
      <c r="A24" s="6" t="s">
        <v>142</v>
      </c>
      <c r="B24" s="4" t="s">
        <v>21</v>
      </c>
      <c r="C24" s="4">
        <v>6</v>
      </c>
      <c r="D24" s="15">
        <f t="shared" si="2"/>
        <v>0</v>
      </c>
      <c r="E24" s="16">
        <f>IFERROR(VLOOKUP(A24,#REF!,3,0),0)</f>
        <v>0</v>
      </c>
      <c r="F24" s="17">
        <f t="shared" si="3"/>
        <v>0</v>
      </c>
    </row>
    <row r="25" spans="1:6" ht="19.5" customHeight="1" x14ac:dyDescent="0.25">
      <c r="A25" s="6" t="s">
        <v>143</v>
      </c>
      <c r="B25" s="4" t="s">
        <v>42</v>
      </c>
      <c r="C25" s="4">
        <v>1.1000000000000001</v>
      </c>
      <c r="D25" s="15">
        <f t="shared" si="2"/>
        <v>0</v>
      </c>
      <c r="E25" s="16">
        <f>IFERROR(VLOOKUP(A25,#REF!,3,0),0)</f>
        <v>0</v>
      </c>
      <c r="F25" s="17">
        <f t="shared" si="3"/>
        <v>0</v>
      </c>
    </row>
    <row r="26" spans="1:6" ht="19.5" customHeight="1" x14ac:dyDescent="0.25">
      <c r="A26" s="6" t="s">
        <v>144</v>
      </c>
      <c r="B26" s="4" t="s">
        <v>21</v>
      </c>
      <c r="C26" s="4">
        <v>0.2</v>
      </c>
      <c r="D26" s="15">
        <f t="shared" si="2"/>
        <v>0</v>
      </c>
      <c r="E26" s="16">
        <f>IFERROR(VLOOKUP(A26,#REF!,3,0),0)</f>
        <v>0</v>
      </c>
      <c r="F26" s="17">
        <f t="shared" si="3"/>
        <v>0</v>
      </c>
    </row>
    <row r="27" spans="1:6" ht="19.5" customHeight="1" x14ac:dyDescent="0.25">
      <c r="A27" s="6" t="s">
        <v>145</v>
      </c>
      <c r="B27" s="4" t="s">
        <v>21</v>
      </c>
      <c r="C27" s="4">
        <v>3.2</v>
      </c>
      <c r="D27" s="15">
        <f t="shared" si="2"/>
        <v>0</v>
      </c>
      <c r="E27" s="16">
        <f>IFERROR(VLOOKUP(A27,#REF!,3,0),0)</f>
        <v>0</v>
      </c>
      <c r="F27" s="17">
        <f t="shared" si="3"/>
        <v>0</v>
      </c>
    </row>
    <row r="28" spans="1:6" ht="19.5" customHeight="1" thickBot="1" x14ac:dyDescent="0.3">
      <c r="A28" s="6" t="s">
        <v>146</v>
      </c>
      <c r="B28" s="4" t="s">
        <v>25</v>
      </c>
      <c r="C28" s="4">
        <v>0.25</v>
      </c>
      <c r="D28" s="15">
        <f t="shared" si="2"/>
        <v>0</v>
      </c>
      <c r="E28" s="16">
        <f>IFERROR(VLOOKUP(A28,#REF!,3,0),0)</f>
        <v>0</v>
      </c>
      <c r="F28" s="17">
        <f t="shared" si="3"/>
        <v>0</v>
      </c>
    </row>
    <row r="29" spans="1:6" ht="27.75" customHeight="1" thickBot="1" x14ac:dyDescent="0.3">
      <c r="A29" s="18" t="s">
        <v>8</v>
      </c>
      <c r="B29" s="19"/>
      <c r="C29" s="20"/>
      <c r="D29" s="21"/>
      <c r="E29" s="22"/>
      <c r="F29" s="23">
        <f>SUM(F5:F28)</f>
        <v>0</v>
      </c>
    </row>
    <row r="30" spans="1:6" ht="17.25" customHeight="1" x14ac:dyDescent="0.25"/>
    <row r="31" spans="1:6" ht="17.25" customHeight="1" x14ac:dyDescent="0.25">
      <c r="B31" s="7"/>
      <c r="F31" s="4" t="s">
        <v>9</v>
      </c>
    </row>
    <row r="32" spans="1:6" ht="17.25" customHeight="1" x14ac:dyDescent="0.25">
      <c r="B32" s="24"/>
      <c r="F32" s="25" t="e">
        <f>F29/C2</f>
        <v>#DIV/0!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16"/>
  <sheetViews>
    <sheetView workbookViewId="0">
      <selection activeCell="C22" sqref="C22"/>
    </sheetView>
  </sheetViews>
  <sheetFormatPr defaultRowHeight="15" x14ac:dyDescent="0.25"/>
  <cols>
    <col min="1" max="1" width="73.28515625" customWidth="1"/>
    <col min="2" max="6" width="12.42578125" customWidth="1"/>
    <col min="7" max="9" width="10.85546875" customWidth="1"/>
  </cols>
  <sheetData>
    <row r="1" spans="1:6" x14ac:dyDescent="0.25">
      <c r="A1" s="8" t="s">
        <v>3</v>
      </c>
    </row>
    <row r="2" spans="1:6" ht="21" x14ac:dyDescent="0.25">
      <c r="A2" s="1" t="s">
        <v>56</v>
      </c>
      <c r="B2" t="s">
        <v>4</v>
      </c>
      <c r="C2">
        <v>1</v>
      </c>
      <c r="E2" s="9"/>
      <c r="F2" s="9"/>
    </row>
    <row r="3" spans="1:6" ht="42.75" customHeight="1" thickBot="1" x14ac:dyDescent="0.3">
      <c r="A3" s="2" t="s">
        <v>57</v>
      </c>
      <c r="E3" s="9"/>
      <c r="F3" s="37"/>
    </row>
    <row r="4" spans="1:6" ht="84" customHeight="1" thickBot="1" x14ac:dyDescent="0.3">
      <c r="A4" s="10" t="s">
        <v>0</v>
      </c>
      <c r="B4" s="11" t="s">
        <v>1</v>
      </c>
      <c r="C4" s="12" t="s">
        <v>5</v>
      </c>
      <c r="D4" s="13" t="s">
        <v>6</v>
      </c>
      <c r="E4" s="13" t="s">
        <v>176</v>
      </c>
      <c r="F4" s="13" t="s">
        <v>178</v>
      </c>
    </row>
    <row r="5" spans="1:6" ht="19.5" customHeight="1" x14ac:dyDescent="0.25">
      <c r="A5" s="14" t="s">
        <v>11</v>
      </c>
      <c r="B5" s="3" t="s">
        <v>42</v>
      </c>
      <c r="C5" s="3">
        <v>1</v>
      </c>
      <c r="D5" s="28">
        <f>C5*$C$2</f>
        <v>1</v>
      </c>
      <c r="E5" s="16"/>
      <c r="F5" s="17"/>
    </row>
    <row r="6" spans="1:6" ht="19.5" customHeight="1" x14ac:dyDescent="0.25">
      <c r="A6" s="5" t="s">
        <v>58</v>
      </c>
      <c r="B6" s="4" t="s">
        <v>13</v>
      </c>
      <c r="C6" s="4">
        <v>0.8</v>
      </c>
      <c r="D6" s="15">
        <f t="shared" ref="D6:D11" si="0">C6*$C$2</f>
        <v>0.8</v>
      </c>
      <c r="E6" s="16"/>
      <c r="F6" s="17"/>
    </row>
    <row r="7" spans="1:6" ht="19.5" customHeight="1" x14ac:dyDescent="0.25">
      <c r="A7" s="6" t="s">
        <v>59</v>
      </c>
      <c r="B7" s="4" t="s">
        <v>13</v>
      </c>
      <c r="C7" s="38">
        <v>1.6</v>
      </c>
      <c r="D7" s="15">
        <f t="shared" si="0"/>
        <v>1.6</v>
      </c>
      <c r="E7" s="16"/>
      <c r="F7" s="17"/>
    </row>
    <row r="8" spans="1:6" ht="19.5" customHeight="1" x14ac:dyDescent="0.25">
      <c r="A8" s="6" t="s">
        <v>60</v>
      </c>
      <c r="B8" s="4" t="s">
        <v>16</v>
      </c>
      <c r="C8" s="4">
        <v>2.6</v>
      </c>
      <c r="D8" s="15">
        <f t="shared" si="0"/>
        <v>2.6</v>
      </c>
      <c r="E8" s="15"/>
      <c r="F8" s="17"/>
    </row>
    <row r="9" spans="1:6" ht="19.5" customHeight="1" x14ac:dyDescent="0.25">
      <c r="A9" s="6" t="s">
        <v>17</v>
      </c>
      <c r="B9" s="4" t="s">
        <v>16</v>
      </c>
      <c r="C9" s="4">
        <v>17</v>
      </c>
      <c r="D9" s="15">
        <f t="shared" si="0"/>
        <v>17</v>
      </c>
      <c r="E9" s="15"/>
      <c r="F9" s="17"/>
    </row>
    <row r="10" spans="1:6" ht="19.5" customHeight="1" x14ac:dyDescent="0.25">
      <c r="A10" s="6" t="s">
        <v>15</v>
      </c>
      <c r="B10" s="4" t="s">
        <v>16</v>
      </c>
      <c r="C10" s="4">
        <v>1.6</v>
      </c>
      <c r="D10" s="15">
        <f t="shared" si="0"/>
        <v>1.6</v>
      </c>
      <c r="E10" s="15"/>
      <c r="F10" s="17"/>
    </row>
    <row r="11" spans="1:6" ht="19.5" customHeight="1" thickBot="1" x14ac:dyDescent="0.3">
      <c r="A11" s="6" t="s">
        <v>61</v>
      </c>
      <c r="B11" s="4" t="s">
        <v>16</v>
      </c>
      <c r="C11" s="4">
        <v>1.3</v>
      </c>
      <c r="D11" s="15">
        <f t="shared" si="0"/>
        <v>1.3</v>
      </c>
      <c r="E11" s="16"/>
      <c r="F11" s="40"/>
    </row>
    <row r="12" spans="1:6" ht="27.75" customHeight="1" thickBot="1" x14ac:dyDescent="0.3">
      <c r="A12" s="18" t="s">
        <v>8</v>
      </c>
      <c r="B12" s="19"/>
      <c r="C12" s="20"/>
      <c r="D12" s="29"/>
      <c r="E12" s="22"/>
      <c r="F12" s="41"/>
    </row>
    <row r="13" spans="1:6" ht="30.75" customHeight="1" x14ac:dyDescent="0.25">
      <c r="D13" s="57" t="s">
        <v>175</v>
      </c>
      <c r="E13" s="57"/>
      <c r="F13" s="39"/>
    </row>
    <row r="14" spans="1:6" ht="17.25" customHeight="1" x14ac:dyDescent="0.25"/>
    <row r="15" spans="1:6" ht="17.25" customHeight="1" x14ac:dyDescent="0.25">
      <c r="F15" s="4" t="s">
        <v>9</v>
      </c>
    </row>
    <row r="16" spans="1:6" ht="17.25" customHeight="1" x14ac:dyDescent="0.25">
      <c r="F16" s="25">
        <f>F12/C2</f>
        <v>0</v>
      </c>
    </row>
  </sheetData>
  <mergeCells count="1">
    <mergeCell ref="D13:E13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workbookViewId="0">
      <selection activeCell="I12" sqref="I12"/>
    </sheetView>
  </sheetViews>
  <sheetFormatPr defaultRowHeight="15" x14ac:dyDescent="0.25"/>
  <cols>
    <col min="1" max="1" width="75.7109375" customWidth="1"/>
    <col min="2" max="6" width="12.42578125" customWidth="1"/>
    <col min="7" max="9" width="10.85546875" customWidth="1"/>
  </cols>
  <sheetData>
    <row r="1" spans="1:6" x14ac:dyDescent="0.25">
      <c r="A1" s="8" t="s">
        <v>3</v>
      </c>
    </row>
    <row r="2" spans="1:6" ht="21" x14ac:dyDescent="0.25">
      <c r="A2" s="1" t="s">
        <v>38</v>
      </c>
      <c r="B2" t="s">
        <v>4</v>
      </c>
      <c r="C2">
        <v>0</v>
      </c>
      <c r="E2" s="9"/>
      <c r="F2" s="9"/>
    </row>
    <row r="3" spans="1:6" ht="42.75" customHeight="1" thickBot="1" x14ac:dyDescent="0.3">
      <c r="A3" s="2" t="s">
        <v>40</v>
      </c>
      <c r="E3" s="9"/>
      <c r="F3" s="9"/>
    </row>
    <row r="4" spans="1:6" ht="84" customHeight="1" thickBot="1" x14ac:dyDescent="0.3">
      <c r="A4" s="10" t="s">
        <v>0</v>
      </c>
      <c r="B4" s="11" t="s">
        <v>1</v>
      </c>
      <c r="C4" s="12" t="s">
        <v>5</v>
      </c>
      <c r="D4" s="13" t="s">
        <v>6</v>
      </c>
      <c r="E4" s="13" t="s">
        <v>2</v>
      </c>
      <c r="F4" s="13" t="s">
        <v>7</v>
      </c>
    </row>
    <row r="5" spans="1:6" ht="19.5" customHeight="1" x14ac:dyDescent="0.25">
      <c r="A5" s="14" t="s">
        <v>31</v>
      </c>
      <c r="B5" s="4" t="s">
        <v>42</v>
      </c>
      <c r="C5" s="3">
        <v>2</v>
      </c>
      <c r="D5" s="15">
        <f t="shared" ref="D5" si="0">C5*$C$2</f>
        <v>0</v>
      </c>
      <c r="E5" s="16">
        <f>IFERROR(VLOOKUP(A5,#REF!,3,0),0)</f>
        <v>0</v>
      </c>
      <c r="F5" s="17">
        <f t="shared" ref="F5" si="1">E5*D5</f>
        <v>0</v>
      </c>
    </row>
    <row r="6" spans="1:6" ht="19.5" customHeight="1" x14ac:dyDescent="0.25">
      <c r="A6" s="5" t="s">
        <v>12</v>
      </c>
      <c r="B6" s="4" t="s">
        <v>13</v>
      </c>
      <c r="C6" s="4">
        <v>2</v>
      </c>
      <c r="D6" s="15">
        <f>C6*$C$2</f>
        <v>0</v>
      </c>
      <c r="E6" s="16">
        <f>IFERROR(VLOOKUP(A6,#REF!,3,0),0)</f>
        <v>0</v>
      </c>
      <c r="F6" s="17">
        <f>E6*D6</f>
        <v>0</v>
      </c>
    </row>
    <row r="7" spans="1:6" ht="19.5" customHeight="1" x14ac:dyDescent="0.25">
      <c r="A7" s="6" t="s">
        <v>14</v>
      </c>
      <c r="B7" s="4" t="s">
        <v>13</v>
      </c>
      <c r="C7" s="4">
        <v>0.7</v>
      </c>
      <c r="D7" s="15">
        <f t="shared" ref="D7:D14" si="2">C7*$C$2</f>
        <v>0</v>
      </c>
      <c r="E7" s="16">
        <f>IFERROR(VLOOKUP(A7,#REF!,3,0),0)</f>
        <v>0</v>
      </c>
      <c r="F7" s="17">
        <f t="shared" ref="F7:F14" si="3">E7*D7</f>
        <v>0</v>
      </c>
    </row>
    <row r="8" spans="1:6" ht="19.5" customHeight="1" x14ac:dyDescent="0.25">
      <c r="A8" s="6" t="s">
        <v>15</v>
      </c>
      <c r="B8" s="4" t="s">
        <v>16</v>
      </c>
      <c r="C8" s="4">
        <v>1.5</v>
      </c>
      <c r="D8" s="15">
        <f t="shared" si="2"/>
        <v>0</v>
      </c>
      <c r="E8" s="16">
        <f>IFERROR(VLOOKUP(A8,#REF!,3,0),0)</f>
        <v>0</v>
      </c>
      <c r="F8" s="17">
        <f t="shared" si="3"/>
        <v>0</v>
      </c>
    </row>
    <row r="9" spans="1:6" ht="19.5" customHeight="1" x14ac:dyDescent="0.25">
      <c r="A9" s="6" t="s">
        <v>17</v>
      </c>
      <c r="B9" s="4" t="s">
        <v>16</v>
      </c>
      <c r="C9" s="4">
        <v>30</v>
      </c>
      <c r="D9" s="15">
        <f t="shared" si="2"/>
        <v>0</v>
      </c>
      <c r="E9" s="16">
        <f>IFERROR(VLOOKUP(A9,#REF!,3,0),0)</f>
        <v>0</v>
      </c>
      <c r="F9" s="17">
        <f t="shared" si="3"/>
        <v>0</v>
      </c>
    </row>
    <row r="10" spans="1:6" ht="19.5" customHeight="1" x14ac:dyDescent="0.25">
      <c r="A10" s="6" t="s">
        <v>20</v>
      </c>
      <c r="B10" s="4" t="s">
        <v>21</v>
      </c>
      <c r="C10" s="4">
        <v>0.9</v>
      </c>
      <c r="D10" s="15">
        <f t="shared" si="2"/>
        <v>0</v>
      </c>
      <c r="E10" s="16">
        <f>IFERROR(VLOOKUP(A10,#REF!,3,0),0)</f>
        <v>0</v>
      </c>
      <c r="F10" s="17">
        <f t="shared" si="3"/>
        <v>0</v>
      </c>
    </row>
    <row r="11" spans="1:6" ht="19.5" customHeight="1" x14ac:dyDescent="0.25">
      <c r="A11" s="6" t="s">
        <v>22</v>
      </c>
      <c r="B11" s="4" t="s">
        <v>13</v>
      </c>
      <c r="C11" s="4">
        <v>2.2000000000000002</v>
      </c>
      <c r="D11" s="15">
        <f t="shared" si="2"/>
        <v>0</v>
      </c>
      <c r="E11" s="16">
        <f>IFERROR(VLOOKUP(A11,#REF!,3,0),0)</f>
        <v>0</v>
      </c>
      <c r="F11" s="17">
        <f t="shared" si="3"/>
        <v>0</v>
      </c>
    </row>
    <row r="12" spans="1:6" ht="19.5" customHeight="1" x14ac:dyDescent="0.25">
      <c r="A12" s="6" t="s">
        <v>23</v>
      </c>
      <c r="B12" s="4" t="s">
        <v>13</v>
      </c>
      <c r="C12" s="4">
        <v>1.2</v>
      </c>
      <c r="D12" s="15">
        <f t="shared" si="2"/>
        <v>0</v>
      </c>
      <c r="E12" s="16">
        <f>IFERROR(VLOOKUP(A12,#REF!,3,0),0)</f>
        <v>0</v>
      </c>
      <c r="F12" s="17">
        <f t="shared" si="3"/>
        <v>0</v>
      </c>
    </row>
    <row r="13" spans="1:6" ht="19.5" customHeight="1" x14ac:dyDescent="0.25">
      <c r="A13" s="6" t="s">
        <v>24</v>
      </c>
      <c r="B13" s="4" t="s">
        <v>25</v>
      </c>
      <c r="C13" s="4">
        <v>0.2</v>
      </c>
      <c r="D13" s="15">
        <f t="shared" si="2"/>
        <v>0</v>
      </c>
      <c r="E13" s="16">
        <f>IFERROR(VLOOKUP(A13,#REF!,3,0),0)</f>
        <v>0</v>
      </c>
      <c r="F13" s="17">
        <f t="shared" si="3"/>
        <v>0</v>
      </c>
    </row>
    <row r="14" spans="1:6" ht="19.5" customHeight="1" thickBot="1" x14ac:dyDescent="0.3">
      <c r="A14" s="6" t="s">
        <v>26</v>
      </c>
      <c r="B14" s="4" t="s">
        <v>42</v>
      </c>
      <c r="C14" s="4">
        <v>1</v>
      </c>
      <c r="D14" s="15">
        <f t="shared" si="2"/>
        <v>0</v>
      </c>
      <c r="E14" s="16">
        <f>IFERROR(VLOOKUP(A14,#REF!,3,0),0)</f>
        <v>0</v>
      </c>
      <c r="F14" s="17">
        <f t="shared" si="3"/>
        <v>0</v>
      </c>
    </row>
    <row r="15" spans="1:6" ht="27.75" customHeight="1" thickBot="1" x14ac:dyDescent="0.3">
      <c r="A15" s="18" t="s">
        <v>8</v>
      </c>
      <c r="B15" s="19"/>
      <c r="C15" s="20"/>
      <c r="D15" s="21"/>
      <c r="E15" s="22"/>
      <c r="F15" s="23">
        <f>SUM(F5:F14)</f>
        <v>0</v>
      </c>
    </row>
    <row r="16" spans="1:6" ht="17.25" customHeight="1" x14ac:dyDescent="0.25"/>
    <row r="17" spans="2:6" ht="17.25" customHeight="1" x14ac:dyDescent="0.25">
      <c r="B17" s="7"/>
      <c r="F17" s="4" t="s">
        <v>9</v>
      </c>
    </row>
    <row r="18" spans="2:6" ht="17.25" customHeight="1" x14ac:dyDescent="0.25">
      <c r="B18" s="24"/>
      <c r="F18" s="25" t="e">
        <f>F15/C2</f>
        <v>#DIV/0!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896DA-1328-4316-80A3-786960A436E7}">
  <dimension ref="A1:F19"/>
  <sheetViews>
    <sheetView tabSelected="1" workbookViewId="0">
      <selection activeCell="M13" sqref="M12:M13"/>
    </sheetView>
  </sheetViews>
  <sheetFormatPr defaultRowHeight="15" x14ac:dyDescent="0.25"/>
  <cols>
    <col min="1" max="1" width="42.42578125" customWidth="1"/>
    <col min="2" max="2" width="11.85546875" customWidth="1"/>
  </cols>
  <sheetData>
    <row r="1" spans="1:6" x14ac:dyDescent="0.25">
      <c r="A1" s="8" t="s">
        <v>3</v>
      </c>
    </row>
    <row r="2" spans="1:6" ht="21" x14ac:dyDescent="0.25">
      <c r="A2" s="1" t="s">
        <v>56</v>
      </c>
      <c r="B2" t="s">
        <v>4</v>
      </c>
      <c r="C2">
        <v>1</v>
      </c>
      <c r="E2" s="9"/>
      <c r="F2" s="9"/>
    </row>
    <row r="3" spans="1:6" ht="63.75" customHeight="1" thickBot="1" x14ac:dyDescent="0.3">
      <c r="A3" s="2" t="s">
        <v>120</v>
      </c>
      <c r="E3" s="9"/>
      <c r="F3" s="9"/>
    </row>
    <row r="4" spans="1:6" ht="69.75" customHeight="1" thickBot="1" x14ac:dyDescent="0.3">
      <c r="A4" s="49" t="s">
        <v>0</v>
      </c>
      <c r="B4" s="50" t="s">
        <v>1</v>
      </c>
      <c r="C4" s="51" t="s">
        <v>5</v>
      </c>
      <c r="D4" s="52" t="s">
        <v>6</v>
      </c>
      <c r="E4" s="52" t="s">
        <v>2</v>
      </c>
      <c r="F4" s="52" t="s">
        <v>7</v>
      </c>
    </row>
    <row r="5" spans="1:6" ht="35.25" customHeight="1" x14ac:dyDescent="0.25">
      <c r="A5" s="53" t="s">
        <v>11</v>
      </c>
      <c r="B5" s="3" t="s">
        <v>42</v>
      </c>
      <c r="C5" s="3">
        <v>1</v>
      </c>
      <c r="D5" s="15">
        <v>1</v>
      </c>
      <c r="E5" s="16"/>
      <c r="F5" s="17"/>
    </row>
    <row r="6" spans="1:6" ht="35.25" customHeight="1" x14ac:dyDescent="0.25">
      <c r="A6" s="54" t="s">
        <v>58</v>
      </c>
      <c r="B6" s="4" t="s">
        <v>13</v>
      </c>
      <c r="C6" s="4">
        <v>0.8</v>
      </c>
      <c r="D6" s="15">
        <v>0.8</v>
      </c>
      <c r="E6" s="16"/>
      <c r="F6" s="17"/>
    </row>
    <row r="7" spans="1:6" ht="35.25" customHeight="1" x14ac:dyDescent="0.25">
      <c r="A7" s="54" t="s">
        <v>59</v>
      </c>
      <c r="B7" s="4" t="s">
        <v>13</v>
      </c>
      <c r="C7" s="4">
        <v>3.2</v>
      </c>
      <c r="D7" s="15">
        <v>3.2</v>
      </c>
      <c r="E7" s="16"/>
      <c r="F7" s="17"/>
    </row>
    <row r="8" spans="1:6" ht="40.5" customHeight="1" x14ac:dyDescent="0.25">
      <c r="A8" s="54" t="s">
        <v>17</v>
      </c>
      <c r="B8" s="4" t="s">
        <v>16</v>
      </c>
      <c r="C8" s="4">
        <v>17</v>
      </c>
      <c r="D8" s="15">
        <v>17</v>
      </c>
      <c r="E8" s="15"/>
      <c r="F8" s="17"/>
    </row>
    <row r="9" spans="1:6" ht="30.75" customHeight="1" x14ac:dyDescent="0.25">
      <c r="A9" s="54" t="s">
        <v>15</v>
      </c>
      <c r="B9" s="4" t="s">
        <v>16</v>
      </c>
      <c r="C9" s="4">
        <v>1.6</v>
      </c>
      <c r="D9" s="15">
        <v>1.6</v>
      </c>
      <c r="E9" s="16"/>
      <c r="F9" s="17"/>
    </row>
    <row r="10" spans="1:6" ht="30.75" customHeight="1" x14ac:dyDescent="0.25">
      <c r="A10" s="54" t="s">
        <v>121</v>
      </c>
      <c r="B10" s="4" t="s">
        <v>16</v>
      </c>
      <c r="C10" s="4">
        <v>1.3</v>
      </c>
      <c r="D10" s="15">
        <v>1.3</v>
      </c>
      <c r="E10" s="16"/>
      <c r="F10" s="17"/>
    </row>
    <row r="11" spans="1:6" ht="28.5" customHeight="1" x14ac:dyDescent="0.25">
      <c r="A11" s="54" t="s">
        <v>122</v>
      </c>
      <c r="B11" s="4" t="s">
        <v>16</v>
      </c>
      <c r="C11" s="4">
        <v>1.3</v>
      </c>
      <c r="D11" s="15">
        <v>1.3</v>
      </c>
      <c r="E11" s="16"/>
      <c r="F11" s="17"/>
    </row>
    <row r="12" spans="1:6" ht="30.75" customHeight="1" x14ac:dyDescent="0.25">
      <c r="A12" s="54" t="s">
        <v>62</v>
      </c>
      <c r="B12" s="4" t="s">
        <v>16</v>
      </c>
      <c r="C12" s="4">
        <v>0.6</v>
      </c>
      <c r="D12" s="15">
        <v>0.6</v>
      </c>
      <c r="E12" s="16"/>
      <c r="F12" s="17"/>
    </row>
    <row r="13" spans="1:6" ht="26.25" customHeight="1" x14ac:dyDescent="0.25">
      <c r="A13" s="54" t="s">
        <v>63</v>
      </c>
      <c r="B13" s="4" t="s">
        <v>16</v>
      </c>
      <c r="C13" s="4">
        <v>4.5999999999999996</v>
      </c>
      <c r="D13" s="15">
        <v>4.5999999999999996</v>
      </c>
      <c r="E13" s="16"/>
      <c r="F13" s="17"/>
    </row>
    <row r="14" spans="1:6" ht="27.75" customHeight="1" thickBot="1" x14ac:dyDescent="0.3">
      <c r="A14" s="54" t="s">
        <v>64</v>
      </c>
      <c r="B14" s="4" t="s">
        <v>16</v>
      </c>
      <c r="C14" s="4">
        <v>1.3</v>
      </c>
      <c r="D14" s="15">
        <v>1.3</v>
      </c>
      <c r="E14" s="16"/>
      <c r="F14" s="17"/>
    </row>
    <row r="15" spans="1:6" ht="16.5" thickBot="1" x14ac:dyDescent="0.3">
      <c r="A15" s="18" t="s">
        <v>8</v>
      </c>
      <c r="B15" s="19"/>
      <c r="C15" s="20"/>
      <c r="D15" s="21"/>
      <c r="E15" s="22"/>
      <c r="F15" s="23"/>
    </row>
    <row r="16" spans="1:6" x14ac:dyDescent="0.25">
      <c r="D16" s="57" t="s">
        <v>175</v>
      </c>
      <c r="E16" s="57"/>
      <c r="F16" s="55"/>
    </row>
    <row r="18" spans="2:6" ht="17.25" x14ac:dyDescent="0.25">
      <c r="B18" s="7"/>
      <c r="F18" s="4" t="s">
        <v>9</v>
      </c>
    </row>
    <row r="19" spans="2:6" x14ac:dyDescent="0.25">
      <c r="B19" s="24"/>
      <c r="F19" s="25"/>
    </row>
  </sheetData>
  <mergeCells count="1">
    <mergeCell ref="D16:E16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F22"/>
  <sheetViews>
    <sheetView workbookViewId="0">
      <selection activeCell="A8" sqref="A8:B8"/>
    </sheetView>
  </sheetViews>
  <sheetFormatPr defaultRowHeight="15" x14ac:dyDescent="0.25"/>
  <cols>
    <col min="1" max="1" width="75.7109375" customWidth="1"/>
    <col min="2" max="6" width="12.42578125" customWidth="1"/>
    <col min="7" max="9" width="10.85546875" customWidth="1"/>
  </cols>
  <sheetData>
    <row r="1" spans="1:6" x14ac:dyDescent="0.25">
      <c r="A1" s="8" t="s">
        <v>3</v>
      </c>
    </row>
    <row r="2" spans="1:6" ht="21" x14ac:dyDescent="0.25">
      <c r="A2" s="1" t="s">
        <v>56</v>
      </c>
      <c r="B2" t="s">
        <v>4</v>
      </c>
      <c r="C2">
        <v>0</v>
      </c>
      <c r="E2" s="9"/>
      <c r="F2" s="9"/>
    </row>
    <row r="3" spans="1:6" ht="42.75" customHeight="1" thickBot="1" x14ac:dyDescent="0.3">
      <c r="A3" s="2" t="s">
        <v>162</v>
      </c>
      <c r="E3" s="9"/>
      <c r="F3" s="9"/>
    </row>
    <row r="4" spans="1:6" ht="84" customHeight="1" thickBot="1" x14ac:dyDescent="0.3">
      <c r="A4" s="10" t="s">
        <v>0</v>
      </c>
      <c r="B4" s="11" t="s">
        <v>1</v>
      </c>
      <c r="C4" s="12" t="s">
        <v>5</v>
      </c>
      <c r="D4" s="13" t="s">
        <v>6</v>
      </c>
      <c r="E4" s="13" t="s">
        <v>2</v>
      </c>
      <c r="F4" s="13" t="s">
        <v>7</v>
      </c>
    </row>
    <row r="5" spans="1:6" ht="19.5" customHeight="1" x14ac:dyDescent="0.25">
      <c r="A5" s="14" t="s">
        <v>28</v>
      </c>
      <c r="B5" s="3" t="s">
        <v>42</v>
      </c>
      <c r="C5" s="3">
        <v>1</v>
      </c>
      <c r="D5" s="15">
        <f t="shared" ref="D5" si="0">C5*$C$2</f>
        <v>0</v>
      </c>
      <c r="E5" s="16">
        <f>IFERROR(VLOOKUP(A5,#REF!,3,0),0)</f>
        <v>0</v>
      </c>
      <c r="F5" s="17">
        <f t="shared" ref="F5" si="1">E5*D5</f>
        <v>0</v>
      </c>
    </row>
    <row r="6" spans="1:6" ht="19.5" customHeight="1" x14ac:dyDescent="0.25">
      <c r="A6" s="5" t="s">
        <v>58</v>
      </c>
      <c r="B6" s="4" t="s">
        <v>13</v>
      </c>
      <c r="C6" s="4">
        <v>0.8</v>
      </c>
      <c r="D6" s="15">
        <f>C6*$C$2</f>
        <v>0</v>
      </c>
      <c r="E6" s="16">
        <f>IFERROR(VLOOKUP(A6,#REF!,3,0),0)</f>
        <v>0</v>
      </c>
      <c r="F6" s="17">
        <f>E6*D6</f>
        <v>0</v>
      </c>
    </row>
    <row r="7" spans="1:6" ht="19.5" customHeight="1" x14ac:dyDescent="0.25">
      <c r="A7" s="6" t="s">
        <v>59</v>
      </c>
      <c r="B7" s="4" t="s">
        <v>13</v>
      </c>
      <c r="C7" s="4">
        <v>3.2</v>
      </c>
      <c r="D7" s="15">
        <f t="shared" ref="D7:D18" si="2">C7*$C$2</f>
        <v>0</v>
      </c>
      <c r="E7" s="16">
        <f>IFERROR(VLOOKUP(A7,#REF!,3,0),0)</f>
        <v>0</v>
      </c>
      <c r="F7" s="17">
        <f t="shared" ref="F7:F18" si="3">E7*D7</f>
        <v>0</v>
      </c>
    </row>
    <row r="8" spans="1:6" ht="19.5" customHeight="1" x14ac:dyDescent="0.25">
      <c r="A8" s="6" t="s">
        <v>60</v>
      </c>
      <c r="B8" s="4" t="s">
        <v>16</v>
      </c>
      <c r="C8" s="4">
        <v>2.6</v>
      </c>
      <c r="D8" s="15">
        <f t="shared" si="2"/>
        <v>0</v>
      </c>
      <c r="E8" s="16">
        <f>IFERROR(VLOOKUP(A8,#REF!,3,0),0)</f>
        <v>0</v>
      </c>
      <c r="F8" s="17">
        <f t="shared" si="3"/>
        <v>0</v>
      </c>
    </row>
    <row r="9" spans="1:6" ht="19.5" customHeight="1" x14ac:dyDescent="0.25">
      <c r="A9" s="6" t="s">
        <v>17</v>
      </c>
      <c r="B9" s="4" t="s">
        <v>16</v>
      </c>
      <c r="C9" s="4">
        <v>17</v>
      </c>
      <c r="D9" s="15">
        <f t="shared" si="2"/>
        <v>0</v>
      </c>
      <c r="E9" s="16">
        <f>IFERROR(VLOOKUP(A9,#REF!,3,0),0)</f>
        <v>0</v>
      </c>
      <c r="F9" s="17">
        <f t="shared" si="3"/>
        <v>0</v>
      </c>
    </row>
    <row r="10" spans="1:6" ht="19.5" customHeight="1" x14ac:dyDescent="0.25">
      <c r="A10" s="6" t="s">
        <v>29</v>
      </c>
      <c r="B10" s="4" t="s">
        <v>21</v>
      </c>
      <c r="C10" s="4">
        <v>0.4</v>
      </c>
      <c r="D10" s="15">
        <f t="shared" si="2"/>
        <v>0</v>
      </c>
      <c r="E10" s="16">
        <f>IFERROR(VLOOKUP(A10,#REF!,3,0),0)</f>
        <v>0</v>
      </c>
      <c r="F10" s="17">
        <f t="shared" si="3"/>
        <v>0</v>
      </c>
    </row>
    <row r="11" spans="1:6" ht="19.5" customHeight="1" x14ac:dyDescent="0.25">
      <c r="A11" s="6" t="s">
        <v>24</v>
      </c>
      <c r="B11" s="4" t="s">
        <v>25</v>
      </c>
      <c r="C11" s="4">
        <v>0.1</v>
      </c>
      <c r="D11" s="15">
        <f t="shared" si="2"/>
        <v>0</v>
      </c>
      <c r="E11" s="16">
        <f>IFERROR(VLOOKUP(A11,#REF!,3,0),0)</f>
        <v>0</v>
      </c>
      <c r="F11" s="17">
        <f t="shared" si="3"/>
        <v>0</v>
      </c>
    </row>
    <row r="12" spans="1:6" ht="19.5" customHeight="1" x14ac:dyDescent="0.25">
      <c r="A12" s="6" t="s">
        <v>15</v>
      </c>
      <c r="B12" s="4" t="s">
        <v>16</v>
      </c>
      <c r="C12" s="4">
        <v>1.6</v>
      </c>
      <c r="D12" s="15">
        <f t="shared" si="2"/>
        <v>0</v>
      </c>
      <c r="E12" s="16">
        <f>IFERROR(VLOOKUP(A12,#REF!,3,0),0)</f>
        <v>0</v>
      </c>
      <c r="F12" s="17">
        <f t="shared" si="3"/>
        <v>0</v>
      </c>
    </row>
    <row r="13" spans="1:6" ht="19.5" customHeight="1" x14ac:dyDescent="0.25">
      <c r="A13" s="6" t="s">
        <v>22</v>
      </c>
      <c r="B13" s="4" t="s">
        <v>13</v>
      </c>
      <c r="C13" s="4">
        <v>1.2</v>
      </c>
      <c r="D13" s="15">
        <f t="shared" si="2"/>
        <v>0</v>
      </c>
      <c r="E13" s="16">
        <f>IFERROR(VLOOKUP(A13,#REF!,3,0),0)</f>
        <v>0</v>
      </c>
      <c r="F13" s="17">
        <f t="shared" si="3"/>
        <v>0</v>
      </c>
    </row>
    <row r="14" spans="1:6" ht="19.5" customHeight="1" x14ac:dyDescent="0.25">
      <c r="A14" s="6" t="s">
        <v>61</v>
      </c>
      <c r="B14" s="4" t="s">
        <v>16</v>
      </c>
      <c r="C14" s="4">
        <v>1.3</v>
      </c>
      <c r="D14" s="15">
        <f t="shared" si="2"/>
        <v>0</v>
      </c>
      <c r="E14" s="16">
        <f>IFERROR(VLOOKUP(A14,#REF!,3,0),0)</f>
        <v>0</v>
      </c>
      <c r="F14" s="17">
        <f t="shared" si="3"/>
        <v>0</v>
      </c>
    </row>
    <row r="15" spans="1:6" ht="19.5" customHeight="1" x14ac:dyDescent="0.25">
      <c r="A15" s="6" t="s">
        <v>62</v>
      </c>
      <c r="B15" s="4" t="s">
        <v>16</v>
      </c>
      <c r="C15" s="4">
        <v>0.6</v>
      </c>
      <c r="D15" s="15">
        <f t="shared" si="2"/>
        <v>0</v>
      </c>
      <c r="E15" s="16">
        <f>IFERROR(VLOOKUP(A15,#REF!,3,0),0)</f>
        <v>0</v>
      </c>
      <c r="F15" s="17">
        <f t="shared" si="3"/>
        <v>0</v>
      </c>
    </row>
    <row r="16" spans="1:6" ht="19.5" customHeight="1" x14ac:dyDescent="0.25">
      <c r="A16" s="5" t="s">
        <v>63</v>
      </c>
      <c r="B16" s="4" t="s">
        <v>16</v>
      </c>
      <c r="C16" s="4">
        <v>4.5999999999999996</v>
      </c>
      <c r="D16" s="15">
        <f t="shared" si="2"/>
        <v>0</v>
      </c>
      <c r="E16" s="16">
        <f>IFERROR(VLOOKUP(A16,#REF!,3,0),0)</f>
        <v>0</v>
      </c>
      <c r="F16" s="17">
        <f t="shared" si="3"/>
        <v>0</v>
      </c>
    </row>
    <row r="17" spans="1:6" ht="19.5" customHeight="1" x14ac:dyDescent="0.25">
      <c r="A17" s="6" t="s">
        <v>64</v>
      </c>
      <c r="B17" s="4" t="s">
        <v>16</v>
      </c>
      <c r="C17" s="4">
        <v>1.3</v>
      </c>
      <c r="D17" s="15">
        <f t="shared" si="2"/>
        <v>0</v>
      </c>
      <c r="E17" s="16">
        <f>IFERROR(VLOOKUP(A17,#REF!,3,0),0)</f>
        <v>0</v>
      </c>
      <c r="F17" s="17">
        <f t="shared" si="3"/>
        <v>0</v>
      </c>
    </row>
    <row r="18" spans="1:6" ht="19.5" customHeight="1" thickBot="1" x14ac:dyDescent="0.3">
      <c r="A18" s="6" t="s">
        <v>65</v>
      </c>
      <c r="B18" s="4" t="s">
        <v>42</v>
      </c>
      <c r="C18" s="4">
        <v>1</v>
      </c>
      <c r="D18" s="15">
        <f t="shared" si="2"/>
        <v>0</v>
      </c>
      <c r="E18" s="16">
        <f>IFERROR(VLOOKUP(A18,#REF!,3,0),0)</f>
        <v>0</v>
      </c>
      <c r="F18" s="17">
        <f t="shared" si="3"/>
        <v>0</v>
      </c>
    </row>
    <row r="19" spans="1:6" ht="27.75" customHeight="1" thickBot="1" x14ac:dyDescent="0.3">
      <c r="A19" s="18" t="s">
        <v>8</v>
      </c>
      <c r="B19" s="19"/>
      <c r="C19" s="20"/>
      <c r="D19" s="21"/>
      <c r="E19" s="22"/>
      <c r="F19" s="23">
        <f>SUM(F5:F18)</f>
        <v>0</v>
      </c>
    </row>
    <row r="20" spans="1:6" ht="17.25" customHeight="1" x14ac:dyDescent="0.25"/>
    <row r="21" spans="1:6" ht="17.25" customHeight="1" x14ac:dyDescent="0.25">
      <c r="B21" s="7"/>
      <c r="F21" s="4" t="s">
        <v>9</v>
      </c>
    </row>
    <row r="22" spans="1:6" ht="17.25" customHeight="1" x14ac:dyDescent="0.25">
      <c r="B22" s="24"/>
      <c r="F22" s="25" t="e">
        <f>F19/C2</f>
        <v>#DIV/0!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F21"/>
  <sheetViews>
    <sheetView workbookViewId="0">
      <selection activeCell="C3" sqref="C3"/>
    </sheetView>
  </sheetViews>
  <sheetFormatPr defaultRowHeight="15" x14ac:dyDescent="0.25"/>
  <cols>
    <col min="1" max="1" width="75.7109375" customWidth="1"/>
    <col min="2" max="6" width="12.42578125" customWidth="1"/>
    <col min="7" max="9" width="10.85546875" customWidth="1"/>
  </cols>
  <sheetData>
    <row r="1" spans="1:6" x14ac:dyDescent="0.25">
      <c r="A1" s="8" t="s">
        <v>3</v>
      </c>
    </row>
    <row r="2" spans="1:6" ht="21" x14ac:dyDescent="0.25">
      <c r="A2" s="1" t="s">
        <v>56</v>
      </c>
      <c r="B2" t="s">
        <v>4</v>
      </c>
      <c r="C2">
        <v>1</v>
      </c>
      <c r="E2" s="9"/>
      <c r="F2" s="9"/>
    </row>
    <row r="3" spans="1:6" ht="42.75" customHeight="1" thickBot="1" x14ac:dyDescent="0.3">
      <c r="A3" s="2" t="s">
        <v>120</v>
      </c>
      <c r="E3" s="9"/>
      <c r="F3" s="9"/>
    </row>
    <row r="4" spans="1:6" ht="84" customHeight="1" thickBot="1" x14ac:dyDescent="0.3">
      <c r="A4" s="10" t="s">
        <v>0</v>
      </c>
      <c r="B4" s="11" t="s">
        <v>1</v>
      </c>
      <c r="C4" s="12" t="s">
        <v>5</v>
      </c>
      <c r="D4" s="13" t="s">
        <v>6</v>
      </c>
      <c r="E4" s="13" t="s">
        <v>2</v>
      </c>
      <c r="F4" s="13" t="s">
        <v>7</v>
      </c>
    </row>
    <row r="5" spans="1:6" ht="19.5" customHeight="1" x14ac:dyDescent="0.25">
      <c r="A5" s="14" t="s">
        <v>11</v>
      </c>
      <c r="B5" s="3" t="s">
        <v>42</v>
      </c>
      <c r="C5" s="3">
        <v>1</v>
      </c>
      <c r="D5" s="15">
        <f t="shared" ref="D5" si="0">C5*$C$2</f>
        <v>1</v>
      </c>
      <c r="E5" s="16">
        <f>19/3</f>
        <v>6.333333333333333</v>
      </c>
      <c r="F5" s="17">
        <f t="shared" ref="F5" si="1">E5*D5</f>
        <v>6.333333333333333</v>
      </c>
    </row>
    <row r="6" spans="1:6" ht="19.5" customHeight="1" x14ac:dyDescent="0.25">
      <c r="A6" s="5" t="s">
        <v>58</v>
      </c>
      <c r="B6" s="4" t="s">
        <v>13</v>
      </c>
      <c r="C6" s="4">
        <v>0.8</v>
      </c>
      <c r="D6" s="15">
        <f>C6*$C$2</f>
        <v>0.8</v>
      </c>
      <c r="E6" s="16">
        <f>9.5/3</f>
        <v>3.1666666666666665</v>
      </c>
      <c r="F6" s="17">
        <f>E6*D6</f>
        <v>2.5333333333333332</v>
      </c>
    </row>
    <row r="7" spans="1:6" ht="19.5" customHeight="1" x14ac:dyDescent="0.25">
      <c r="A7" s="6" t="s">
        <v>59</v>
      </c>
      <c r="B7" s="4" t="s">
        <v>13</v>
      </c>
      <c r="C7" s="4">
        <v>3.2</v>
      </c>
      <c r="D7" s="15">
        <f t="shared" ref="D7:D17" si="2">C7*$C$2</f>
        <v>3.2</v>
      </c>
      <c r="E7" s="16">
        <f>12.5/3</f>
        <v>4.166666666666667</v>
      </c>
      <c r="F7" s="17">
        <f t="shared" ref="F7:F17" si="3">E7*D7</f>
        <v>13.333333333333336</v>
      </c>
    </row>
    <row r="8" spans="1:6" ht="19.5" customHeight="1" x14ac:dyDescent="0.25">
      <c r="A8" s="6" t="s">
        <v>17</v>
      </c>
      <c r="B8" s="4" t="s">
        <v>16</v>
      </c>
      <c r="C8" s="4">
        <v>17</v>
      </c>
      <c r="D8" s="15">
        <f t="shared" si="2"/>
        <v>17</v>
      </c>
      <c r="E8" s="16">
        <v>3.5000000000000003E-2</v>
      </c>
      <c r="F8" s="17">
        <f t="shared" si="3"/>
        <v>0.59500000000000008</v>
      </c>
    </row>
    <row r="9" spans="1:6" ht="19.5" customHeight="1" x14ac:dyDescent="0.25">
      <c r="A9" s="6" t="s">
        <v>20</v>
      </c>
      <c r="B9" s="4" t="s">
        <v>21</v>
      </c>
      <c r="C9" s="4">
        <v>0.4</v>
      </c>
      <c r="D9" s="15">
        <f t="shared" si="2"/>
        <v>0.4</v>
      </c>
      <c r="E9" s="16">
        <f>IFERROR(VLOOKUP(A9,#REF!,3,0),0)</f>
        <v>0</v>
      </c>
      <c r="F9" s="17">
        <f t="shared" si="3"/>
        <v>0</v>
      </c>
    </row>
    <row r="10" spans="1:6" ht="19.5" customHeight="1" x14ac:dyDescent="0.25">
      <c r="A10" s="6" t="s">
        <v>24</v>
      </c>
      <c r="B10" s="4" t="s">
        <v>25</v>
      </c>
      <c r="C10" s="4">
        <v>0.1</v>
      </c>
      <c r="D10" s="15">
        <f t="shared" si="2"/>
        <v>0.1</v>
      </c>
      <c r="E10" s="16">
        <f>IFERROR(VLOOKUP(A10,#REF!,3,0),0)</f>
        <v>0</v>
      </c>
      <c r="F10" s="17">
        <f t="shared" si="3"/>
        <v>0</v>
      </c>
    </row>
    <row r="11" spans="1:6" ht="19.5" customHeight="1" x14ac:dyDescent="0.25">
      <c r="A11" s="6" t="s">
        <v>15</v>
      </c>
      <c r="B11" s="4" t="s">
        <v>16</v>
      </c>
      <c r="C11" s="4">
        <v>1.6</v>
      </c>
      <c r="D11" s="15">
        <f t="shared" si="2"/>
        <v>1.6</v>
      </c>
      <c r="E11" s="16">
        <v>0.12</v>
      </c>
      <c r="F11" s="17">
        <f t="shared" si="3"/>
        <v>0.192</v>
      </c>
    </row>
    <row r="12" spans="1:6" ht="19.5" customHeight="1" x14ac:dyDescent="0.25">
      <c r="A12" s="6" t="s">
        <v>22</v>
      </c>
      <c r="B12" s="4" t="s">
        <v>13</v>
      </c>
      <c r="C12" s="4">
        <v>1.2</v>
      </c>
      <c r="D12" s="15">
        <f t="shared" si="2"/>
        <v>1.2</v>
      </c>
      <c r="E12" s="16">
        <f>IFERROR(VLOOKUP(A12,#REF!,3,0),0)</f>
        <v>0</v>
      </c>
      <c r="F12" s="17">
        <f t="shared" si="3"/>
        <v>0</v>
      </c>
    </row>
    <row r="13" spans="1:6" ht="19.5" customHeight="1" x14ac:dyDescent="0.25">
      <c r="A13" s="6" t="s">
        <v>121</v>
      </c>
      <c r="B13" s="4" t="s">
        <v>16</v>
      </c>
      <c r="C13" s="4">
        <v>1.3</v>
      </c>
      <c r="D13" s="15">
        <f t="shared" si="2"/>
        <v>1.3</v>
      </c>
      <c r="E13" s="16">
        <v>1.5</v>
      </c>
      <c r="F13" s="17">
        <f t="shared" si="3"/>
        <v>1.9500000000000002</v>
      </c>
    </row>
    <row r="14" spans="1:6" ht="19.5" customHeight="1" x14ac:dyDescent="0.25">
      <c r="A14" s="6" t="s">
        <v>122</v>
      </c>
      <c r="B14" s="4" t="s">
        <v>16</v>
      </c>
      <c r="C14" s="4">
        <v>1.3</v>
      </c>
      <c r="D14" s="15">
        <f t="shared" si="2"/>
        <v>1.3</v>
      </c>
      <c r="E14" s="16">
        <v>1</v>
      </c>
      <c r="F14" s="17">
        <f t="shared" si="3"/>
        <v>1.3</v>
      </c>
    </row>
    <row r="15" spans="1:6" ht="19.5" customHeight="1" x14ac:dyDescent="0.25">
      <c r="A15" s="6" t="s">
        <v>62</v>
      </c>
      <c r="B15" s="4" t="s">
        <v>16</v>
      </c>
      <c r="C15" s="4">
        <v>0.6</v>
      </c>
      <c r="D15" s="15">
        <f t="shared" si="2"/>
        <v>0.6</v>
      </c>
      <c r="E15" s="16">
        <v>0.95</v>
      </c>
      <c r="F15" s="17">
        <f t="shared" si="3"/>
        <v>0.56999999999999995</v>
      </c>
    </row>
    <row r="16" spans="1:6" ht="19.5" customHeight="1" x14ac:dyDescent="0.25">
      <c r="A16" s="6" t="s">
        <v>63</v>
      </c>
      <c r="B16" s="4" t="s">
        <v>16</v>
      </c>
      <c r="C16" s="4">
        <v>4.5999999999999996</v>
      </c>
      <c r="D16" s="15">
        <f t="shared" si="2"/>
        <v>4.5999999999999996</v>
      </c>
      <c r="E16" s="16">
        <v>0.5</v>
      </c>
      <c r="F16" s="17">
        <f t="shared" si="3"/>
        <v>2.2999999999999998</v>
      </c>
    </row>
    <row r="17" spans="1:6" ht="19.5" customHeight="1" thickBot="1" x14ac:dyDescent="0.3">
      <c r="A17" s="6" t="s">
        <v>64</v>
      </c>
      <c r="B17" s="4" t="s">
        <v>16</v>
      </c>
      <c r="C17" s="4">
        <v>1.3</v>
      </c>
      <c r="D17" s="15">
        <f t="shared" si="2"/>
        <v>1.3</v>
      </c>
      <c r="E17" s="16">
        <v>0.3</v>
      </c>
      <c r="F17" s="17">
        <f t="shared" si="3"/>
        <v>0.39</v>
      </c>
    </row>
    <row r="18" spans="1:6" ht="27.75" customHeight="1" thickBot="1" x14ac:dyDescent="0.3">
      <c r="A18" s="18" t="s">
        <v>8</v>
      </c>
      <c r="B18" s="19"/>
      <c r="C18" s="20"/>
      <c r="D18" s="21"/>
      <c r="E18" s="22"/>
      <c r="F18" s="23">
        <f>SUM(F5:F17)</f>
        <v>29.497000000000003</v>
      </c>
    </row>
    <row r="19" spans="1:6" ht="17.25" customHeight="1" x14ac:dyDescent="0.25"/>
    <row r="20" spans="1:6" ht="17.25" customHeight="1" x14ac:dyDescent="0.25">
      <c r="B20" s="7"/>
      <c r="F20" s="4" t="s">
        <v>9</v>
      </c>
    </row>
    <row r="21" spans="1:6" ht="17.25" customHeight="1" x14ac:dyDescent="0.25">
      <c r="B21" s="24"/>
      <c r="F21" s="25">
        <f>F18/C2</f>
        <v>29.497000000000003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30"/>
  <sheetViews>
    <sheetView workbookViewId="0">
      <selection activeCell="C2" sqref="C2"/>
    </sheetView>
  </sheetViews>
  <sheetFormatPr defaultRowHeight="15" x14ac:dyDescent="0.25"/>
  <cols>
    <col min="1" max="1" width="75.7109375" customWidth="1"/>
    <col min="2" max="6" width="12.42578125" customWidth="1"/>
    <col min="7" max="9" width="10.85546875" customWidth="1"/>
  </cols>
  <sheetData>
    <row r="1" spans="1:6" x14ac:dyDescent="0.25">
      <c r="A1" s="8" t="s">
        <v>3</v>
      </c>
    </row>
    <row r="2" spans="1:6" ht="21" x14ac:dyDescent="0.25">
      <c r="A2" s="1" t="s">
        <v>56</v>
      </c>
      <c r="B2" t="s">
        <v>4</v>
      </c>
      <c r="C2">
        <v>0</v>
      </c>
      <c r="E2" s="9"/>
      <c r="F2" s="9"/>
    </row>
    <row r="3" spans="1:6" ht="42.75" customHeight="1" thickBot="1" x14ac:dyDescent="0.3">
      <c r="A3" s="2" t="s">
        <v>123</v>
      </c>
      <c r="E3" s="9"/>
      <c r="F3" s="9"/>
    </row>
    <row r="4" spans="1:6" ht="84" customHeight="1" thickBot="1" x14ac:dyDescent="0.3">
      <c r="A4" s="10" t="s">
        <v>0</v>
      </c>
      <c r="B4" s="11" t="s">
        <v>1</v>
      </c>
      <c r="C4" s="12" t="s">
        <v>5</v>
      </c>
      <c r="D4" s="13" t="s">
        <v>6</v>
      </c>
      <c r="E4" s="13" t="s">
        <v>2</v>
      </c>
      <c r="F4" s="13" t="s">
        <v>7</v>
      </c>
    </row>
    <row r="5" spans="1:6" ht="19.5" customHeight="1" x14ac:dyDescent="0.25">
      <c r="A5" s="14" t="s">
        <v>11</v>
      </c>
      <c r="B5" s="4" t="s">
        <v>42</v>
      </c>
      <c r="C5" s="3">
        <v>1</v>
      </c>
      <c r="D5" s="15">
        <f t="shared" ref="D5" si="0">C5*$C$2</f>
        <v>0</v>
      </c>
      <c r="E5" s="16">
        <f>IFERROR(VLOOKUP(A5,#REF!,3,0),0)</f>
        <v>0</v>
      </c>
      <c r="F5" s="17">
        <f t="shared" ref="F5" si="1">E5*D5</f>
        <v>0</v>
      </c>
    </row>
    <row r="6" spans="1:6" ht="19.5" customHeight="1" x14ac:dyDescent="0.25">
      <c r="A6" s="5" t="s">
        <v>58</v>
      </c>
      <c r="B6" s="4" t="s">
        <v>13</v>
      </c>
      <c r="C6" s="4">
        <v>0.8</v>
      </c>
      <c r="D6" s="15">
        <f>C6*$C$2</f>
        <v>0</v>
      </c>
      <c r="E6" s="16">
        <f>IFERROR(VLOOKUP(A6,#REF!,3,0),0)</f>
        <v>0</v>
      </c>
      <c r="F6" s="17">
        <f>E6*D6</f>
        <v>0</v>
      </c>
    </row>
    <row r="7" spans="1:6" ht="19.5" customHeight="1" x14ac:dyDescent="0.25">
      <c r="A7" s="6" t="s">
        <v>59</v>
      </c>
      <c r="B7" s="4" t="s">
        <v>13</v>
      </c>
      <c r="C7" s="4">
        <v>3.2</v>
      </c>
      <c r="D7" s="15">
        <f t="shared" ref="D7:D26" si="2">C7*$C$2</f>
        <v>0</v>
      </c>
      <c r="E7" s="16">
        <f>IFERROR(VLOOKUP(A7,#REF!,3,0),0)</f>
        <v>0</v>
      </c>
      <c r="F7" s="17">
        <f t="shared" ref="F7:F26" si="3">E7*D7</f>
        <v>0</v>
      </c>
    </row>
    <row r="8" spans="1:6" ht="19.5" customHeight="1" x14ac:dyDescent="0.25">
      <c r="A8" s="6" t="s">
        <v>17</v>
      </c>
      <c r="B8" s="4" t="s">
        <v>16</v>
      </c>
      <c r="C8" s="4">
        <v>17</v>
      </c>
      <c r="D8" s="15">
        <f t="shared" si="2"/>
        <v>0</v>
      </c>
      <c r="E8" s="16">
        <f>IFERROR(VLOOKUP(A8,#REF!,3,0),0)</f>
        <v>0</v>
      </c>
      <c r="F8" s="17">
        <f t="shared" si="3"/>
        <v>0</v>
      </c>
    </row>
    <row r="9" spans="1:6" ht="19.5" customHeight="1" x14ac:dyDescent="0.25">
      <c r="A9" s="6" t="s">
        <v>20</v>
      </c>
      <c r="B9" s="4" t="s">
        <v>21</v>
      </c>
      <c r="C9" s="4">
        <v>0.4</v>
      </c>
      <c r="D9" s="15">
        <f t="shared" si="2"/>
        <v>0</v>
      </c>
      <c r="E9" s="16">
        <f>IFERROR(VLOOKUP(A9,#REF!,3,0),0)</f>
        <v>0</v>
      </c>
      <c r="F9" s="17">
        <f t="shared" si="3"/>
        <v>0</v>
      </c>
    </row>
    <row r="10" spans="1:6" ht="19.5" customHeight="1" x14ac:dyDescent="0.25">
      <c r="A10" s="6" t="s">
        <v>24</v>
      </c>
      <c r="B10" s="4" t="s">
        <v>25</v>
      </c>
      <c r="C10" s="4">
        <v>0.1</v>
      </c>
      <c r="D10" s="15">
        <f t="shared" si="2"/>
        <v>0</v>
      </c>
      <c r="E10" s="16">
        <f>IFERROR(VLOOKUP(A10,#REF!,3,0),0)</f>
        <v>0</v>
      </c>
      <c r="F10" s="17">
        <f t="shared" si="3"/>
        <v>0</v>
      </c>
    </row>
    <row r="11" spans="1:6" ht="19.5" customHeight="1" x14ac:dyDescent="0.25">
      <c r="A11" s="6" t="s">
        <v>15</v>
      </c>
      <c r="B11" s="4" t="s">
        <v>16</v>
      </c>
      <c r="C11" s="4">
        <v>1.6</v>
      </c>
      <c r="D11" s="15">
        <f t="shared" si="2"/>
        <v>0</v>
      </c>
      <c r="E11" s="16">
        <f>IFERROR(VLOOKUP(A11,#REF!,3,0),0)</f>
        <v>0</v>
      </c>
      <c r="F11" s="17">
        <f t="shared" si="3"/>
        <v>0</v>
      </c>
    </row>
    <row r="12" spans="1:6" ht="19.5" customHeight="1" x14ac:dyDescent="0.25">
      <c r="A12" s="6" t="s">
        <v>22</v>
      </c>
      <c r="B12" s="4" t="s">
        <v>13</v>
      </c>
      <c r="C12" s="4">
        <v>1.2</v>
      </c>
      <c r="D12" s="15">
        <f t="shared" si="2"/>
        <v>0</v>
      </c>
      <c r="E12" s="16">
        <f>IFERROR(VLOOKUP(A12,#REF!,3,0),0)</f>
        <v>0</v>
      </c>
      <c r="F12" s="17">
        <f t="shared" si="3"/>
        <v>0</v>
      </c>
    </row>
    <row r="13" spans="1:6" ht="19.5" customHeight="1" x14ac:dyDescent="0.25">
      <c r="A13" s="6" t="s">
        <v>87</v>
      </c>
      <c r="B13" s="4" t="s">
        <v>16</v>
      </c>
      <c r="C13" s="4">
        <v>1.3</v>
      </c>
      <c r="D13" s="15">
        <f t="shared" si="2"/>
        <v>0</v>
      </c>
      <c r="E13" s="16">
        <f>IFERROR(VLOOKUP(A13,#REF!,3,0),0)</f>
        <v>0</v>
      </c>
      <c r="F13" s="17">
        <f t="shared" si="3"/>
        <v>0</v>
      </c>
    </row>
    <row r="14" spans="1:6" ht="19.5" customHeight="1" x14ac:dyDescent="0.25">
      <c r="A14" s="6" t="s">
        <v>88</v>
      </c>
      <c r="B14" s="4" t="s">
        <v>16</v>
      </c>
      <c r="C14" s="4">
        <v>1.3</v>
      </c>
      <c r="D14" s="15">
        <f t="shared" si="2"/>
        <v>0</v>
      </c>
      <c r="E14" s="16">
        <f>IFERROR(VLOOKUP(A14,#REF!,3,0),0)</f>
        <v>0</v>
      </c>
      <c r="F14" s="17">
        <f t="shared" si="3"/>
        <v>0</v>
      </c>
    </row>
    <row r="15" spans="1:6" ht="19.5" customHeight="1" x14ac:dyDescent="0.25">
      <c r="A15" s="6" t="s">
        <v>89</v>
      </c>
      <c r="B15" s="4" t="s">
        <v>16</v>
      </c>
      <c r="C15" s="4">
        <v>1.3</v>
      </c>
      <c r="D15" s="15">
        <f t="shared" si="2"/>
        <v>0</v>
      </c>
      <c r="E15" s="16">
        <f>IFERROR(VLOOKUP(A15,#REF!,3,0),0)</f>
        <v>0</v>
      </c>
      <c r="F15" s="17">
        <f t="shared" si="3"/>
        <v>0</v>
      </c>
    </row>
    <row r="16" spans="1:6" ht="19.5" customHeight="1" x14ac:dyDescent="0.25">
      <c r="A16" s="6" t="s">
        <v>62</v>
      </c>
      <c r="B16" s="4" t="s">
        <v>16</v>
      </c>
      <c r="C16" s="4">
        <v>0.6</v>
      </c>
      <c r="D16" s="15">
        <f t="shared" si="2"/>
        <v>0</v>
      </c>
      <c r="E16" s="16">
        <f>IFERROR(VLOOKUP(A16,#REF!,3,0),0)</f>
        <v>0</v>
      </c>
      <c r="F16" s="17">
        <f t="shared" si="3"/>
        <v>0</v>
      </c>
    </row>
    <row r="17" spans="1:6" ht="19.5" customHeight="1" x14ac:dyDescent="0.25">
      <c r="A17" s="6" t="s">
        <v>64</v>
      </c>
      <c r="B17" s="4" t="s">
        <v>16</v>
      </c>
      <c r="C17" s="4">
        <v>1.3</v>
      </c>
      <c r="D17" s="15">
        <f t="shared" si="2"/>
        <v>0</v>
      </c>
      <c r="E17" s="16">
        <f>IFERROR(VLOOKUP(A17,#REF!,3,0),0)</f>
        <v>0</v>
      </c>
      <c r="F17" s="17">
        <f t="shared" si="3"/>
        <v>0</v>
      </c>
    </row>
    <row r="18" spans="1:6" ht="19.5" customHeight="1" x14ac:dyDescent="0.25">
      <c r="A18" s="6"/>
      <c r="B18" s="4"/>
      <c r="C18" s="4"/>
      <c r="D18" s="15">
        <f t="shared" si="2"/>
        <v>0</v>
      </c>
      <c r="E18" s="16">
        <f>IFERROR(VLOOKUP(A18,#REF!,3,0),0)</f>
        <v>0</v>
      </c>
      <c r="F18" s="17">
        <f t="shared" si="3"/>
        <v>0</v>
      </c>
    </row>
    <row r="19" spans="1:6" ht="19.5" customHeight="1" x14ac:dyDescent="0.25">
      <c r="A19" s="6"/>
      <c r="B19" s="4"/>
      <c r="C19" s="4"/>
      <c r="D19" s="15">
        <f t="shared" si="2"/>
        <v>0</v>
      </c>
      <c r="E19" s="16">
        <f>IFERROR(VLOOKUP(A19,#REF!,3,0),0)</f>
        <v>0</v>
      </c>
      <c r="F19" s="17">
        <f t="shared" si="3"/>
        <v>0</v>
      </c>
    </row>
    <row r="20" spans="1:6" ht="19.5" customHeight="1" x14ac:dyDescent="0.25">
      <c r="A20" s="6"/>
      <c r="B20" s="4"/>
      <c r="C20" s="4"/>
      <c r="D20" s="15">
        <f t="shared" si="2"/>
        <v>0</v>
      </c>
      <c r="E20" s="16">
        <f>IFERROR(VLOOKUP(A20,#REF!,3,0),0)</f>
        <v>0</v>
      </c>
      <c r="F20" s="17">
        <f t="shared" si="3"/>
        <v>0</v>
      </c>
    </row>
    <row r="21" spans="1:6" ht="19.5" customHeight="1" x14ac:dyDescent="0.25">
      <c r="A21" s="6"/>
      <c r="B21" s="4"/>
      <c r="C21" s="4"/>
      <c r="D21" s="15">
        <f t="shared" si="2"/>
        <v>0</v>
      </c>
      <c r="E21" s="16">
        <f>IFERROR(VLOOKUP(A21,#REF!,3,0),0)</f>
        <v>0</v>
      </c>
      <c r="F21" s="17">
        <f t="shared" si="3"/>
        <v>0</v>
      </c>
    </row>
    <row r="22" spans="1:6" ht="19.5" customHeight="1" x14ac:dyDescent="0.25">
      <c r="A22" s="6"/>
      <c r="B22" s="4"/>
      <c r="C22" s="4"/>
      <c r="D22" s="15">
        <f t="shared" si="2"/>
        <v>0</v>
      </c>
      <c r="E22" s="16">
        <f>IFERROR(VLOOKUP(A22,#REF!,3,0),0)</f>
        <v>0</v>
      </c>
      <c r="F22" s="17">
        <f t="shared" si="3"/>
        <v>0</v>
      </c>
    </row>
    <row r="23" spans="1:6" ht="19.5" customHeight="1" x14ac:dyDescent="0.25">
      <c r="A23" s="6"/>
      <c r="B23" s="4"/>
      <c r="C23" s="4"/>
      <c r="D23" s="15">
        <f t="shared" si="2"/>
        <v>0</v>
      </c>
      <c r="E23" s="16">
        <f>IFERROR(VLOOKUP(A23,#REF!,3,0),0)</f>
        <v>0</v>
      </c>
      <c r="F23" s="17">
        <f t="shared" si="3"/>
        <v>0</v>
      </c>
    </row>
    <row r="24" spans="1:6" ht="19.5" customHeight="1" x14ac:dyDescent="0.25">
      <c r="A24" s="6"/>
      <c r="B24" s="4"/>
      <c r="C24" s="4"/>
      <c r="D24" s="15">
        <f t="shared" si="2"/>
        <v>0</v>
      </c>
      <c r="E24" s="16">
        <f>IFERROR(VLOOKUP(A24,#REF!,3,0),0)</f>
        <v>0</v>
      </c>
      <c r="F24" s="17">
        <f t="shared" si="3"/>
        <v>0</v>
      </c>
    </row>
    <row r="25" spans="1:6" ht="19.5" customHeight="1" x14ac:dyDescent="0.25">
      <c r="A25" s="6"/>
      <c r="B25" s="4"/>
      <c r="C25" s="4"/>
      <c r="D25" s="15">
        <f t="shared" si="2"/>
        <v>0</v>
      </c>
      <c r="E25" s="16">
        <f>IFERROR(VLOOKUP(A25,#REF!,3,0),0)</f>
        <v>0</v>
      </c>
      <c r="F25" s="17">
        <f t="shared" si="3"/>
        <v>0</v>
      </c>
    </row>
    <row r="26" spans="1:6" ht="19.5" customHeight="1" thickBot="1" x14ac:dyDescent="0.3">
      <c r="A26" s="6"/>
      <c r="B26" s="4"/>
      <c r="C26" s="4"/>
      <c r="D26" s="15">
        <f t="shared" si="2"/>
        <v>0</v>
      </c>
      <c r="E26" s="16">
        <f>IFERROR(VLOOKUP(A26,#REF!,3,0),0)</f>
        <v>0</v>
      </c>
      <c r="F26" s="17">
        <f t="shared" si="3"/>
        <v>0</v>
      </c>
    </row>
    <row r="27" spans="1:6" ht="27.75" customHeight="1" thickBot="1" x14ac:dyDescent="0.3">
      <c r="A27" s="18" t="s">
        <v>8</v>
      </c>
      <c r="B27" s="19"/>
      <c r="C27" s="20"/>
      <c r="D27" s="21"/>
      <c r="E27" s="22"/>
      <c r="F27" s="23"/>
    </row>
    <row r="28" spans="1:6" ht="17.25" customHeight="1" x14ac:dyDescent="0.25"/>
    <row r="29" spans="1:6" ht="17.25" customHeight="1" x14ac:dyDescent="0.25">
      <c r="B29" s="7"/>
      <c r="F29" s="4" t="s">
        <v>9</v>
      </c>
    </row>
    <row r="30" spans="1:6" ht="17.25" customHeight="1" x14ac:dyDescent="0.25">
      <c r="B30" s="24"/>
      <c r="F30" s="25" t="e">
        <f>F27/C2</f>
        <v>#DIV/0!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21"/>
  <sheetViews>
    <sheetView workbookViewId="0">
      <selection activeCell="I12" sqref="I12"/>
    </sheetView>
  </sheetViews>
  <sheetFormatPr defaultRowHeight="15" x14ac:dyDescent="0.25"/>
  <cols>
    <col min="1" max="1" width="75.7109375" customWidth="1"/>
    <col min="2" max="6" width="12.42578125" customWidth="1"/>
    <col min="7" max="9" width="10.85546875" customWidth="1"/>
  </cols>
  <sheetData>
    <row r="1" spans="1:6" x14ac:dyDescent="0.25">
      <c r="A1" s="8" t="s">
        <v>3</v>
      </c>
    </row>
    <row r="2" spans="1:6" ht="21" x14ac:dyDescent="0.25">
      <c r="A2" s="1" t="s">
        <v>83</v>
      </c>
      <c r="B2" t="s">
        <v>4</v>
      </c>
      <c r="C2">
        <v>0</v>
      </c>
      <c r="E2" s="9"/>
      <c r="F2" s="9"/>
    </row>
    <row r="3" spans="1:6" ht="42.75" customHeight="1" thickBot="1" x14ac:dyDescent="0.3">
      <c r="A3" s="2" t="s">
        <v>84</v>
      </c>
      <c r="E3" s="9"/>
      <c r="F3" s="9"/>
    </row>
    <row r="4" spans="1:6" ht="84" customHeight="1" thickBot="1" x14ac:dyDescent="0.3">
      <c r="A4" s="10" t="s">
        <v>0</v>
      </c>
      <c r="B4" s="11" t="s">
        <v>1</v>
      </c>
      <c r="C4" s="12" t="s">
        <v>5</v>
      </c>
      <c r="D4" s="13" t="s">
        <v>6</v>
      </c>
      <c r="E4" s="13" t="s">
        <v>2</v>
      </c>
      <c r="F4" s="13" t="s">
        <v>7</v>
      </c>
    </row>
    <row r="5" spans="1:6" ht="19.5" customHeight="1" x14ac:dyDescent="0.25">
      <c r="A5" s="14" t="s">
        <v>85</v>
      </c>
      <c r="B5" s="4" t="s">
        <v>42</v>
      </c>
      <c r="C5" s="3">
        <v>1</v>
      </c>
      <c r="D5" s="15">
        <f t="shared" ref="D5" si="0">C5*$C$2</f>
        <v>0</v>
      </c>
      <c r="E5" s="16">
        <f>IFERROR(VLOOKUP(A5,#REF!,3,0),0)</f>
        <v>0</v>
      </c>
      <c r="F5" s="17">
        <f t="shared" ref="F5" si="1">E5*D5</f>
        <v>0</v>
      </c>
    </row>
    <row r="6" spans="1:6" ht="19.5" customHeight="1" x14ac:dyDescent="0.25">
      <c r="A6" s="5" t="s">
        <v>58</v>
      </c>
      <c r="B6" s="4" t="s">
        <v>13</v>
      </c>
      <c r="C6" s="4">
        <v>0.8</v>
      </c>
      <c r="D6" s="15">
        <f>C6*$C$2</f>
        <v>0</v>
      </c>
      <c r="E6" s="16">
        <f>IFERROR(VLOOKUP(A6,#REF!,3,0),0)</f>
        <v>0</v>
      </c>
      <c r="F6" s="17">
        <f>E6*D6</f>
        <v>0</v>
      </c>
    </row>
    <row r="7" spans="1:6" ht="19.5" customHeight="1" x14ac:dyDescent="0.25">
      <c r="A7" s="6" t="s">
        <v>59</v>
      </c>
      <c r="B7" s="4" t="s">
        <v>13</v>
      </c>
      <c r="C7" s="4">
        <v>4.3</v>
      </c>
      <c r="D7" s="15">
        <f t="shared" ref="D7:D17" si="2">C7*$C$2</f>
        <v>0</v>
      </c>
      <c r="E7" s="16">
        <f>IFERROR(VLOOKUP(A7,#REF!,3,0),0)</f>
        <v>0</v>
      </c>
      <c r="F7" s="17">
        <f t="shared" ref="F7:F17" si="3">E7*D7</f>
        <v>0</v>
      </c>
    </row>
    <row r="8" spans="1:6" ht="19.5" customHeight="1" x14ac:dyDescent="0.25">
      <c r="A8" s="6" t="s">
        <v>60</v>
      </c>
      <c r="B8" s="4" t="s">
        <v>16</v>
      </c>
      <c r="C8" s="4">
        <v>2.6</v>
      </c>
      <c r="D8" s="15">
        <f t="shared" si="2"/>
        <v>0</v>
      </c>
      <c r="E8" s="16">
        <f>IFERROR(VLOOKUP(A8,#REF!,3,0),0)</f>
        <v>0</v>
      </c>
      <c r="F8" s="17">
        <f t="shared" si="3"/>
        <v>0</v>
      </c>
    </row>
    <row r="9" spans="1:6" ht="19.5" customHeight="1" x14ac:dyDescent="0.25">
      <c r="A9" s="6" t="s">
        <v>17</v>
      </c>
      <c r="B9" s="4" t="s">
        <v>16</v>
      </c>
      <c r="C9" s="4">
        <v>23</v>
      </c>
      <c r="D9" s="15">
        <f t="shared" si="2"/>
        <v>0</v>
      </c>
      <c r="E9" s="16">
        <f>IFERROR(VLOOKUP(A9,#REF!,3,0),0)</f>
        <v>0</v>
      </c>
      <c r="F9" s="17">
        <f t="shared" si="3"/>
        <v>0</v>
      </c>
    </row>
    <row r="10" spans="1:6" ht="19.5" customHeight="1" x14ac:dyDescent="0.25">
      <c r="A10" s="6" t="s">
        <v>86</v>
      </c>
      <c r="B10" s="4" t="s">
        <v>21</v>
      </c>
      <c r="C10" s="4">
        <v>0.4</v>
      </c>
      <c r="D10" s="15">
        <f t="shared" si="2"/>
        <v>0</v>
      </c>
      <c r="E10" s="16">
        <f>IFERROR(VLOOKUP(A10,#REF!,3,0),0)</f>
        <v>0</v>
      </c>
      <c r="F10" s="17">
        <f t="shared" si="3"/>
        <v>0</v>
      </c>
    </row>
    <row r="11" spans="1:6" ht="19.5" customHeight="1" x14ac:dyDescent="0.25">
      <c r="A11" s="6" t="s">
        <v>24</v>
      </c>
      <c r="B11" s="4" t="s">
        <v>25</v>
      </c>
      <c r="C11" s="4">
        <v>0.1</v>
      </c>
      <c r="D11" s="15">
        <f t="shared" si="2"/>
        <v>0</v>
      </c>
      <c r="E11" s="16">
        <f>IFERROR(VLOOKUP(A11,#REF!,3,0),0)</f>
        <v>0</v>
      </c>
      <c r="F11" s="17">
        <f t="shared" si="3"/>
        <v>0</v>
      </c>
    </row>
    <row r="12" spans="1:6" ht="19.5" customHeight="1" x14ac:dyDescent="0.25">
      <c r="A12" s="6" t="s">
        <v>15</v>
      </c>
      <c r="B12" s="4" t="s">
        <v>16</v>
      </c>
      <c r="C12" s="4">
        <v>1.6</v>
      </c>
      <c r="D12" s="15">
        <f t="shared" si="2"/>
        <v>0</v>
      </c>
      <c r="E12" s="16">
        <f>IFERROR(VLOOKUP(A12,#REF!,3,0),0)</f>
        <v>0</v>
      </c>
      <c r="F12" s="17">
        <f t="shared" si="3"/>
        <v>0</v>
      </c>
    </row>
    <row r="13" spans="1:6" ht="19.5" customHeight="1" x14ac:dyDescent="0.25">
      <c r="A13" s="6" t="s">
        <v>61</v>
      </c>
      <c r="B13" s="4" t="s">
        <v>16</v>
      </c>
      <c r="C13" s="4">
        <v>1.3</v>
      </c>
      <c r="D13" s="15">
        <f t="shared" si="2"/>
        <v>0</v>
      </c>
      <c r="E13" s="16">
        <f>IFERROR(VLOOKUP(A13,#REF!,3,0),0)</f>
        <v>0</v>
      </c>
      <c r="F13" s="17">
        <f t="shared" si="3"/>
        <v>0</v>
      </c>
    </row>
    <row r="14" spans="1:6" ht="19.5" customHeight="1" x14ac:dyDescent="0.25">
      <c r="A14" s="6" t="s">
        <v>62</v>
      </c>
      <c r="B14" s="4" t="s">
        <v>16</v>
      </c>
      <c r="C14" s="4">
        <v>0.9</v>
      </c>
      <c r="D14" s="15">
        <f t="shared" si="2"/>
        <v>0</v>
      </c>
      <c r="E14" s="16">
        <f>IFERROR(VLOOKUP(A14,#REF!,3,0),0)</f>
        <v>0</v>
      </c>
      <c r="F14" s="17">
        <f t="shared" si="3"/>
        <v>0</v>
      </c>
    </row>
    <row r="15" spans="1:6" ht="19.5" customHeight="1" x14ac:dyDescent="0.25">
      <c r="A15" s="6" t="s">
        <v>63</v>
      </c>
      <c r="B15" s="4" t="s">
        <v>16</v>
      </c>
      <c r="C15" s="4">
        <v>7.4</v>
      </c>
      <c r="D15" s="15">
        <f t="shared" si="2"/>
        <v>0</v>
      </c>
      <c r="E15" s="16">
        <f>IFERROR(VLOOKUP(A15,#REF!,3,0),0)</f>
        <v>0</v>
      </c>
      <c r="F15" s="17">
        <f t="shared" si="3"/>
        <v>0</v>
      </c>
    </row>
    <row r="16" spans="1:6" ht="19.5" customHeight="1" x14ac:dyDescent="0.25">
      <c r="A16" s="6" t="s">
        <v>65</v>
      </c>
      <c r="B16" s="4" t="s">
        <v>42</v>
      </c>
      <c r="C16" s="4">
        <v>1</v>
      </c>
      <c r="D16" s="15">
        <f t="shared" si="2"/>
        <v>0</v>
      </c>
      <c r="E16" s="16">
        <f>IFERROR(VLOOKUP(A16,#REF!,3,0),0)</f>
        <v>0</v>
      </c>
      <c r="F16" s="17">
        <f t="shared" si="3"/>
        <v>0</v>
      </c>
    </row>
    <row r="17" spans="1:6" ht="19.5" customHeight="1" thickBot="1" x14ac:dyDescent="0.3">
      <c r="A17" s="6" t="s">
        <v>64</v>
      </c>
      <c r="B17" s="4" t="s">
        <v>16</v>
      </c>
      <c r="C17" s="4">
        <v>1.3</v>
      </c>
      <c r="D17" s="15">
        <f t="shared" si="2"/>
        <v>0</v>
      </c>
      <c r="E17" s="16">
        <f>IFERROR(VLOOKUP(A17,#REF!,3,0),0)</f>
        <v>0</v>
      </c>
      <c r="F17" s="17">
        <f t="shared" si="3"/>
        <v>0</v>
      </c>
    </row>
    <row r="18" spans="1:6" ht="27.75" customHeight="1" thickBot="1" x14ac:dyDescent="0.3">
      <c r="A18" s="18" t="s">
        <v>8</v>
      </c>
      <c r="B18" s="19"/>
      <c r="C18" s="20"/>
      <c r="D18" s="21"/>
      <c r="E18" s="22"/>
      <c r="F18" s="23">
        <f>SUM(F5:F17)</f>
        <v>0</v>
      </c>
    </row>
    <row r="19" spans="1:6" ht="17.25" customHeight="1" x14ac:dyDescent="0.25"/>
    <row r="20" spans="1:6" ht="17.25" customHeight="1" x14ac:dyDescent="0.25">
      <c r="B20" s="7"/>
      <c r="F20" s="4" t="s">
        <v>9</v>
      </c>
    </row>
    <row r="21" spans="1:6" ht="17.25" customHeight="1" x14ac:dyDescent="0.25">
      <c r="B21" s="24"/>
      <c r="F21" s="25" t="e">
        <f>F18/C2</f>
        <v>#DIV/0!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F20"/>
  <sheetViews>
    <sheetView workbookViewId="0">
      <selection activeCell="I5" sqref="I5"/>
    </sheetView>
  </sheetViews>
  <sheetFormatPr defaultRowHeight="15" x14ac:dyDescent="0.25"/>
  <cols>
    <col min="1" max="1" width="73.140625" customWidth="1"/>
    <col min="2" max="6" width="12.42578125" customWidth="1"/>
    <col min="7" max="9" width="10.85546875" customWidth="1"/>
  </cols>
  <sheetData>
    <row r="1" spans="1:6" x14ac:dyDescent="0.25">
      <c r="A1" s="8" t="s">
        <v>3</v>
      </c>
    </row>
    <row r="2" spans="1:6" ht="21" x14ac:dyDescent="0.25">
      <c r="A2" s="1" t="s">
        <v>83</v>
      </c>
      <c r="B2" t="s">
        <v>4</v>
      </c>
      <c r="C2">
        <v>0</v>
      </c>
      <c r="E2" s="9"/>
      <c r="F2" s="9"/>
    </row>
    <row r="3" spans="1:6" ht="42.75" customHeight="1" thickBot="1" x14ac:dyDescent="0.3">
      <c r="A3" s="2" t="s">
        <v>168</v>
      </c>
      <c r="E3" s="9"/>
      <c r="F3" s="9"/>
    </row>
    <row r="4" spans="1:6" ht="84" customHeight="1" thickBot="1" x14ac:dyDescent="0.3">
      <c r="A4" s="10" t="s">
        <v>0</v>
      </c>
      <c r="B4" s="11" t="s">
        <v>1</v>
      </c>
      <c r="C4" s="12" t="s">
        <v>5</v>
      </c>
      <c r="D4" s="13" t="s">
        <v>6</v>
      </c>
      <c r="E4" s="13" t="s">
        <v>2</v>
      </c>
      <c r="F4" s="13" t="s">
        <v>7</v>
      </c>
    </row>
    <row r="5" spans="1:6" ht="19.5" customHeight="1" x14ac:dyDescent="0.25">
      <c r="A5" s="5" t="s">
        <v>58</v>
      </c>
      <c r="B5" s="4" t="s">
        <v>13</v>
      </c>
      <c r="C5" s="4">
        <v>0.8</v>
      </c>
      <c r="D5" s="15">
        <f>C5*$C$2</f>
        <v>0</v>
      </c>
      <c r="E5" s="16">
        <f>IFERROR(VLOOKUP(A5,#REF!,3,0),0)</f>
        <v>0</v>
      </c>
      <c r="F5" s="17">
        <f>E5*D5</f>
        <v>0</v>
      </c>
    </row>
    <row r="6" spans="1:6" ht="19.5" customHeight="1" x14ac:dyDescent="0.25">
      <c r="A6" s="6" t="s">
        <v>59</v>
      </c>
      <c r="B6" s="4" t="s">
        <v>13</v>
      </c>
      <c r="C6" s="4">
        <v>4.3</v>
      </c>
      <c r="D6" s="15">
        <f t="shared" ref="D6:D16" si="0">C6*$C$2</f>
        <v>0</v>
      </c>
      <c r="E6" s="16">
        <f>IFERROR(VLOOKUP(A6,#REF!,3,0),0)</f>
        <v>0</v>
      </c>
      <c r="F6" s="17">
        <f t="shared" ref="F6:F16" si="1">E6*D6</f>
        <v>0</v>
      </c>
    </row>
    <row r="7" spans="1:6" ht="19.5" customHeight="1" x14ac:dyDescent="0.25">
      <c r="A7" s="6" t="s">
        <v>60</v>
      </c>
      <c r="B7" s="4" t="s">
        <v>16</v>
      </c>
      <c r="C7" s="4">
        <v>2.6</v>
      </c>
      <c r="D7" s="15">
        <f t="shared" si="0"/>
        <v>0</v>
      </c>
      <c r="E7" s="16">
        <f>IFERROR(VLOOKUP(A7,#REF!,3,0),0)</f>
        <v>0</v>
      </c>
      <c r="F7" s="17">
        <f t="shared" si="1"/>
        <v>0</v>
      </c>
    </row>
    <row r="8" spans="1:6" ht="19.5" customHeight="1" x14ac:dyDescent="0.25">
      <c r="A8" s="6" t="s">
        <v>161</v>
      </c>
      <c r="B8" s="4" t="s">
        <v>16</v>
      </c>
      <c r="C8" s="4">
        <v>23</v>
      </c>
      <c r="D8" s="15">
        <f t="shared" si="0"/>
        <v>0</v>
      </c>
      <c r="E8" s="16">
        <f>IFERROR(VLOOKUP(A8,#REF!,3,0),0)</f>
        <v>0</v>
      </c>
      <c r="F8" s="17">
        <f t="shared" si="1"/>
        <v>0</v>
      </c>
    </row>
    <row r="9" spans="1:6" ht="19.5" customHeight="1" x14ac:dyDescent="0.25">
      <c r="A9" s="6" t="s">
        <v>86</v>
      </c>
      <c r="B9" s="4" t="s">
        <v>21</v>
      </c>
      <c r="C9" s="4">
        <v>0.4</v>
      </c>
      <c r="D9" s="15">
        <f t="shared" si="0"/>
        <v>0</v>
      </c>
      <c r="E9" s="16">
        <f>IFERROR(VLOOKUP(A9,#REF!,3,0),0)</f>
        <v>0</v>
      </c>
      <c r="F9" s="17">
        <f t="shared" si="1"/>
        <v>0</v>
      </c>
    </row>
    <row r="10" spans="1:6" ht="19.5" customHeight="1" x14ac:dyDescent="0.25">
      <c r="A10" s="6" t="s">
        <v>24</v>
      </c>
      <c r="B10" s="4" t="s">
        <v>25</v>
      </c>
      <c r="C10" s="4">
        <v>0.1</v>
      </c>
      <c r="D10" s="15">
        <f t="shared" si="0"/>
        <v>0</v>
      </c>
      <c r="E10" s="16">
        <f>IFERROR(VLOOKUP(A10,#REF!,3,0),0)</f>
        <v>0</v>
      </c>
      <c r="F10" s="17">
        <f t="shared" si="1"/>
        <v>0</v>
      </c>
    </row>
    <row r="11" spans="1:6" ht="19.5" customHeight="1" x14ac:dyDescent="0.25">
      <c r="A11" s="6" t="s">
        <v>15</v>
      </c>
      <c r="B11" s="4" t="s">
        <v>16</v>
      </c>
      <c r="C11" s="4">
        <v>1.6</v>
      </c>
      <c r="D11" s="15">
        <f t="shared" si="0"/>
        <v>0</v>
      </c>
      <c r="E11" s="16">
        <f>IFERROR(VLOOKUP(A11,#REF!,3,0),0)</f>
        <v>0</v>
      </c>
      <c r="F11" s="17">
        <f t="shared" si="1"/>
        <v>0</v>
      </c>
    </row>
    <row r="12" spans="1:6" ht="19.5" customHeight="1" x14ac:dyDescent="0.25">
      <c r="A12" s="6" t="s">
        <v>167</v>
      </c>
      <c r="B12" s="4" t="s">
        <v>16</v>
      </c>
      <c r="C12" s="4">
        <v>1.3</v>
      </c>
      <c r="D12" s="15">
        <f t="shared" si="0"/>
        <v>0</v>
      </c>
      <c r="E12" s="16">
        <f>IFERROR(VLOOKUP(A12,#REF!,3,0),0)</f>
        <v>0</v>
      </c>
      <c r="F12" s="17">
        <f t="shared" si="1"/>
        <v>0</v>
      </c>
    </row>
    <row r="13" spans="1:6" ht="19.5" customHeight="1" x14ac:dyDescent="0.25">
      <c r="A13" s="6" t="s">
        <v>62</v>
      </c>
      <c r="B13" s="4" t="s">
        <v>16</v>
      </c>
      <c r="C13" s="4">
        <v>0.9</v>
      </c>
      <c r="D13" s="15">
        <f t="shared" si="0"/>
        <v>0</v>
      </c>
      <c r="E13" s="16">
        <f>IFERROR(VLOOKUP(A13,#REF!,3,0),0)</f>
        <v>0</v>
      </c>
      <c r="F13" s="17">
        <f t="shared" si="1"/>
        <v>0</v>
      </c>
    </row>
    <row r="14" spans="1:6" ht="19.5" customHeight="1" x14ac:dyDescent="0.25">
      <c r="A14" s="6" t="s">
        <v>63</v>
      </c>
      <c r="B14" s="4" t="s">
        <v>16</v>
      </c>
      <c r="C14" s="4">
        <v>7.4</v>
      </c>
      <c r="D14" s="15">
        <f t="shared" si="0"/>
        <v>0</v>
      </c>
      <c r="E14" s="16">
        <f>IFERROR(VLOOKUP(A14,#REF!,3,0),0)</f>
        <v>0</v>
      </c>
      <c r="F14" s="17">
        <f t="shared" si="1"/>
        <v>0</v>
      </c>
    </row>
    <row r="15" spans="1:6" ht="19.5" customHeight="1" x14ac:dyDescent="0.25">
      <c r="A15" s="6" t="s">
        <v>65</v>
      </c>
      <c r="B15" s="4" t="s">
        <v>42</v>
      </c>
      <c r="C15" s="4">
        <v>1</v>
      </c>
      <c r="D15" s="15">
        <f t="shared" si="0"/>
        <v>0</v>
      </c>
      <c r="E15" s="16">
        <f>IFERROR(VLOOKUP(A15,#REF!,3,0),0)</f>
        <v>0</v>
      </c>
      <c r="F15" s="17">
        <f t="shared" si="1"/>
        <v>0</v>
      </c>
    </row>
    <row r="16" spans="1:6" ht="19.5" customHeight="1" thickBot="1" x14ac:dyDescent="0.3">
      <c r="A16" s="6" t="s">
        <v>64</v>
      </c>
      <c r="B16" s="4" t="s">
        <v>16</v>
      </c>
      <c r="C16" s="4">
        <v>1.3</v>
      </c>
      <c r="D16" s="15">
        <f t="shared" si="0"/>
        <v>0</v>
      </c>
      <c r="E16" s="16">
        <f>IFERROR(VLOOKUP(A16,#REF!,3,0),0)</f>
        <v>0</v>
      </c>
      <c r="F16" s="17">
        <f t="shared" si="1"/>
        <v>0</v>
      </c>
    </row>
    <row r="17" spans="1:6" ht="27.75" customHeight="1" thickBot="1" x14ac:dyDescent="0.3">
      <c r="A17" s="18" t="s">
        <v>8</v>
      </c>
      <c r="B17" s="19"/>
      <c r="C17" s="20"/>
      <c r="D17" s="21"/>
      <c r="E17" s="22"/>
      <c r="F17" s="23">
        <f>SUM(F5:F16)</f>
        <v>0</v>
      </c>
    </row>
    <row r="18" spans="1:6" ht="17.25" customHeight="1" x14ac:dyDescent="0.25"/>
    <row r="19" spans="1:6" ht="17.25" customHeight="1" x14ac:dyDescent="0.25">
      <c r="B19" s="7"/>
      <c r="F19" s="4" t="s">
        <v>9</v>
      </c>
    </row>
    <row r="20" spans="1:6" ht="17.25" customHeight="1" x14ac:dyDescent="0.25">
      <c r="B20" s="24"/>
      <c r="F20" s="25" t="e">
        <f>F17/C2</f>
        <v>#DIV/0!</v>
      </c>
    </row>
  </sheetData>
  <pageMargins left="0.7" right="0.7" top="0.75" bottom="0.75" header="0.3" footer="0.3"/>
  <pageSetup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F19"/>
  <sheetViews>
    <sheetView workbookViewId="0">
      <selection activeCell="I5" sqref="I5"/>
    </sheetView>
  </sheetViews>
  <sheetFormatPr defaultRowHeight="15" x14ac:dyDescent="0.25"/>
  <cols>
    <col min="1" max="1" width="75.7109375" customWidth="1"/>
    <col min="2" max="6" width="12.42578125" customWidth="1"/>
    <col min="7" max="9" width="10.85546875" customWidth="1"/>
  </cols>
  <sheetData>
    <row r="1" spans="1:6" x14ac:dyDescent="0.25">
      <c r="A1" s="8" t="s">
        <v>3</v>
      </c>
    </row>
    <row r="2" spans="1:6" ht="21" x14ac:dyDescent="0.25">
      <c r="A2" s="1" t="s">
        <v>114</v>
      </c>
      <c r="B2" t="s">
        <v>4</v>
      </c>
      <c r="C2">
        <v>0</v>
      </c>
      <c r="E2" s="9"/>
      <c r="F2" s="9"/>
    </row>
    <row r="3" spans="1:6" ht="42.75" customHeight="1" thickBot="1" x14ac:dyDescent="0.3">
      <c r="A3" s="2" t="s">
        <v>169</v>
      </c>
      <c r="E3" s="9"/>
      <c r="F3" s="9"/>
    </row>
    <row r="4" spans="1:6" ht="84" customHeight="1" thickBot="1" x14ac:dyDescent="0.3">
      <c r="A4" s="10" t="s">
        <v>0</v>
      </c>
      <c r="B4" s="11" t="s">
        <v>1</v>
      </c>
      <c r="C4" s="12" t="s">
        <v>5</v>
      </c>
      <c r="D4" s="13" t="s">
        <v>6</v>
      </c>
      <c r="E4" s="13" t="s">
        <v>2</v>
      </c>
      <c r="F4" s="13" t="s">
        <v>7</v>
      </c>
    </row>
    <row r="5" spans="1:6" ht="19.5" customHeight="1" x14ac:dyDescent="0.25">
      <c r="A5" s="14" t="s">
        <v>170</v>
      </c>
      <c r="B5" s="4" t="s">
        <v>42</v>
      </c>
      <c r="C5" s="3">
        <v>1</v>
      </c>
      <c r="D5" s="15">
        <f t="shared" ref="D5" si="0">C5*$C$2</f>
        <v>0</v>
      </c>
      <c r="E5" s="16">
        <f>IFERROR(VLOOKUP(A5,#REF!,3,0),0)</f>
        <v>0</v>
      </c>
      <c r="F5" s="17">
        <f t="shared" ref="F5" si="1">E5*D5</f>
        <v>0</v>
      </c>
    </row>
    <row r="6" spans="1:6" ht="19.5" customHeight="1" x14ac:dyDescent="0.25">
      <c r="A6" s="5" t="s">
        <v>58</v>
      </c>
      <c r="B6" s="4" t="s">
        <v>13</v>
      </c>
      <c r="C6" s="4">
        <v>0.8</v>
      </c>
      <c r="D6" s="15">
        <f>C6*$C$2</f>
        <v>0</v>
      </c>
      <c r="E6" s="16">
        <f>IFERROR(VLOOKUP(A6,#REF!,3,0),0)</f>
        <v>0</v>
      </c>
      <c r="F6" s="17">
        <f>E6*D6</f>
        <v>0</v>
      </c>
    </row>
    <row r="7" spans="1:6" ht="19.5" customHeight="1" x14ac:dyDescent="0.25">
      <c r="A7" s="6" t="s">
        <v>59</v>
      </c>
      <c r="B7" s="4" t="s">
        <v>13</v>
      </c>
      <c r="C7" s="4">
        <v>4.5999999999999996</v>
      </c>
      <c r="D7" s="15">
        <f t="shared" ref="D7:D15" si="2">C7*$C$2</f>
        <v>0</v>
      </c>
      <c r="E7" s="16">
        <f>IFERROR(VLOOKUP(A7,#REF!,3,0),0)</f>
        <v>0</v>
      </c>
      <c r="F7" s="17">
        <f t="shared" ref="F7:F15" si="3">E7*D7</f>
        <v>0</v>
      </c>
    </row>
    <row r="8" spans="1:6" ht="19.5" customHeight="1" x14ac:dyDescent="0.25">
      <c r="A8" s="6" t="s">
        <v>62</v>
      </c>
      <c r="B8" s="4" t="s">
        <v>16</v>
      </c>
      <c r="C8" s="4">
        <v>0.6</v>
      </c>
      <c r="D8" s="15">
        <f t="shared" si="2"/>
        <v>0</v>
      </c>
      <c r="E8" s="16">
        <f>IFERROR(VLOOKUP(A8,#REF!,3,0),0)</f>
        <v>0</v>
      </c>
      <c r="F8" s="17">
        <f t="shared" si="3"/>
        <v>0</v>
      </c>
    </row>
    <row r="9" spans="1:6" ht="19.5" customHeight="1" x14ac:dyDescent="0.25">
      <c r="A9" s="6" t="s">
        <v>63</v>
      </c>
      <c r="B9" s="4" t="s">
        <v>16</v>
      </c>
      <c r="C9" s="4">
        <v>8.1999999999999993</v>
      </c>
      <c r="D9" s="15">
        <f t="shared" si="2"/>
        <v>0</v>
      </c>
      <c r="E9" s="16">
        <f>IFERROR(VLOOKUP(A9,#REF!,3,0),0)</f>
        <v>0</v>
      </c>
      <c r="F9" s="17">
        <f t="shared" si="3"/>
        <v>0</v>
      </c>
    </row>
    <row r="10" spans="1:6" ht="19.5" customHeight="1" x14ac:dyDescent="0.25">
      <c r="A10" s="6" t="s">
        <v>61</v>
      </c>
      <c r="B10" s="4" t="s">
        <v>16</v>
      </c>
      <c r="C10" s="4">
        <v>1.8</v>
      </c>
      <c r="D10" s="15">
        <f t="shared" si="2"/>
        <v>0</v>
      </c>
      <c r="E10" s="16">
        <f>IFERROR(VLOOKUP(A10,#REF!,3,0),0)</f>
        <v>0</v>
      </c>
      <c r="F10" s="17">
        <f t="shared" si="3"/>
        <v>0</v>
      </c>
    </row>
    <row r="11" spans="1:6" ht="19.5" customHeight="1" x14ac:dyDescent="0.25">
      <c r="A11" s="6" t="s">
        <v>60</v>
      </c>
      <c r="B11" s="4" t="s">
        <v>16</v>
      </c>
      <c r="C11" s="4">
        <v>3.6</v>
      </c>
      <c r="D11" s="15">
        <f t="shared" si="2"/>
        <v>0</v>
      </c>
      <c r="E11" s="16">
        <f>IFERROR(VLOOKUP(A11,#REF!,3,0),0)</f>
        <v>0</v>
      </c>
      <c r="F11" s="17">
        <f t="shared" si="3"/>
        <v>0</v>
      </c>
    </row>
    <row r="12" spans="1:6" ht="19.5" customHeight="1" x14ac:dyDescent="0.25">
      <c r="A12" s="6" t="s">
        <v>116</v>
      </c>
      <c r="B12" s="4" t="s">
        <v>16</v>
      </c>
      <c r="C12" s="4">
        <v>25</v>
      </c>
      <c r="D12" s="15">
        <f t="shared" si="2"/>
        <v>0</v>
      </c>
      <c r="E12" s="16">
        <f>IFERROR(VLOOKUP(A12,#REF!,3,0),0)</f>
        <v>0</v>
      </c>
      <c r="F12" s="17">
        <f t="shared" si="3"/>
        <v>0</v>
      </c>
    </row>
    <row r="13" spans="1:6" ht="19.5" customHeight="1" x14ac:dyDescent="0.25">
      <c r="A13" s="6" t="s">
        <v>171</v>
      </c>
      <c r="B13" s="4" t="s">
        <v>16</v>
      </c>
      <c r="C13" s="4">
        <v>1.8</v>
      </c>
      <c r="D13" s="15">
        <f t="shared" si="2"/>
        <v>0</v>
      </c>
      <c r="E13" s="16">
        <f>IFERROR(VLOOKUP(A13,#REF!,3,0),0)</f>
        <v>0</v>
      </c>
      <c r="F13" s="17">
        <f t="shared" si="3"/>
        <v>0</v>
      </c>
    </row>
    <row r="14" spans="1:6" ht="19.5" customHeight="1" x14ac:dyDescent="0.25">
      <c r="A14" s="6" t="s">
        <v>172</v>
      </c>
      <c r="B14" s="4" t="s">
        <v>21</v>
      </c>
      <c r="C14" s="4">
        <v>6</v>
      </c>
      <c r="D14" s="15">
        <f t="shared" si="2"/>
        <v>0</v>
      </c>
      <c r="E14" s="16">
        <f>IFERROR(VLOOKUP(A14,#REF!,3,0),0)</f>
        <v>0</v>
      </c>
      <c r="F14" s="17">
        <f t="shared" si="3"/>
        <v>0</v>
      </c>
    </row>
    <row r="15" spans="1:6" ht="19.5" customHeight="1" thickBot="1" x14ac:dyDescent="0.3">
      <c r="A15" s="6" t="s">
        <v>173</v>
      </c>
      <c r="B15" s="4" t="s">
        <v>42</v>
      </c>
      <c r="C15" s="4">
        <v>1.4</v>
      </c>
      <c r="D15" s="15">
        <f t="shared" si="2"/>
        <v>0</v>
      </c>
      <c r="E15" s="16">
        <f>IFERROR(VLOOKUP(A15,#REF!,3,0),0)</f>
        <v>0</v>
      </c>
      <c r="F15" s="17">
        <f t="shared" si="3"/>
        <v>0</v>
      </c>
    </row>
    <row r="16" spans="1:6" ht="27.75" customHeight="1" thickBot="1" x14ac:dyDescent="0.3">
      <c r="A16" s="18" t="s">
        <v>8</v>
      </c>
      <c r="B16" s="19"/>
      <c r="C16" s="20"/>
      <c r="D16" s="21"/>
      <c r="E16" s="22"/>
      <c r="F16" s="23">
        <f>SUM(F5:F15)</f>
        <v>0</v>
      </c>
    </row>
    <row r="17" spans="2:6" ht="17.25" customHeight="1" x14ac:dyDescent="0.25"/>
    <row r="18" spans="2:6" ht="17.25" customHeight="1" x14ac:dyDescent="0.25">
      <c r="B18" s="7"/>
      <c r="F18" s="4" t="s">
        <v>9</v>
      </c>
    </row>
    <row r="19" spans="2:6" ht="17.25" customHeight="1" x14ac:dyDescent="0.25">
      <c r="B19" s="24"/>
      <c r="F19" s="25" t="e">
        <f>F16/C2</f>
        <v>#DIV/0!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F21"/>
  <sheetViews>
    <sheetView workbookViewId="0">
      <selection activeCell="I12" sqref="I12"/>
    </sheetView>
  </sheetViews>
  <sheetFormatPr defaultRowHeight="15" x14ac:dyDescent="0.25"/>
  <cols>
    <col min="1" max="1" width="75.7109375" customWidth="1"/>
    <col min="2" max="6" width="12.42578125" customWidth="1"/>
    <col min="7" max="9" width="10.85546875" customWidth="1"/>
  </cols>
  <sheetData>
    <row r="1" spans="1:6" x14ac:dyDescent="0.25">
      <c r="A1" s="8" t="s">
        <v>3</v>
      </c>
    </row>
    <row r="2" spans="1:6" ht="21" x14ac:dyDescent="0.25">
      <c r="A2" s="1" t="s">
        <v>114</v>
      </c>
      <c r="B2" t="s">
        <v>4</v>
      </c>
      <c r="C2">
        <v>0</v>
      </c>
      <c r="E2" s="9"/>
      <c r="F2" s="9"/>
    </row>
    <row r="3" spans="1:6" ht="42.75" customHeight="1" thickBot="1" x14ac:dyDescent="0.3">
      <c r="A3" s="2" t="s">
        <v>119</v>
      </c>
      <c r="E3" s="9"/>
      <c r="F3" s="9"/>
    </row>
    <row r="4" spans="1:6" ht="84" customHeight="1" thickBot="1" x14ac:dyDescent="0.3">
      <c r="A4" s="10" t="s">
        <v>0</v>
      </c>
      <c r="B4" s="11" t="s">
        <v>1</v>
      </c>
      <c r="C4" s="12" t="s">
        <v>5</v>
      </c>
      <c r="D4" s="13" t="s">
        <v>6</v>
      </c>
      <c r="E4" s="13" t="s">
        <v>2</v>
      </c>
      <c r="F4" s="13" t="s">
        <v>7</v>
      </c>
    </row>
    <row r="5" spans="1:6" ht="19.5" customHeight="1" x14ac:dyDescent="0.25">
      <c r="A5" s="14" t="s">
        <v>115</v>
      </c>
      <c r="B5" s="4" t="s">
        <v>42</v>
      </c>
      <c r="C5" s="3">
        <v>1</v>
      </c>
      <c r="D5" s="15">
        <f t="shared" ref="D5" si="0">C5*$C$2</f>
        <v>0</v>
      </c>
      <c r="E5" s="16">
        <f>IFERROR(VLOOKUP(A5,#REF!,3,0),0)</f>
        <v>0</v>
      </c>
      <c r="F5" s="17">
        <f t="shared" ref="F5" si="1">E5*D5</f>
        <v>0</v>
      </c>
    </row>
    <row r="6" spans="1:6" ht="19.5" customHeight="1" x14ac:dyDescent="0.25">
      <c r="A6" s="5" t="s">
        <v>58</v>
      </c>
      <c r="B6" s="4" t="s">
        <v>13</v>
      </c>
      <c r="C6" s="4">
        <v>0.8</v>
      </c>
      <c r="D6" s="15">
        <f>C6*$C$2</f>
        <v>0</v>
      </c>
      <c r="E6" s="16">
        <f>IFERROR(VLOOKUP(A6,#REF!,3,0),0)</f>
        <v>0</v>
      </c>
      <c r="F6" s="17">
        <f>E6*D6</f>
        <v>0</v>
      </c>
    </row>
    <row r="7" spans="1:6" ht="19.5" customHeight="1" x14ac:dyDescent="0.25">
      <c r="A7" s="6" t="s">
        <v>59</v>
      </c>
      <c r="B7" s="4" t="s">
        <v>13</v>
      </c>
      <c r="C7" s="4">
        <v>4.5999999999999996</v>
      </c>
      <c r="D7" s="15">
        <f t="shared" ref="D7:D17" si="2">C7*$C$2</f>
        <v>0</v>
      </c>
      <c r="E7" s="16">
        <f>IFERROR(VLOOKUP(A7,#REF!,3,0),0)</f>
        <v>0</v>
      </c>
      <c r="F7" s="17">
        <f t="shared" ref="F7:F17" si="3">E7*D7</f>
        <v>0</v>
      </c>
    </row>
    <row r="8" spans="1:6" ht="19.5" customHeight="1" x14ac:dyDescent="0.25">
      <c r="A8" s="6" t="s">
        <v>62</v>
      </c>
      <c r="B8" s="4" t="s">
        <v>16</v>
      </c>
      <c r="C8" s="4">
        <v>0.6</v>
      </c>
      <c r="D8" s="15">
        <f t="shared" si="2"/>
        <v>0</v>
      </c>
      <c r="E8" s="16">
        <f>IFERROR(VLOOKUP(A8,#REF!,3,0),0)</f>
        <v>0</v>
      </c>
      <c r="F8" s="17">
        <f t="shared" si="3"/>
        <v>0</v>
      </c>
    </row>
    <row r="9" spans="1:6" ht="19.5" customHeight="1" x14ac:dyDescent="0.25">
      <c r="A9" s="6" t="s">
        <v>63</v>
      </c>
      <c r="B9" s="4" t="s">
        <v>16</v>
      </c>
      <c r="C9" s="4">
        <v>8.1999999999999993</v>
      </c>
      <c r="D9" s="15">
        <f t="shared" si="2"/>
        <v>0</v>
      </c>
      <c r="E9" s="16">
        <f>IFERROR(VLOOKUP(A9,#REF!,3,0),0)</f>
        <v>0</v>
      </c>
      <c r="F9" s="17">
        <f t="shared" si="3"/>
        <v>0</v>
      </c>
    </row>
    <row r="10" spans="1:6" ht="19.5" customHeight="1" x14ac:dyDescent="0.25">
      <c r="A10" s="6" t="s">
        <v>87</v>
      </c>
      <c r="B10" s="4" t="s">
        <v>16</v>
      </c>
      <c r="C10" s="4">
        <v>1.8</v>
      </c>
      <c r="D10" s="15">
        <f t="shared" si="2"/>
        <v>0</v>
      </c>
      <c r="E10" s="16">
        <f>IFERROR(VLOOKUP(A10,#REF!,3,0),0)</f>
        <v>0</v>
      </c>
      <c r="F10" s="17">
        <f t="shared" si="3"/>
        <v>0</v>
      </c>
    </row>
    <row r="11" spans="1:6" ht="19.5" customHeight="1" x14ac:dyDescent="0.25">
      <c r="A11" s="6" t="s">
        <v>88</v>
      </c>
      <c r="B11" s="4" t="s">
        <v>16</v>
      </c>
      <c r="C11" s="4">
        <v>1.8</v>
      </c>
      <c r="D11" s="15">
        <f t="shared" si="2"/>
        <v>0</v>
      </c>
      <c r="E11" s="16">
        <f>IFERROR(VLOOKUP(A11,#REF!,3,0),0)</f>
        <v>0</v>
      </c>
      <c r="F11" s="17">
        <f t="shared" si="3"/>
        <v>0</v>
      </c>
    </row>
    <row r="12" spans="1:6" ht="19.5" customHeight="1" x14ac:dyDescent="0.25">
      <c r="A12" s="6" t="s">
        <v>89</v>
      </c>
      <c r="B12" s="4" t="s">
        <v>16</v>
      </c>
      <c r="C12" s="4">
        <v>1.8</v>
      </c>
      <c r="D12" s="15">
        <f t="shared" si="2"/>
        <v>0</v>
      </c>
      <c r="E12" s="16">
        <f>IFERROR(VLOOKUP(A12,#REF!,3,0),0)</f>
        <v>0</v>
      </c>
      <c r="F12" s="17">
        <f t="shared" si="3"/>
        <v>0</v>
      </c>
    </row>
    <row r="13" spans="1:6" ht="19.5" customHeight="1" x14ac:dyDescent="0.25">
      <c r="A13" s="6" t="s">
        <v>60</v>
      </c>
      <c r="B13" s="4" t="s">
        <v>16</v>
      </c>
      <c r="C13" s="4">
        <v>3.6</v>
      </c>
      <c r="D13" s="15">
        <f t="shared" si="2"/>
        <v>0</v>
      </c>
      <c r="E13" s="16">
        <f>IFERROR(VLOOKUP(A13,#REF!,3,0),0)</f>
        <v>0</v>
      </c>
      <c r="F13" s="17">
        <f t="shared" si="3"/>
        <v>0</v>
      </c>
    </row>
    <row r="14" spans="1:6" ht="19.5" customHeight="1" x14ac:dyDescent="0.25">
      <c r="A14" s="6" t="s">
        <v>116</v>
      </c>
      <c r="B14" s="4" t="s">
        <v>16</v>
      </c>
      <c r="C14" s="4">
        <v>25</v>
      </c>
      <c r="D14" s="15">
        <f t="shared" si="2"/>
        <v>0</v>
      </c>
      <c r="E14" s="16">
        <f>IFERROR(VLOOKUP(A14,#REF!,3,0),0)</f>
        <v>0</v>
      </c>
      <c r="F14" s="17">
        <f t="shared" si="3"/>
        <v>0</v>
      </c>
    </row>
    <row r="15" spans="1:6" ht="19.5" customHeight="1" x14ac:dyDescent="0.25">
      <c r="A15" s="6" t="s">
        <v>64</v>
      </c>
      <c r="B15" s="4" t="s">
        <v>16</v>
      </c>
      <c r="C15" s="4">
        <v>1.8</v>
      </c>
      <c r="D15" s="15">
        <f t="shared" si="2"/>
        <v>0</v>
      </c>
      <c r="E15" s="16">
        <f>IFERROR(VLOOKUP(A15,#REF!,3,0),0)</f>
        <v>0</v>
      </c>
      <c r="F15" s="17">
        <f t="shared" si="3"/>
        <v>0</v>
      </c>
    </row>
    <row r="16" spans="1:6" ht="19.5" customHeight="1" x14ac:dyDescent="0.25">
      <c r="A16" s="6" t="s">
        <v>117</v>
      </c>
      <c r="B16" s="4" t="s">
        <v>21</v>
      </c>
      <c r="C16" s="4">
        <v>0.7</v>
      </c>
      <c r="D16" s="15">
        <f t="shared" si="2"/>
        <v>0</v>
      </c>
      <c r="E16" s="16">
        <f>IFERROR(VLOOKUP(A16,#REF!,3,0),0)</f>
        <v>0</v>
      </c>
      <c r="F16" s="17">
        <f t="shared" si="3"/>
        <v>0</v>
      </c>
    </row>
    <row r="17" spans="1:6" ht="19.5" customHeight="1" thickBot="1" x14ac:dyDescent="0.3">
      <c r="A17" s="6" t="s">
        <v>118</v>
      </c>
      <c r="B17" s="4" t="s">
        <v>13</v>
      </c>
      <c r="C17" s="4">
        <v>2.1</v>
      </c>
      <c r="D17" s="15">
        <f t="shared" si="2"/>
        <v>0</v>
      </c>
      <c r="E17" s="16">
        <f>IFERROR(VLOOKUP(A17,#REF!,3,0),0)</f>
        <v>0</v>
      </c>
      <c r="F17" s="17">
        <f t="shared" si="3"/>
        <v>0</v>
      </c>
    </row>
    <row r="18" spans="1:6" ht="27.75" customHeight="1" thickBot="1" x14ac:dyDescent="0.3">
      <c r="A18" s="18" t="s">
        <v>8</v>
      </c>
      <c r="B18" s="19"/>
      <c r="C18" s="20"/>
      <c r="D18" s="21"/>
      <c r="E18" s="22"/>
      <c r="F18" s="23">
        <f>SUM(F5:F17)</f>
        <v>0</v>
      </c>
    </row>
    <row r="19" spans="1:6" ht="17.25" customHeight="1" x14ac:dyDescent="0.25"/>
    <row r="20" spans="1:6" ht="17.25" customHeight="1" x14ac:dyDescent="0.25">
      <c r="B20" s="7"/>
      <c r="F20" s="4" t="s">
        <v>9</v>
      </c>
    </row>
    <row r="21" spans="1:6" ht="17.25" customHeight="1" x14ac:dyDescent="0.25">
      <c r="B21" s="24"/>
      <c r="F21" s="25" t="e">
        <f>F18/C2</f>
        <v>#DIV/0!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F17"/>
  <sheetViews>
    <sheetView workbookViewId="0">
      <selection activeCell="I12" sqref="I12"/>
    </sheetView>
  </sheetViews>
  <sheetFormatPr defaultRowHeight="15" x14ac:dyDescent="0.25"/>
  <cols>
    <col min="1" max="1" width="75.7109375" customWidth="1"/>
    <col min="2" max="6" width="12.42578125" customWidth="1"/>
    <col min="7" max="9" width="10.85546875" customWidth="1"/>
  </cols>
  <sheetData>
    <row r="1" spans="1:6" x14ac:dyDescent="0.25">
      <c r="A1" s="8" t="s">
        <v>3</v>
      </c>
    </row>
    <row r="2" spans="1:6" ht="21" x14ac:dyDescent="0.25">
      <c r="A2" s="1" t="s">
        <v>106</v>
      </c>
      <c r="B2" t="s">
        <v>4</v>
      </c>
      <c r="C2">
        <v>0</v>
      </c>
      <c r="E2" s="9"/>
      <c r="F2" s="9"/>
    </row>
    <row r="3" spans="1:6" ht="42.75" customHeight="1" thickBot="1" x14ac:dyDescent="0.3">
      <c r="A3" s="2" t="s">
        <v>107</v>
      </c>
      <c r="E3" s="9"/>
      <c r="F3" s="9"/>
    </row>
    <row r="4" spans="1:6" ht="84" customHeight="1" thickBot="1" x14ac:dyDescent="0.3">
      <c r="A4" s="10" t="s">
        <v>0</v>
      </c>
      <c r="B4" s="11" t="s">
        <v>1</v>
      </c>
      <c r="C4" s="12" t="s">
        <v>5</v>
      </c>
      <c r="D4" s="13" t="s">
        <v>6</v>
      </c>
      <c r="E4" s="13" t="s">
        <v>2</v>
      </c>
      <c r="F4" s="13" t="s">
        <v>7</v>
      </c>
    </row>
    <row r="5" spans="1:6" ht="19.5" customHeight="1" x14ac:dyDescent="0.25">
      <c r="A5" s="14" t="s">
        <v>108</v>
      </c>
      <c r="B5" s="4" t="s">
        <v>42</v>
      </c>
      <c r="C5" s="3">
        <v>1</v>
      </c>
      <c r="D5" s="15">
        <f t="shared" ref="D5" si="0">C5*$C$2</f>
        <v>0</v>
      </c>
      <c r="E5" s="16">
        <f>IFERROR(VLOOKUP(A5,#REF!,3,0),0)</f>
        <v>0</v>
      </c>
      <c r="F5" s="17">
        <f t="shared" ref="F5" si="1">E5*D5</f>
        <v>0</v>
      </c>
    </row>
    <row r="6" spans="1:6" ht="19.5" customHeight="1" x14ac:dyDescent="0.25">
      <c r="A6" s="5" t="s">
        <v>110</v>
      </c>
      <c r="B6" s="4" t="s">
        <v>13</v>
      </c>
      <c r="C6" s="4">
        <v>1.8</v>
      </c>
      <c r="D6" s="15">
        <f>C6*$C$2</f>
        <v>0</v>
      </c>
      <c r="E6" s="16">
        <f>IFERROR(VLOOKUP(A6,#REF!,3,0),0)</f>
        <v>0</v>
      </c>
      <c r="F6" s="17">
        <f>E6*D6</f>
        <v>0</v>
      </c>
    </row>
    <row r="7" spans="1:6" ht="19.5" customHeight="1" x14ac:dyDescent="0.25">
      <c r="A7" s="6" t="s">
        <v>111</v>
      </c>
      <c r="B7" s="4" t="s">
        <v>13</v>
      </c>
      <c r="C7" s="4">
        <v>0.9</v>
      </c>
      <c r="D7" s="15">
        <f t="shared" ref="D7:D13" si="2">C7*$C$2</f>
        <v>0</v>
      </c>
      <c r="E7" s="16">
        <f>IFERROR(VLOOKUP(A7,#REF!,3,0),0)</f>
        <v>0</v>
      </c>
      <c r="F7" s="17">
        <f t="shared" ref="F7:F13" si="3">E7*D7</f>
        <v>0</v>
      </c>
    </row>
    <row r="8" spans="1:6" ht="19.5" customHeight="1" x14ac:dyDescent="0.25">
      <c r="A8" s="6" t="s">
        <v>112</v>
      </c>
      <c r="B8" s="4" t="s">
        <v>13</v>
      </c>
      <c r="C8" s="4">
        <v>0.9</v>
      </c>
      <c r="D8" s="15">
        <f t="shared" si="2"/>
        <v>0</v>
      </c>
      <c r="E8" s="16">
        <f>IFERROR(VLOOKUP(A8,#REF!,3,0),0)</f>
        <v>0</v>
      </c>
      <c r="F8" s="17">
        <f t="shared" si="3"/>
        <v>0</v>
      </c>
    </row>
    <row r="9" spans="1:6" ht="19.5" customHeight="1" x14ac:dyDescent="0.25">
      <c r="A9" s="6" t="s">
        <v>105</v>
      </c>
      <c r="B9" s="4" t="s">
        <v>16</v>
      </c>
      <c r="C9" s="4">
        <v>0.8</v>
      </c>
      <c r="D9" s="15">
        <f t="shared" si="2"/>
        <v>0</v>
      </c>
      <c r="E9" s="16">
        <f>IFERROR(VLOOKUP(A9,#REF!,3,0),0)</f>
        <v>0</v>
      </c>
      <c r="F9" s="17">
        <f t="shared" si="3"/>
        <v>0</v>
      </c>
    </row>
    <row r="10" spans="1:6" ht="19.5" customHeight="1" x14ac:dyDescent="0.25">
      <c r="A10" s="6" t="s">
        <v>104</v>
      </c>
      <c r="B10" s="4" t="s">
        <v>16</v>
      </c>
      <c r="C10" s="4">
        <v>1.6</v>
      </c>
      <c r="D10" s="15">
        <f t="shared" si="2"/>
        <v>0</v>
      </c>
      <c r="E10" s="16">
        <f>IFERROR(VLOOKUP(A10,#REF!,3,0),0)</f>
        <v>0</v>
      </c>
      <c r="F10" s="17">
        <f t="shared" si="3"/>
        <v>0</v>
      </c>
    </row>
    <row r="11" spans="1:6" ht="19.5" customHeight="1" x14ac:dyDescent="0.25">
      <c r="A11" s="6" t="s">
        <v>64</v>
      </c>
      <c r="B11" s="4" t="s">
        <v>16</v>
      </c>
      <c r="C11" s="4">
        <v>0.8</v>
      </c>
      <c r="D11" s="15">
        <f t="shared" si="2"/>
        <v>0</v>
      </c>
      <c r="E11" s="16">
        <f>IFERROR(VLOOKUP(A11,#REF!,3,0),0)</f>
        <v>0</v>
      </c>
      <c r="F11" s="17">
        <f t="shared" si="3"/>
        <v>0</v>
      </c>
    </row>
    <row r="12" spans="1:6" ht="19.5" customHeight="1" x14ac:dyDescent="0.25">
      <c r="A12" s="6" t="s">
        <v>15</v>
      </c>
      <c r="B12" s="4" t="s">
        <v>16</v>
      </c>
      <c r="C12" s="4">
        <v>1.6</v>
      </c>
      <c r="D12" s="15">
        <f t="shared" si="2"/>
        <v>0</v>
      </c>
      <c r="E12" s="16">
        <f>IFERROR(VLOOKUP(A12,#REF!,3,0),0)</f>
        <v>0</v>
      </c>
      <c r="F12" s="17">
        <f t="shared" si="3"/>
        <v>0</v>
      </c>
    </row>
    <row r="13" spans="1:6" ht="19.5" customHeight="1" thickBot="1" x14ac:dyDescent="0.3">
      <c r="A13" s="6" t="s">
        <v>113</v>
      </c>
      <c r="B13" s="4" t="s">
        <v>13</v>
      </c>
      <c r="C13" s="4">
        <v>0.8</v>
      </c>
      <c r="D13" s="15">
        <f t="shared" si="2"/>
        <v>0</v>
      </c>
      <c r="E13" s="16">
        <f>IFERROR(VLOOKUP(A13,#REF!,3,0),0)</f>
        <v>0</v>
      </c>
      <c r="F13" s="17">
        <f t="shared" si="3"/>
        <v>0</v>
      </c>
    </row>
    <row r="14" spans="1:6" ht="27.75" customHeight="1" thickBot="1" x14ac:dyDescent="0.3">
      <c r="A14" s="18" t="s">
        <v>8</v>
      </c>
      <c r="B14" s="19"/>
      <c r="C14" s="20"/>
      <c r="D14" s="21"/>
      <c r="E14" s="22"/>
      <c r="F14" s="23">
        <f>SUM(F5:F13)</f>
        <v>0</v>
      </c>
    </row>
    <row r="15" spans="1:6" ht="17.25" customHeight="1" x14ac:dyDescent="0.25"/>
    <row r="16" spans="1:6" ht="17.25" customHeight="1" x14ac:dyDescent="0.25">
      <c r="B16" s="7"/>
      <c r="F16" s="4" t="s">
        <v>9</v>
      </c>
    </row>
    <row r="17" spans="2:6" ht="17.25" customHeight="1" x14ac:dyDescent="0.25">
      <c r="B17" s="24"/>
      <c r="F17" s="25" t="e">
        <f>F14/C2</f>
        <v>#DIV/0!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F17"/>
  <sheetViews>
    <sheetView workbookViewId="0">
      <selection activeCell="I12" sqref="I12"/>
    </sheetView>
  </sheetViews>
  <sheetFormatPr defaultRowHeight="15" x14ac:dyDescent="0.25"/>
  <cols>
    <col min="1" max="1" width="75.7109375" customWidth="1"/>
    <col min="2" max="6" width="12.42578125" customWidth="1"/>
    <col min="7" max="9" width="10.85546875" customWidth="1"/>
  </cols>
  <sheetData>
    <row r="1" spans="1:6" x14ac:dyDescent="0.25">
      <c r="A1" s="8" t="s">
        <v>3</v>
      </c>
    </row>
    <row r="2" spans="1:6" ht="21" x14ac:dyDescent="0.25">
      <c r="A2" s="1" t="s">
        <v>96</v>
      </c>
      <c r="B2" t="s">
        <v>4</v>
      </c>
      <c r="C2">
        <v>0</v>
      </c>
      <c r="E2" s="9"/>
      <c r="F2" s="9"/>
    </row>
    <row r="3" spans="1:6" ht="42.75" customHeight="1" thickBot="1" x14ac:dyDescent="0.3">
      <c r="A3" s="2" t="s">
        <v>97</v>
      </c>
      <c r="E3" s="9"/>
      <c r="F3" s="9"/>
    </row>
    <row r="4" spans="1:6" ht="84" customHeight="1" thickBot="1" x14ac:dyDescent="0.3">
      <c r="A4" s="10" t="s">
        <v>0</v>
      </c>
      <c r="B4" s="11" t="s">
        <v>1</v>
      </c>
      <c r="C4" s="12" t="s">
        <v>5</v>
      </c>
      <c r="D4" s="13" t="s">
        <v>6</v>
      </c>
      <c r="E4" s="13" t="s">
        <v>2</v>
      </c>
      <c r="F4" s="13" t="s">
        <v>7</v>
      </c>
    </row>
    <row r="5" spans="1:6" ht="19.5" customHeight="1" x14ac:dyDescent="0.25">
      <c r="A5" s="14" t="s">
        <v>98</v>
      </c>
      <c r="B5" s="3" t="s">
        <v>42</v>
      </c>
      <c r="C5" s="3">
        <v>1</v>
      </c>
      <c r="D5" s="15">
        <f t="shared" ref="D5" si="0">C5*$C$2</f>
        <v>0</v>
      </c>
      <c r="E5" s="16">
        <f>IFERROR(VLOOKUP(A5,#REF!,3,0),0)</f>
        <v>0</v>
      </c>
      <c r="F5" s="17">
        <f t="shared" ref="F5" si="1">E5*D5</f>
        <v>0</v>
      </c>
    </row>
    <row r="6" spans="1:6" ht="19.5" customHeight="1" x14ac:dyDescent="0.25">
      <c r="A6" s="5" t="s">
        <v>99</v>
      </c>
      <c r="B6" s="4" t="s">
        <v>13</v>
      </c>
      <c r="C6" s="4">
        <v>2.4</v>
      </c>
      <c r="D6" s="15">
        <f>C6*$C$2</f>
        <v>0</v>
      </c>
      <c r="E6" s="16">
        <f>IFERROR(VLOOKUP(A6,#REF!,3,0),0)</f>
        <v>0</v>
      </c>
      <c r="F6" s="17">
        <f>E6*D6</f>
        <v>0</v>
      </c>
    </row>
    <row r="7" spans="1:6" ht="19.5" customHeight="1" x14ac:dyDescent="0.25">
      <c r="A7" s="6" t="s">
        <v>100</v>
      </c>
      <c r="B7" s="4" t="s">
        <v>16</v>
      </c>
      <c r="C7" s="4">
        <v>4</v>
      </c>
      <c r="D7" s="15">
        <f t="shared" ref="D7:D13" si="2">C7*$C$2</f>
        <v>0</v>
      </c>
      <c r="E7" s="16">
        <f>IFERROR(VLOOKUP(A7,#REF!,3,0),0)</f>
        <v>0</v>
      </c>
      <c r="F7" s="17">
        <f t="shared" ref="F7:F13" si="3">E7*D7</f>
        <v>0</v>
      </c>
    </row>
    <row r="8" spans="1:6" ht="19.5" customHeight="1" x14ac:dyDescent="0.25">
      <c r="A8" s="6" t="s">
        <v>101</v>
      </c>
      <c r="B8" s="4" t="s">
        <v>16</v>
      </c>
      <c r="C8" s="4">
        <v>0.4</v>
      </c>
      <c r="D8" s="15">
        <f t="shared" si="2"/>
        <v>0</v>
      </c>
      <c r="E8" s="16">
        <f>IFERROR(VLOOKUP(A8,#REF!,3,0),0)</f>
        <v>0</v>
      </c>
      <c r="F8" s="17">
        <f t="shared" si="3"/>
        <v>0</v>
      </c>
    </row>
    <row r="9" spans="1:6" ht="19.5" customHeight="1" x14ac:dyDescent="0.25">
      <c r="A9" s="6" t="s">
        <v>102</v>
      </c>
      <c r="B9" s="4" t="s">
        <v>16</v>
      </c>
      <c r="C9" s="4">
        <v>1.2</v>
      </c>
      <c r="D9" s="15">
        <f t="shared" si="2"/>
        <v>0</v>
      </c>
      <c r="E9" s="16">
        <f>IFERROR(VLOOKUP(A9,#REF!,3,0),0)</f>
        <v>0</v>
      </c>
      <c r="F9" s="17">
        <f t="shared" si="3"/>
        <v>0</v>
      </c>
    </row>
    <row r="10" spans="1:6" ht="19.5" customHeight="1" x14ac:dyDescent="0.25">
      <c r="A10" s="6" t="s">
        <v>103</v>
      </c>
      <c r="B10" s="4" t="s">
        <v>13</v>
      </c>
      <c r="C10" s="4">
        <v>0.8</v>
      </c>
      <c r="D10" s="15">
        <f t="shared" si="2"/>
        <v>0</v>
      </c>
      <c r="E10" s="16">
        <f>IFERROR(VLOOKUP(A10,#REF!,3,0),0)</f>
        <v>0</v>
      </c>
      <c r="F10" s="17">
        <f t="shared" si="3"/>
        <v>0</v>
      </c>
    </row>
    <row r="11" spans="1:6" ht="19.5" customHeight="1" x14ac:dyDescent="0.25">
      <c r="A11" s="6" t="s">
        <v>64</v>
      </c>
      <c r="B11" s="4" t="s">
        <v>16</v>
      </c>
      <c r="C11" s="4">
        <v>1</v>
      </c>
      <c r="D11" s="15">
        <f t="shared" si="2"/>
        <v>0</v>
      </c>
      <c r="E11" s="16">
        <f>IFERROR(VLOOKUP(A11,#REF!,3,0),0)</f>
        <v>0</v>
      </c>
      <c r="F11" s="17">
        <f t="shared" si="3"/>
        <v>0</v>
      </c>
    </row>
    <row r="12" spans="1:6" ht="19.5" customHeight="1" x14ac:dyDescent="0.25">
      <c r="A12" s="6" t="s">
        <v>104</v>
      </c>
      <c r="B12" s="4" t="s">
        <v>16</v>
      </c>
      <c r="C12" s="4">
        <v>2</v>
      </c>
      <c r="D12" s="15">
        <f t="shared" si="2"/>
        <v>0</v>
      </c>
      <c r="E12" s="16">
        <f>IFERROR(VLOOKUP(A12,#REF!,3,0),0)</f>
        <v>0</v>
      </c>
      <c r="F12" s="17">
        <f t="shared" si="3"/>
        <v>0</v>
      </c>
    </row>
    <row r="13" spans="1:6" ht="19.5" customHeight="1" thickBot="1" x14ac:dyDescent="0.3">
      <c r="A13" s="6" t="s">
        <v>105</v>
      </c>
      <c r="B13" s="4" t="s">
        <v>16</v>
      </c>
      <c r="C13" s="4">
        <v>1</v>
      </c>
      <c r="D13" s="15">
        <f t="shared" si="2"/>
        <v>0</v>
      </c>
      <c r="E13" s="16">
        <f>IFERROR(VLOOKUP(A13,#REF!,3,0),0)</f>
        <v>0</v>
      </c>
      <c r="F13" s="17">
        <f t="shared" si="3"/>
        <v>0</v>
      </c>
    </row>
    <row r="14" spans="1:6" ht="27.75" customHeight="1" thickBot="1" x14ac:dyDescent="0.3">
      <c r="A14" s="18" t="s">
        <v>8</v>
      </c>
      <c r="B14" s="19"/>
      <c r="C14" s="20"/>
      <c r="D14" s="21"/>
      <c r="E14" s="22"/>
      <c r="F14" s="23">
        <f>SUM(F5:F13)</f>
        <v>0</v>
      </c>
    </row>
    <row r="15" spans="1:6" ht="17.25" customHeight="1" x14ac:dyDescent="0.25"/>
    <row r="16" spans="1:6" ht="17.25" customHeight="1" x14ac:dyDescent="0.25">
      <c r="B16" s="7"/>
      <c r="F16" s="4" t="s">
        <v>9</v>
      </c>
    </row>
    <row r="17" spans="2:6" ht="17.25" customHeight="1" x14ac:dyDescent="0.25">
      <c r="B17" s="24"/>
      <c r="F17" s="25" t="e">
        <f>F14/C2</f>
        <v>#DIV/0!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0"/>
  <sheetViews>
    <sheetView workbookViewId="0">
      <selection activeCell="I12" sqref="I12"/>
    </sheetView>
  </sheetViews>
  <sheetFormatPr defaultRowHeight="15" x14ac:dyDescent="0.25"/>
  <cols>
    <col min="1" max="1" width="75.7109375" customWidth="1"/>
    <col min="2" max="6" width="12.42578125" customWidth="1"/>
    <col min="7" max="9" width="10.85546875" customWidth="1"/>
  </cols>
  <sheetData>
    <row r="1" spans="1:6" x14ac:dyDescent="0.25">
      <c r="A1" s="8" t="s">
        <v>3</v>
      </c>
    </row>
    <row r="2" spans="1:6" ht="21" x14ac:dyDescent="0.25">
      <c r="A2" s="1" t="s">
        <v>38</v>
      </c>
      <c r="B2" t="s">
        <v>4</v>
      </c>
      <c r="C2">
        <v>0</v>
      </c>
      <c r="E2" s="9"/>
      <c r="F2" s="9"/>
    </row>
    <row r="3" spans="1:6" ht="42.75" customHeight="1" thickBot="1" x14ac:dyDescent="0.3">
      <c r="A3" s="2" t="s">
        <v>41</v>
      </c>
      <c r="E3" s="9"/>
      <c r="F3" s="9"/>
    </row>
    <row r="4" spans="1:6" ht="84" customHeight="1" thickBot="1" x14ac:dyDescent="0.3">
      <c r="A4" s="10" t="s">
        <v>0</v>
      </c>
      <c r="B4" s="11" t="s">
        <v>1</v>
      </c>
      <c r="C4" s="12" t="s">
        <v>5</v>
      </c>
      <c r="D4" s="13" t="s">
        <v>6</v>
      </c>
      <c r="E4" s="13" t="s">
        <v>2</v>
      </c>
      <c r="F4" s="13" t="s">
        <v>7</v>
      </c>
    </row>
    <row r="5" spans="1:6" ht="19.5" customHeight="1" x14ac:dyDescent="0.25">
      <c r="A5" s="14" t="s">
        <v>11</v>
      </c>
      <c r="B5" s="4" t="s">
        <v>42</v>
      </c>
      <c r="C5" s="3">
        <v>1</v>
      </c>
      <c r="D5" s="15">
        <f t="shared" ref="D5" si="0">C5*$C$2</f>
        <v>0</v>
      </c>
      <c r="E5" s="16">
        <f>IFERROR(VLOOKUP(A5,#REF!,3,0),0)</f>
        <v>0</v>
      </c>
      <c r="F5" s="17">
        <f t="shared" ref="F5" si="1">E5*D5</f>
        <v>0</v>
      </c>
    </row>
    <row r="6" spans="1:6" ht="19.5" customHeight="1" x14ac:dyDescent="0.25">
      <c r="A6" s="5" t="s">
        <v>28</v>
      </c>
      <c r="B6" s="4" t="s">
        <v>42</v>
      </c>
      <c r="C6" s="4">
        <v>1</v>
      </c>
      <c r="D6" s="15">
        <f>C6*$C$2</f>
        <v>0</v>
      </c>
      <c r="E6" s="16">
        <f>IFERROR(VLOOKUP(A6,#REF!,3,0),0)</f>
        <v>0</v>
      </c>
      <c r="F6" s="17">
        <f>E6*D6</f>
        <v>0</v>
      </c>
    </row>
    <row r="7" spans="1:6" ht="19.5" customHeight="1" x14ac:dyDescent="0.25">
      <c r="A7" s="6" t="s">
        <v>12</v>
      </c>
      <c r="B7" s="4" t="s">
        <v>13</v>
      </c>
      <c r="C7" s="4">
        <v>2</v>
      </c>
      <c r="D7" s="15">
        <f t="shared" ref="D7:D16" si="2">C7*$C$2</f>
        <v>0</v>
      </c>
      <c r="E7" s="16">
        <f>IFERROR(VLOOKUP(A7,#REF!,3,0),0)</f>
        <v>0</v>
      </c>
      <c r="F7" s="17">
        <f t="shared" ref="F7:F16" si="3">E7*D7</f>
        <v>0</v>
      </c>
    </row>
    <row r="8" spans="1:6" ht="19.5" customHeight="1" x14ac:dyDescent="0.25">
      <c r="A8" s="6" t="s">
        <v>14</v>
      </c>
      <c r="B8" s="4" t="s">
        <v>13</v>
      </c>
      <c r="C8" s="4">
        <v>0.7</v>
      </c>
      <c r="D8" s="15">
        <f t="shared" si="2"/>
        <v>0</v>
      </c>
      <c r="E8" s="16">
        <f>IFERROR(VLOOKUP(A8,#REF!,3,0),0)</f>
        <v>0</v>
      </c>
      <c r="F8" s="17">
        <f t="shared" si="3"/>
        <v>0</v>
      </c>
    </row>
    <row r="9" spans="1:6" ht="19.5" customHeight="1" x14ac:dyDescent="0.25">
      <c r="A9" s="6" t="s">
        <v>15</v>
      </c>
      <c r="B9" s="4" t="s">
        <v>16</v>
      </c>
      <c r="C9" s="4">
        <v>1.5</v>
      </c>
      <c r="D9" s="15">
        <f t="shared" si="2"/>
        <v>0</v>
      </c>
      <c r="E9" s="16">
        <f>IFERROR(VLOOKUP(A9,#REF!,3,0),0)</f>
        <v>0</v>
      </c>
      <c r="F9" s="17">
        <f t="shared" si="3"/>
        <v>0</v>
      </c>
    </row>
    <row r="10" spans="1:6" ht="19.5" customHeight="1" x14ac:dyDescent="0.25">
      <c r="A10" s="6" t="s">
        <v>17</v>
      </c>
      <c r="B10" s="4" t="s">
        <v>16</v>
      </c>
      <c r="C10" s="4">
        <v>30</v>
      </c>
      <c r="D10" s="15">
        <f t="shared" si="2"/>
        <v>0</v>
      </c>
      <c r="E10" s="16">
        <f>IFERROR(VLOOKUP(A10,#REF!,3,0),0)</f>
        <v>0</v>
      </c>
      <c r="F10" s="17">
        <f t="shared" si="3"/>
        <v>0</v>
      </c>
    </row>
    <row r="11" spans="1:6" ht="19.5" customHeight="1" x14ac:dyDescent="0.25">
      <c r="A11" s="6" t="s">
        <v>20</v>
      </c>
      <c r="B11" s="4" t="s">
        <v>21</v>
      </c>
      <c r="C11" s="4">
        <v>0.45</v>
      </c>
      <c r="D11" s="15">
        <f t="shared" si="2"/>
        <v>0</v>
      </c>
      <c r="E11" s="16">
        <f>IFERROR(VLOOKUP(A11,#REF!,3,0),0)</f>
        <v>0</v>
      </c>
      <c r="F11" s="17">
        <f t="shared" si="3"/>
        <v>0</v>
      </c>
    </row>
    <row r="12" spans="1:6" ht="19.5" customHeight="1" x14ac:dyDescent="0.25">
      <c r="A12" s="6" t="s">
        <v>29</v>
      </c>
      <c r="B12" s="4" t="s">
        <v>21</v>
      </c>
      <c r="C12" s="4">
        <v>0.45</v>
      </c>
      <c r="D12" s="15">
        <f t="shared" si="2"/>
        <v>0</v>
      </c>
      <c r="E12" s="16">
        <f>IFERROR(VLOOKUP(A12,#REF!,3,0),0)</f>
        <v>0</v>
      </c>
      <c r="F12" s="17">
        <f t="shared" si="3"/>
        <v>0</v>
      </c>
    </row>
    <row r="13" spans="1:6" ht="19.5" customHeight="1" x14ac:dyDescent="0.25">
      <c r="A13" s="6" t="s">
        <v>22</v>
      </c>
      <c r="B13" s="4" t="s">
        <v>13</v>
      </c>
      <c r="C13" s="4">
        <v>2.2000000000000002</v>
      </c>
      <c r="D13" s="15">
        <f t="shared" si="2"/>
        <v>0</v>
      </c>
      <c r="E13" s="16">
        <f>IFERROR(VLOOKUP(A13,#REF!,3,0),0)</f>
        <v>0</v>
      </c>
      <c r="F13" s="17">
        <f t="shared" si="3"/>
        <v>0</v>
      </c>
    </row>
    <row r="14" spans="1:6" ht="19.5" customHeight="1" x14ac:dyDescent="0.25">
      <c r="A14" s="6" t="s">
        <v>23</v>
      </c>
      <c r="B14" s="4" t="s">
        <v>13</v>
      </c>
      <c r="C14" s="4">
        <v>1.2</v>
      </c>
      <c r="D14" s="15">
        <f t="shared" si="2"/>
        <v>0</v>
      </c>
      <c r="E14" s="16">
        <f>IFERROR(VLOOKUP(A14,#REF!,3,0),0)</f>
        <v>0</v>
      </c>
      <c r="F14" s="17">
        <f t="shared" si="3"/>
        <v>0</v>
      </c>
    </row>
    <row r="15" spans="1:6" ht="19.5" customHeight="1" x14ac:dyDescent="0.25">
      <c r="A15" s="6" t="s">
        <v>24</v>
      </c>
      <c r="B15" s="4" t="s">
        <v>25</v>
      </c>
      <c r="C15" s="4">
        <v>0.2</v>
      </c>
      <c r="D15" s="15">
        <f t="shared" si="2"/>
        <v>0</v>
      </c>
      <c r="E15" s="16">
        <f>IFERROR(VLOOKUP(A15,#REF!,3,0),0)</f>
        <v>0</v>
      </c>
      <c r="F15" s="17">
        <f t="shared" si="3"/>
        <v>0</v>
      </c>
    </row>
    <row r="16" spans="1:6" ht="19.5" customHeight="1" thickBot="1" x14ac:dyDescent="0.3">
      <c r="A16" s="6" t="s">
        <v>26</v>
      </c>
      <c r="B16" s="4" t="s">
        <v>42</v>
      </c>
      <c r="C16" s="4">
        <v>1</v>
      </c>
      <c r="D16" s="15">
        <f t="shared" si="2"/>
        <v>0</v>
      </c>
      <c r="E16" s="16">
        <f>IFERROR(VLOOKUP(A16,#REF!,3,0),0)</f>
        <v>0</v>
      </c>
      <c r="F16" s="17">
        <f t="shared" si="3"/>
        <v>0</v>
      </c>
    </row>
    <row r="17" spans="1:6" ht="27.75" customHeight="1" thickBot="1" x14ac:dyDescent="0.3">
      <c r="A17" s="18" t="s">
        <v>8</v>
      </c>
      <c r="B17" s="19"/>
      <c r="C17" s="20"/>
      <c r="D17" s="21"/>
      <c r="E17" s="22"/>
      <c r="F17" s="23">
        <f>SUM(F5:F16)</f>
        <v>0</v>
      </c>
    </row>
    <row r="18" spans="1:6" ht="17.25" customHeight="1" x14ac:dyDescent="0.25"/>
    <row r="19" spans="1:6" ht="17.25" customHeight="1" x14ac:dyDescent="0.25">
      <c r="B19" s="7"/>
      <c r="F19" s="4" t="s">
        <v>9</v>
      </c>
    </row>
    <row r="20" spans="1:6" ht="17.25" customHeight="1" x14ac:dyDescent="0.25">
      <c r="B20" s="24"/>
      <c r="F20" s="25" t="e">
        <f>F17/C2</f>
        <v>#DIV/0!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F16"/>
  <sheetViews>
    <sheetView workbookViewId="0">
      <selection activeCell="B24" sqref="B24"/>
    </sheetView>
  </sheetViews>
  <sheetFormatPr defaultRowHeight="15" x14ac:dyDescent="0.25"/>
  <cols>
    <col min="1" max="1" width="75.7109375" customWidth="1"/>
    <col min="2" max="6" width="12.42578125" customWidth="1"/>
    <col min="7" max="9" width="10.85546875" customWidth="1"/>
  </cols>
  <sheetData>
    <row r="1" spans="1:6" x14ac:dyDescent="0.25">
      <c r="A1" s="8" t="s">
        <v>3</v>
      </c>
    </row>
    <row r="2" spans="1:6" ht="21" x14ac:dyDescent="0.25">
      <c r="A2" s="1" t="s">
        <v>90</v>
      </c>
      <c r="B2" t="s">
        <v>4</v>
      </c>
      <c r="C2">
        <v>0</v>
      </c>
      <c r="E2" s="9"/>
      <c r="F2" s="9"/>
    </row>
    <row r="3" spans="1:6" ht="42.75" customHeight="1" thickBot="1" x14ac:dyDescent="0.3">
      <c r="A3" s="2" t="s">
        <v>91</v>
      </c>
      <c r="E3" s="9"/>
      <c r="F3" s="9"/>
    </row>
    <row r="4" spans="1:6" ht="84" customHeight="1" thickBot="1" x14ac:dyDescent="0.3">
      <c r="A4" s="10" t="s">
        <v>0</v>
      </c>
      <c r="B4" s="11" t="s">
        <v>1</v>
      </c>
      <c r="C4" s="12" t="s">
        <v>5</v>
      </c>
      <c r="D4" s="13" t="s">
        <v>6</v>
      </c>
      <c r="E4" s="13" t="s">
        <v>2</v>
      </c>
      <c r="F4" s="13" t="s">
        <v>7</v>
      </c>
    </row>
    <row r="5" spans="1:6" ht="19.5" customHeight="1" x14ac:dyDescent="0.25">
      <c r="A5" s="32" t="s">
        <v>31</v>
      </c>
      <c r="B5" s="33" t="s">
        <v>42</v>
      </c>
      <c r="C5" s="35">
        <v>6</v>
      </c>
      <c r="D5" s="15">
        <f t="shared" ref="D5:D8" si="0">C5*$C$2</f>
        <v>0</v>
      </c>
      <c r="E5" s="16">
        <f>IFERROR(VLOOKUP(A5,#REF!,3,0),0)</f>
        <v>0</v>
      </c>
      <c r="F5" s="17">
        <f t="shared" ref="F5:F6" si="1">E5*D5</f>
        <v>0</v>
      </c>
    </row>
    <row r="6" spans="1:6" ht="19.5" customHeight="1" x14ac:dyDescent="0.25">
      <c r="A6" s="34" t="s">
        <v>12</v>
      </c>
      <c r="B6" s="7" t="s">
        <v>13</v>
      </c>
      <c r="C6" s="7">
        <v>3.8</v>
      </c>
      <c r="D6" s="15">
        <f t="shared" si="0"/>
        <v>0</v>
      </c>
      <c r="E6" s="16">
        <f>IFERROR(VLOOKUP(A6,#REF!,3,0),0)</f>
        <v>0</v>
      </c>
      <c r="F6" s="17">
        <f t="shared" si="1"/>
        <v>0</v>
      </c>
    </row>
    <row r="7" spans="1:6" ht="19.5" customHeight="1" x14ac:dyDescent="0.25">
      <c r="A7" s="34" t="s">
        <v>14</v>
      </c>
      <c r="B7" s="7" t="s">
        <v>13</v>
      </c>
      <c r="C7" s="7">
        <v>0.8</v>
      </c>
      <c r="D7" s="15">
        <f t="shared" si="0"/>
        <v>0</v>
      </c>
      <c r="E7" s="16">
        <f>IFERROR(VLOOKUP(A7,#REF!,3,0),0)</f>
        <v>0</v>
      </c>
      <c r="F7" s="17">
        <f>E7*D7</f>
        <v>0</v>
      </c>
    </row>
    <row r="8" spans="1:6" ht="19.5" customHeight="1" x14ac:dyDescent="0.25">
      <c r="A8" s="34" t="s">
        <v>17</v>
      </c>
      <c r="B8" s="7" t="s">
        <v>16</v>
      </c>
      <c r="C8" s="7">
        <v>10</v>
      </c>
      <c r="D8" s="15">
        <f t="shared" si="0"/>
        <v>0</v>
      </c>
      <c r="E8" s="16">
        <f>IFERROR(VLOOKUP(A8,#REF!,3,0),0)</f>
        <v>0</v>
      </c>
      <c r="F8" s="17">
        <f t="shared" ref="F8:F12" si="2">E8*D8</f>
        <v>0</v>
      </c>
    </row>
    <row r="9" spans="1:6" ht="19.5" customHeight="1" x14ac:dyDescent="0.25">
      <c r="A9" s="34" t="s">
        <v>18</v>
      </c>
      <c r="B9" s="7" t="s">
        <v>19</v>
      </c>
      <c r="C9" s="7">
        <v>20</v>
      </c>
      <c r="D9" s="15">
        <f>C9*$C$2</f>
        <v>0</v>
      </c>
      <c r="E9" s="16">
        <f>IFERROR(VLOOKUP(A9,#REF!,3,0),0)</f>
        <v>0</v>
      </c>
      <c r="F9" s="17">
        <f t="shared" si="2"/>
        <v>0</v>
      </c>
    </row>
    <row r="10" spans="1:6" ht="19.5" customHeight="1" x14ac:dyDescent="0.25">
      <c r="A10" s="34" t="s">
        <v>163</v>
      </c>
      <c r="B10" s="7" t="s">
        <v>16</v>
      </c>
      <c r="C10" s="7">
        <v>18</v>
      </c>
      <c r="D10" s="15">
        <f t="shared" ref="D10:D12" si="3">C10*$C$2</f>
        <v>0</v>
      </c>
      <c r="E10" s="16">
        <f>IFERROR(VLOOKUP(A10,#REF!,3,0),0)</f>
        <v>0</v>
      </c>
      <c r="F10" s="17">
        <f t="shared" si="2"/>
        <v>0</v>
      </c>
    </row>
    <row r="11" spans="1:6" ht="19.5" customHeight="1" x14ac:dyDescent="0.25">
      <c r="A11" s="34" t="s">
        <v>60</v>
      </c>
      <c r="B11" s="7" t="s">
        <v>16</v>
      </c>
      <c r="C11" s="7">
        <v>2.5</v>
      </c>
      <c r="D11" s="15">
        <f t="shared" si="3"/>
        <v>0</v>
      </c>
      <c r="E11" s="16">
        <f>IFERROR(VLOOKUP(A11,#REF!,3,0),0)</f>
        <v>0</v>
      </c>
      <c r="F11" s="17">
        <f t="shared" si="2"/>
        <v>0</v>
      </c>
    </row>
    <row r="12" spans="1:6" ht="19.5" customHeight="1" thickBot="1" x14ac:dyDescent="0.3">
      <c r="A12" s="34" t="s">
        <v>20</v>
      </c>
      <c r="B12" s="7" t="s">
        <v>21</v>
      </c>
      <c r="C12" s="36">
        <v>0.75</v>
      </c>
      <c r="D12" s="15">
        <f t="shared" si="3"/>
        <v>0</v>
      </c>
      <c r="E12" s="16">
        <f>IFERROR(VLOOKUP(A12,#REF!,3,0),0)</f>
        <v>0</v>
      </c>
      <c r="F12" s="17">
        <f t="shared" si="2"/>
        <v>0</v>
      </c>
    </row>
    <row r="13" spans="1:6" ht="27.75" customHeight="1" thickBot="1" x14ac:dyDescent="0.3">
      <c r="A13" s="18" t="s">
        <v>8</v>
      </c>
      <c r="B13" s="19"/>
      <c r="C13" s="20"/>
      <c r="D13" s="21"/>
      <c r="E13" s="22"/>
      <c r="F13" s="23">
        <f>SUM(F5:F12)</f>
        <v>0</v>
      </c>
    </row>
    <row r="14" spans="1:6" ht="17.25" customHeight="1" x14ac:dyDescent="0.25"/>
    <row r="15" spans="1:6" ht="17.25" customHeight="1" x14ac:dyDescent="0.25">
      <c r="B15" s="7"/>
      <c r="F15" s="4" t="s">
        <v>9</v>
      </c>
    </row>
    <row r="16" spans="1:6" ht="17.25" customHeight="1" x14ac:dyDescent="0.25">
      <c r="B16" s="24"/>
      <c r="F16" s="25" t="e">
        <f>F13/C2</f>
        <v>#DIV/0!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F13"/>
  <sheetViews>
    <sheetView topLeftCell="A4" workbookViewId="0">
      <selection activeCell="I12" sqref="I12"/>
    </sheetView>
  </sheetViews>
  <sheetFormatPr defaultRowHeight="15" x14ac:dyDescent="0.25"/>
  <cols>
    <col min="1" max="1" width="75.7109375" customWidth="1"/>
    <col min="2" max="6" width="12.42578125" customWidth="1"/>
    <col min="7" max="9" width="10.85546875" customWidth="1"/>
  </cols>
  <sheetData>
    <row r="1" spans="1:6" x14ac:dyDescent="0.25">
      <c r="A1" s="8" t="s">
        <v>3</v>
      </c>
    </row>
    <row r="2" spans="1:6" ht="21" x14ac:dyDescent="0.25">
      <c r="A2" s="1" t="s">
        <v>68</v>
      </c>
      <c r="B2" t="s">
        <v>4</v>
      </c>
      <c r="C2">
        <v>0</v>
      </c>
      <c r="E2" s="9"/>
      <c r="F2" s="9"/>
    </row>
    <row r="3" spans="1:6" ht="42.75" customHeight="1" thickBot="1" x14ac:dyDescent="0.3">
      <c r="A3" s="2" t="s">
        <v>69</v>
      </c>
      <c r="E3" s="9"/>
      <c r="F3" s="9"/>
    </row>
    <row r="4" spans="1:6" ht="84" customHeight="1" thickBot="1" x14ac:dyDescent="0.3">
      <c r="A4" s="10" t="s">
        <v>0</v>
      </c>
      <c r="B4" s="11" t="s">
        <v>1</v>
      </c>
      <c r="C4" s="12" t="s">
        <v>5</v>
      </c>
      <c r="D4" s="13" t="s">
        <v>6</v>
      </c>
      <c r="E4" s="13" t="s">
        <v>2</v>
      </c>
      <c r="F4" s="13" t="s">
        <v>7</v>
      </c>
    </row>
    <row r="5" spans="1:6" ht="19.5" customHeight="1" x14ac:dyDescent="0.25">
      <c r="A5" s="14" t="s">
        <v>11</v>
      </c>
      <c r="B5" s="4" t="s">
        <v>42</v>
      </c>
      <c r="C5" s="3">
        <v>1</v>
      </c>
      <c r="D5" s="15">
        <f t="shared" ref="D5" si="0">C5*$C$2</f>
        <v>0</v>
      </c>
      <c r="E5" s="16">
        <f>IFERROR(VLOOKUP(A5,#REF!,3,0),0)</f>
        <v>0</v>
      </c>
      <c r="F5" s="17">
        <f t="shared" ref="F5" si="1">E5*D5</f>
        <v>0</v>
      </c>
    </row>
    <row r="6" spans="1:6" ht="19.5" customHeight="1" x14ac:dyDescent="0.25">
      <c r="A6" s="5" t="s">
        <v>20</v>
      </c>
      <c r="B6" s="4" t="s">
        <v>21</v>
      </c>
      <c r="C6" s="4">
        <v>0.45</v>
      </c>
      <c r="D6" s="15">
        <f>C6*$C$2</f>
        <v>0</v>
      </c>
      <c r="E6" s="16">
        <f>IFERROR(VLOOKUP(A6,#REF!,3,0),0)</f>
        <v>0</v>
      </c>
      <c r="F6" s="17">
        <f>E6*D6</f>
        <v>0</v>
      </c>
    </row>
    <row r="7" spans="1:6" ht="19.5" customHeight="1" x14ac:dyDescent="0.25">
      <c r="A7" s="6" t="s">
        <v>70</v>
      </c>
      <c r="B7" s="4" t="s">
        <v>21</v>
      </c>
      <c r="C7" s="4">
        <v>3.5</v>
      </c>
      <c r="D7" s="15">
        <f t="shared" ref="D7:D9" si="2">C7*$C$2</f>
        <v>0</v>
      </c>
      <c r="E7" s="16">
        <f>IFERROR(VLOOKUP(A7,#REF!,3,0),0)</f>
        <v>0</v>
      </c>
      <c r="F7" s="17">
        <f t="shared" ref="F7:F9" si="3">E7*D7</f>
        <v>0</v>
      </c>
    </row>
    <row r="8" spans="1:6" ht="19.5" customHeight="1" x14ac:dyDescent="0.25">
      <c r="A8" s="6" t="s">
        <v>22</v>
      </c>
      <c r="B8" s="4" t="s">
        <v>13</v>
      </c>
      <c r="C8" s="4">
        <v>1.1000000000000001</v>
      </c>
      <c r="D8" s="15">
        <f t="shared" si="2"/>
        <v>0</v>
      </c>
      <c r="E8" s="16">
        <f>IFERROR(VLOOKUP(A8,#REF!,3,0),0)</f>
        <v>0</v>
      </c>
      <c r="F8" s="17">
        <f t="shared" si="3"/>
        <v>0</v>
      </c>
    </row>
    <row r="9" spans="1:6" ht="19.5" customHeight="1" thickBot="1" x14ac:dyDescent="0.3">
      <c r="A9" s="6" t="s">
        <v>24</v>
      </c>
      <c r="B9" s="4" t="s">
        <v>25</v>
      </c>
      <c r="C9" s="4">
        <v>0.1</v>
      </c>
      <c r="D9" s="15">
        <f t="shared" si="2"/>
        <v>0</v>
      </c>
      <c r="E9" s="16">
        <f>IFERROR(VLOOKUP(A9,#REF!,3,0),0)</f>
        <v>0</v>
      </c>
      <c r="F9" s="17">
        <f t="shared" si="3"/>
        <v>0</v>
      </c>
    </row>
    <row r="10" spans="1:6" ht="27.75" customHeight="1" thickBot="1" x14ac:dyDescent="0.3">
      <c r="A10" s="18" t="s">
        <v>8</v>
      </c>
      <c r="B10" s="19"/>
      <c r="C10" s="20"/>
      <c r="D10" s="21"/>
      <c r="E10" s="22"/>
      <c r="F10" s="23">
        <f>SUM(F5:F9)</f>
        <v>0</v>
      </c>
    </row>
    <row r="11" spans="1:6" ht="17.25" customHeight="1" x14ac:dyDescent="0.25"/>
    <row r="12" spans="1:6" ht="17.25" customHeight="1" x14ac:dyDescent="0.25">
      <c r="B12" s="7"/>
      <c r="F12" s="4" t="s">
        <v>9</v>
      </c>
    </row>
    <row r="13" spans="1:6" ht="17.25" customHeight="1" x14ac:dyDescent="0.25">
      <c r="B13" s="24"/>
      <c r="F13" s="25" t="e">
        <f>F10/C2</f>
        <v>#DIV/0!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F18"/>
  <sheetViews>
    <sheetView workbookViewId="0">
      <selection activeCell="I12" sqref="I12"/>
    </sheetView>
  </sheetViews>
  <sheetFormatPr defaultRowHeight="15" x14ac:dyDescent="0.25"/>
  <cols>
    <col min="1" max="1" width="75.7109375" customWidth="1"/>
    <col min="2" max="6" width="12.42578125" customWidth="1"/>
    <col min="7" max="9" width="10.85546875" customWidth="1"/>
  </cols>
  <sheetData>
    <row r="1" spans="1:6" x14ac:dyDescent="0.25">
      <c r="A1" s="8" t="s">
        <v>3</v>
      </c>
    </row>
    <row r="2" spans="1:6" ht="21" x14ac:dyDescent="0.25">
      <c r="A2" s="1" t="s">
        <v>66</v>
      </c>
      <c r="B2" t="s">
        <v>4</v>
      </c>
      <c r="C2">
        <v>0</v>
      </c>
      <c r="E2" s="9"/>
      <c r="F2" s="9"/>
    </row>
    <row r="3" spans="1:6" ht="42.75" customHeight="1" thickBot="1" x14ac:dyDescent="0.3">
      <c r="A3" s="2" t="s">
        <v>67</v>
      </c>
      <c r="E3" s="9"/>
      <c r="F3" s="9"/>
    </row>
    <row r="4" spans="1:6" ht="84" customHeight="1" thickBot="1" x14ac:dyDescent="0.3">
      <c r="A4" s="10" t="s">
        <v>0</v>
      </c>
      <c r="B4" s="11" t="s">
        <v>1</v>
      </c>
      <c r="C4" s="12" t="s">
        <v>5</v>
      </c>
      <c r="D4" s="13" t="s">
        <v>6</v>
      </c>
      <c r="E4" s="13" t="s">
        <v>2</v>
      </c>
      <c r="F4" s="13" t="s">
        <v>7</v>
      </c>
    </row>
    <row r="5" spans="1:6" ht="19.5" customHeight="1" x14ac:dyDescent="0.25">
      <c r="A5" s="14" t="s">
        <v>11</v>
      </c>
      <c r="B5" s="4" t="s">
        <v>42</v>
      </c>
      <c r="C5" s="3">
        <v>1</v>
      </c>
      <c r="D5" s="15">
        <f t="shared" ref="D5:D11" si="0">C5*$C$2</f>
        <v>0</v>
      </c>
      <c r="E5" s="16">
        <f>IFERROR(VLOOKUP(A5,#REF!,3,0),0)</f>
        <v>0</v>
      </c>
      <c r="F5" s="17">
        <f t="shared" ref="F5" si="1">E5*D5</f>
        <v>0</v>
      </c>
    </row>
    <row r="6" spans="1:6" ht="19.5" customHeight="1" x14ac:dyDescent="0.25">
      <c r="A6" s="5" t="s">
        <v>58</v>
      </c>
      <c r="B6" s="4" t="s">
        <v>13</v>
      </c>
      <c r="C6" s="4">
        <v>0.7</v>
      </c>
      <c r="D6" s="15">
        <f t="shared" si="0"/>
        <v>0</v>
      </c>
      <c r="E6" s="16">
        <f>IFERROR(VLOOKUP(A6,#REF!,3,0),0)</f>
        <v>0</v>
      </c>
      <c r="F6" s="17">
        <f>E6*D6</f>
        <v>0</v>
      </c>
    </row>
    <row r="7" spans="1:6" ht="19.5" customHeight="1" x14ac:dyDescent="0.25">
      <c r="A7" s="6" t="s">
        <v>59</v>
      </c>
      <c r="B7" s="4" t="s">
        <v>13</v>
      </c>
      <c r="C7" s="4">
        <v>2</v>
      </c>
      <c r="D7" s="15">
        <f t="shared" si="0"/>
        <v>0</v>
      </c>
      <c r="E7" s="16">
        <f>IFERROR(VLOOKUP(A7,#REF!,3,0),0)</f>
        <v>0</v>
      </c>
      <c r="F7" s="17">
        <f t="shared" ref="F7:F14" si="2">E7*D7</f>
        <v>0</v>
      </c>
    </row>
    <row r="8" spans="1:6" ht="19.5" customHeight="1" x14ac:dyDescent="0.25">
      <c r="A8" s="6" t="s">
        <v>15</v>
      </c>
      <c r="B8" s="4" t="s">
        <v>16</v>
      </c>
      <c r="C8" s="4">
        <v>1.6</v>
      </c>
      <c r="D8" s="15">
        <f t="shared" si="0"/>
        <v>0</v>
      </c>
      <c r="E8" s="16">
        <f>IFERROR(VLOOKUP(A8,#REF!,3,0),0)</f>
        <v>0</v>
      </c>
      <c r="F8" s="17">
        <f t="shared" si="2"/>
        <v>0</v>
      </c>
    </row>
    <row r="9" spans="1:6" ht="19.5" customHeight="1" x14ac:dyDescent="0.25">
      <c r="A9" s="6" t="s">
        <v>60</v>
      </c>
      <c r="B9" s="4" t="s">
        <v>16</v>
      </c>
      <c r="C9" s="4">
        <v>1.5</v>
      </c>
      <c r="D9" s="15">
        <f t="shared" si="0"/>
        <v>0</v>
      </c>
      <c r="E9" s="16">
        <f>IFERROR(VLOOKUP(A9,#REF!,3,0),0)</f>
        <v>0</v>
      </c>
      <c r="F9" s="17">
        <f t="shared" si="2"/>
        <v>0</v>
      </c>
    </row>
    <row r="10" spans="1:6" ht="19.5" customHeight="1" x14ac:dyDescent="0.25">
      <c r="A10" s="6" t="s">
        <v>17</v>
      </c>
      <c r="B10" s="4" t="s">
        <v>16</v>
      </c>
      <c r="C10" s="4">
        <v>17</v>
      </c>
      <c r="D10" s="15">
        <f t="shared" si="0"/>
        <v>0</v>
      </c>
      <c r="E10" s="16">
        <f>IFERROR(VLOOKUP(A10,#REF!,3,0),0)</f>
        <v>0</v>
      </c>
      <c r="F10" s="17">
        <f t="shared" si="2"/>
        <v>0</v>
      </c>
    </row>
    <row r="11" spans="1:6" ht="19.5" customHeight="1" x14ac:dyDescent="0.25">
      <c r="A11" s="6" t="s">
        <v>61</v>
      </c>
      <c r="B11" s="4" t="s">
        <v>16</v>
      </c>
      <c r="C11" s="4">
        <v>0.7</v>
      </c>
      <c r="D11" s="15">
        <f t="shared" si="0"/>
        <v>0</v>
      </c>
      <c r="E11" s="16">
        <f>IFERROR(VLOOKUP(A11,#REF!,3,0),0)</f>
        <v>0</v>
      </c>
      <c r="F11" s="17">
        <f t="shared" si="2"/>
        <v>0</v>
      </c>
    </row>
    <row r="12" spans="1:6" ht="19.5" customHeight="1" x14ac:dyDescent="0.25">
      <c r="A12" s="6" t="s">
        <v>20</v>
      </c>
      <c r="B12" s="4" t="s">
        <v>21</v>
      </c>
      <c r="C12" s="4">
        <v>0.45</v>
      </c>
      <c r="D12" s="15">
        <f>C12*$C$2</f>
        <v>0</v>
      </c>
      <c r="E12" s="16">
        <f>IFERROR(VLOOKUP(A12,#REF!,3,0),0)</f>
        <v>0</v>
      </c>
      <c r="F12" s="17">
        <f t="shared" si="2"/>
        <v>0</v>
      </c>
    </row>
    <row r="13" spans="1:6" ht="19.5" customHeight="1" x14ac:dyDescent="0.25">
      <c r="A13" s="6" t="s">
        <v>22</v>
      </c>
      <c r="B13" s="4" t="s">
        <v>13</v>
      </c>
      <c r="C13" s="4">
        <v>1.1000000000000001</v>
      </c>
      <c r="D13" s="15">
        <f t="shared" ref="D13:D14" si="3">C13*$C$2</f>
        <v>0</v>
      </c>
      <c r="E13" s="16">
        <f>IFERROR(VLOOKUP(A13,#REF!,3,0),0)</f>
        <v>0</v>
      </c>
      <c r="F13" s="17">
        <f t="shared" si="2"/>
        <v>0</v>
      </c>
    </row>
    <row r="14" spans="1:6" ht="19.5" customHeight="1" thickBot="1" x14ac:dyDescent="0.3">
      <c r="A14" s="6" t="s">
        <v>24</v>
      </c>
      <c r="B14" s="4" t="s">
        <v>25</v>
      </c>
      <c r="C14" s="4">
        <v>0.1</v>
      </c>
      <c r="D14" s="15">
        <f t="shared" si="3"/>
        <v>0</v>
      </c>
      <c r="E14" s="16">
        <f>IFERROR(VLOOKUP(A14,#REF!,3,0),0)</f>
        <v>0</v>
      </c>
      <c r="F14" s="17">
        <f t="shared" si="2"/>
        <v>0</v>
      </c>
    </row>
    <row r="15" spans="1:6" ht="27.75" customHeight="1" thickBot="1" x14ac:dyDescent="0.3">
      <c r="A15" s="18" t="s">
        <v>8</v>
      </c>
      <c r="B15" s="19"/>
      <c r="C15" s="20"/>
      <c r="D15" s="21"/>
      <c r="E15" s="22"/>
      <c r="F15" s="23">
        <f>SUM(F5:F14)</f>
        <v>0</v>
      </c>
    </row>
    <row r="16" spans="1:6" ht="17.25" customHeight="1" x14ac:dyDescent="0.25"/>
    <row r="17" spans="2:6" ht="17.25" customHeight="1" x14ac:dyDescent="0.25">
      <c r="B17" s="7"/>
      <c r="F17" s="4" t="s">
        <v>9</v>
      </c>
    </row>
    <row r="18" spans="2:6" ht="17.25" customHeight="1" x14ac:dyDescent="0.25">
      <c r="B18" s="24"/>
      <c r="F18" s="25" t="e">
        <f>F15/C2</f>
        <v>#DIV/0!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F22"/>
  <sheetViews>
    <sheetView workbookViewId="0">
      <selection activeCell="H14" sqref="H14"/>
    </sheetView>
  </sheetViews>
  <sheetFormatPr defaultRowHeight="15" x14ac:dyDescent="0.25"/>
  <cols>
    <col min="1" max="1" width="68.7109375" customWidth="1"/>
    <col min="2" max="2" width="10.42578125" customWidth="1"/>
    <col min="3" max="3" width="7.5703125" customWidth="1"/>
    <col min="4" max="4" width="9.5703125" customWidth="1"/>
    <col min="5" max="5" width="10.42578125" customWidth="1"/>
    <col min="6" max="6" width="12.42578125" customWidth="1"/>
    <col min="7" max="9" width="10.85546875" customWidth="1"/>
  </cols>
  <sheetData>
    <row r="1" spans="1:6" x14ac:dyDescent="0.25">
      <c r="A1" s="8" t="s">
        <v>3</v>
      </c>
    </row>
    <row r="2" spans="1:6" ht="21" x14ac:dyDescent="0.25">
      <c r="A2" s="1" t="s">
        <v>159</v>
      </c>
      <c r="B2" t="s">
        <v>4</v>
      </c>
      <c r="C2">
        <v>590</v>
      </c>
      <c r="E2" s="9"/>
      <c r="F2" s="9"/>
    </row>
    <row r="3" spans="1:6" ht="42.75" customHeight="1" thickBot="1" x14ac:dyDescent="0.3">
      <c r="A3" s="2" t="s">
        <v>160</v>
      </c>
      <c r="E3" s="9"/>
      <c r="F3" s="9"/>
    </row>
    <row r="4" spans="1:6" ht="84" customHeight="1" thickBot="1" x14ac:dyDescent="0.3">
      <c r="A4" s="10" t="s">
        <v>0</v>
      </c>
      <c r="B4" s="11" t="s">
        <v>1</v>
      </c>
      <c r="C4" s="12" t="s">
        <v>5</v>
      </c>
      <c r="D4" s="13" t="s">
        <v>6</v>
      </c>
      <c r="E4" s="13" t="s">
        <v>2</v>
      </c>
      <c r="F4" s="13" t="s">
        <v>7</v>
      </c>
    </row>
    <row r="5" spans="1:6" ht="19.5" customHeight="1" x14ac:dyDescent="0.25">
      <c r="A5" s="14" t="s">
        <v>28</v>
      </c>
      <c r="B5" s="4" t="s">
        <v>42</v>
      </c>
      <c r="C5" s="3">
        <v>1</v>
      </c>
      <c r="D5" s="15">
        <f t="shared" ref="D5" si="0">C5*$C$2</f>
        <v>590</v>
      </c>
      <c r="E5" s="16">
        <f>12.1/3</f>
        <v>4.0333333333333332</v>
      </c>
      <c r="F5" s="17">
        <f t="shared" ref="F5" si="1">E5*D5</f>
        <v>2379.6666666666665</v>
      </c>
    </row>
    <row r="6" spans="1:6" ht="19.5" customHeight="1" x14ac:dyDescent="0.25">
      <c r="A6" s="5" t="s">
        <v>12</v>
      </c>
      <c r="B6" s="4" t="s">
        <v>13</v>
      </c>
      <c r="C6" s="4">
        <v>2</v>
      </c>
      <c r="D6" s="15">
        <f>C6*$C$2</f>
        <v>1180</v>
      </c>
      <c r="E6" s="16">
        <f>12/3</f>
        <v>4</v>
      </c>
      <c r="F6" s="17">
        <f>E6*D6</f>
        <v>4720</v>
      </c>
    </row>
    <row r="7" spans="1:6" ht="19.5" customHeight="1" x14ac:dyDescent="0.25">
      <c r="A7" s="6" t="s">
        <v>14</v>
      </c>
      <c r="B7" s="4" t="s">
        <v>13</v>
      </c>
      <c r="C7" s="4">
        <v>0.7</v>
      </c>
      <c r="D7" s="15">
        <f t="shared" ref="D7:D18" si="2">C7*$C$2</f>
        <v>413</v>
      </c>
      <c r="E7" s="16">
        <f>10.5/3</f>
        <v>3.5</v>
      </c>
      <c r="F7" s="17">
        <f t="shared" ref="F7:F18" si="3">E7*D7</f>
        <v>1445.5</v>
      </c>
    </row>
    <row r="8" spans="1:6" ht="19.5" customHeight="1" x14ac:dyDescent="0.25">
      <c r="A8" s="6" t="s">
        <v>15</v>
      </c>
      <c r="B8" s="4" t="s">
        <v>16</v>
      </c>
      <c r="C8" s="4">
        <v>1.6</v>
      </c>
      <c r="D8" s="15">
        <f t="shared" si="2"/>
        <v>944</v>
      </c>
      <c r="E8" s="16">
        <v>9.8000000000000004E-2</v>
      </c>
      <c r="F8" s="17">
        <f t="shared" si="3"/>
        <v>92.512</v>
      </c>
    </row>
    <row r="9" spans="1:6" ht="19.5" customHeight="1" x14ac:dyDescent="0.25">
      <c r="A9" s="6" t="s">
        <v>17</v>
      </c>
      <c r="B9" s="4" t="s">
        <v>16</v>
      </c>
      <c r="C9" s="4">
        <v>15</v>
      </c>
      <c r="D9" s="15">
        <f t="shared" si="2"/>
        <v>8850</v>
      </c>
      <c r="E9" s="16">
        <v>1.95E-2</v>
      </c>
      <c r="F9" s="17">
        <f t="shared" si="3"/>
        <v>172.57499999999999</v>
      </c>
    </row>
    <row r="10" spans="1:6" ht="19.5" customHeight="1" x14ac:dyDescent="0.25">
      <c r="A10" s="6" t="s">
        <v>29</v>
      </c>
      <c r="B10" s="4" t="s">
        <v>21</v>
      </c>
      <c r="C10" s="4">
        <v>0.45</v>
      </c>
      <c r="D10" s="15">
        <f t="shared" si="2"/>
        <v>265.5</v>
      </c>
      <c r="E10" s="16">
        <f>IFERROR(VLOOKUP(A10,#REF!,3,0),0)</f>
        <v>0</v>
      </c>
      <c r="F10" s="17">
        <f t="shared" si="3"/>
        <v>0</v>
      </c>
    </row>
    <row r="11" spans="1:6" ht="19.5" customHeight="1" x14ac:dyDescent="0.25">
      <c r="A11" s="6" t="s">
        <v>22</v>
      </c>
      <c r="B11" s="4" t="s">
        <v>13</v>
      </c>
      <c r="C11" s="4">
        <v>1.2</v>
      </c>
      <c r="D11" s="15">
        <f t="shared" si="2"/>
        <v>708</v>
      </c>
      <c r="E11" s="16">
        <f>IFERROR(VLOOKUP(A11,#REF!,3,0),0)</f>
        <v>0</v>
      </c>
      <c r="F11" s="17">
        <f t="shared" si="3"/>
        <v>0</v>
      </c>
    </row>
    <row r="12" spans="1:6" ht="19.5" customHeight="1" x14ac:dyDescent="0.25">
      <c r="A12" s="6" t="s">
        <v>23</v>
      </c>
      <c r="B12" s="4" t="s">
        <v>13</v>
      </c>
      <c r="C12" s="4">
        <v>1.2</v>
      </c>
      <c r="D12" s="15">
        <f t="shared" si="2"/>
        <v>708</v>
      </c>
      <c r="E12" s="16">
        <f>IFERROR(VLOOKUP(A12,#REF!,3,0),0)</f>
        <v>0</v>
      </c>
      <c r="F12" s="17">
        <f t="shared" si="3"/>
        <v>0</v>
      </c>
    </row>
    <row r="13" spans="1:6" ht="19.5" customHeight="1" x14ac:dyDescent="0.25">
      <c r="A13" s="6" t="s">
        <v>24</v>
      </c>
      <c r="B13" s="4" t="s">
        <v>25</v>
      </c>
      <c r="C13" s="4">
        <v>0.1</v>
      </c>
      <c r="D13" s="15">
        <f t="shared" si="2"/>
        <v>59</v>
      </c>
      <c r="E13" s="16">
        <f>IFERROR(VLOOKUP(A13,#REF!,3,0),0)</f>
        <v>0</v>
      </c>
      <c r="F13" s="17">
        <f t="shared" si="3"/>
        <v>0</v>
      </c>
    </row>
    <row r="14" spans="1:6" ht="19.5" customHeight="1" x14ac:dyDescent="0.25">
      <c r="A14" s="6" t="s">
        <v>26</v>
      </c>
      <c r="B14" s="4" t="s">
        <v>42</v>
      </c>
      <c r="C14" s="4">
        <v>1</v>
      </c>
      <c r="D14" s="15">
        <f t="shared" si="2"/>
        <v>590</v>
      </c>
      <c r="E14" s="16">
        <f>IFERROR(VLOOKUP(A14,#REF!,3,0),0)</f>
        <v>0</v>
      </c>
      <c r="F14" s="17">
        <f t="shared" si="3"/>
        <v>0</v>
      </c>
    </row>
    <row r="15" spans="1:6" ht="19.5" customHeight="1" x14ac:dyDescent="0.25">
      <c r="A15" s="6"/>
      <c r="B15" s="4"/>
      <c r="C15" s="4"/>
      <c r="D15" s="15">
        <f t="shared" si="2"/>
        <v>0</v>
      </c>
      <c r="E15" s="16">
        <f>IFERROR(VLOOKUP(A15,#REF!,3,0),0)</f>
        <v>0</v>
      </c>
      <c r="F15" s="17">
        <f t="shared" si="3"/>
        <v>0</v>
      </c>
    </row>
    <row r="16" spans="1:6" ht="19.5" customHeight="1" x14ac:dyDescent="0.25">
      <c r="A16" s="6"/>
      <c r="B16" s="4"/>
      <c r="C16" s="4"/>
      <c r="D16" s="15">
        <f t="shared" si="2"/>
        <v>0</v>
      </c>
      <c r="E16" s="16">
        <f>IFERROR(VLOOKUP(A16,#REF!,3,0),0)</f>
        <v>0</v>
      </c>
      <c r="F16" s="17">
        <f t="shared" si="3"/>
        <v>0</v>
      </c>
    </row>
    <row r="17" spans="1:6" ht="19.5" customHeight="1" x14ac:dyDescent="0.25">
      <c r="A17" s="6"/>
      <c r="B17" s="4"/>
      <c r="C17" s="4"/>
      <c r="D17" s="15">
        <f t="shared" si="2"/>
        <v>0</v>
      </c>
      <c r="E17" s="16">
        <f>IFERROR(VLOOKUP(A17,#REF!,3,0),0)</f>
        <v>0</v>
      </c>
      <c r="F17" s="17">
        <f t="shared" si="3"/>
        <v>0</v>
      </c>
    </row>
    <row r="18" spans="1:6" ht="19.5" customHeight="1" thickBot="1" x14ac:dyDescent="0.3">
      <c r="A18" s="6"/>
      <c r="B18" s="4"/>
      <c r="C18" s="4"/>
      <c r="D18" s="15">
        <f t="shared" si="2"/>
        <v>0</v>
      </c>
      <c r="E18" s="16">
        <f>IFERROR(VLOOKUP(A18,#REF!,3,0),0)</f>
        <v>0</v>
      </c>
      <c r="F18" s="17">
        <f t="shared" si="3"/>
        <v>0</v>
      </c>
    </row>
    <row r="19" spans="1:6" ht="27.75" customHeight="1" thickBot="1" x14ac:dyDescent="0.3">
      <c r="A19" s="18" t="s">
        <v>8</v>
      </c>
      <c r="B19" s="19"/>
      <c r="C19" s="20"/>
      <c r="D19" s="21"/>
      <c r="E19" s="22"/>
      <c r="F19" s="23">
        <f>SUM(F5:F18)</f>
        <v>8810.2536666666674</v>
      </c>
    </row>
    <row r="20" spans="1:6" ht="17.25" customHeight="1" x14ac:dyDescent="0.25"/>
    <row r="21" spans="1:6" ht="17.25" customHeight="1" x14ac:dyDescent="0.25">
      <c r="B21" s="7"/>
      <c r="F21" s="4" t="s">
        <v>9</v>
      </c>
    </row>
    <row r="22" spans="1:6" ht="17.25" customHeight="1" x14ac:dyDescent="0.25">
      <c r="B22" s="24"/>
      <c r="F22" s="25">
        <f>F19/C2</f>
        <v>14.932633333333335</v>
      </c>
    </row>
  </sheetData>
  <pageMargins left="0.7" right="0.7" top="0.75" bottom="0.75" header="0.3" footer="0.3"/>
  <pageSetup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F31"/>
  <sheetViews>
    <sheetView workbookViewId="0">
      <selection activeCell="A8" sqref="A8:B8"/>
    </sheetView>
  </sheetViews>
  <sheetFormatPr defaultRowHeight="15" x14ac:dyDescent="0.25"/>
  <cols>
    <col min="1" max="1" width="75.7109375" customWidth="1"/>
    <col min="2" max="6" width="12.42578125" customWidth="1"/>
    <col min="7" max="9" width="10.85546875" customWidth="1"/>
  </cols>
  <sheetData>
    <row r="1" spans="1:6" x14ac:dyDescent="0.25">
      <c r="A1" s="8" t="s">
        <v>3</v>
      </c>
    </row>
    <row r="2" spans="1:6" ht="21" x14ac:dyDescent="0.25">
      <c r="A2" s="1" t="s">
        <v>159</v>
      </c>
      <c r="B2" t="s">
        <v>4</v>
      </c>
      <c r="C2">
        <v>0</v>
      </c>
      <c r="E2" s="9"/>
      <c r="F2" s="9"/>
    </row>
    <row r="3" spans="1:6" ht="42.75" customHeight="1" thickBot="1" x14ac:dyDescent="0.3">
      <c r="A3" s="2" t="s">
        <v>160</v>
      </c>
      <c r="E3" s="9"/>
      <c r="F3" s="9"/>
    </row>
    <row r="4" spans="1:6" ht="84" customHeight="1" thickBot="1" x14ac:dyDescent="0.3">
      <c r="A4" s="10" t="s">
        <v>0</v>
      </c>
      <c r="B4" s="11" t="s">
        <v>1</v>
      </c>
      <c r="C4" s="12" t="s">
        <v>5</v>
      </c>
      <c r="D4" s="13" t="s">
        <v>6</v>
      </c>
      <c r="E4" s="13" t="s">
        <v>2</v>
      </c>
      <c r="F4" s="13" t="s">
        <v>7</v>
      </c>
    </row>
    <row r="5" spans="1:6" ht="19.5" customHeight="1" x14ac:dyDescent="0.25">
      <c r="A5" s="14" t="s">
        <v>28</v>
      </c>
      <c r="B5" s="4" t="s">
        <v>42</v>
      </c>
      <c r="C5" s="3">
        <v>2</v>
      </c>
      <c r="D5" s="15">
        <f t="shared" ref="D5" si="0">C5*$C$2</f>
        <v>0</v>
      </c>
      <c r="E5" s="16">
        <f>IFERROR(VLOOKUP(A5,#REF!,3,0),0)</f>
        <v>0</v>
      </c>
      <c r="F5" s="17">
        <f t="shared" ref="F5" si="1">E5*D5</f>
        <v>0</v>
      </c>
    </row>
    <row r="6" spans="1:6" ht="19.5" customHeight="1" x14ac:dyDescent="0.25">
      <c r="A6" s="5" t="s">
        <v>12</v>
      </c>
      <c r="B6" s="4" t="s">
        <v>13</v>
      </c>
      <c r="C6" s="4">
        <v>2</v>
      </c>
      <c r="D6" s="15">
        <f>C6*$C$2</f>
        <v>0</v>
      </c>
      <c r="E6" s="16">
        <f>IFERROR(VLOOKUP(A6,#REF!,3,0),0)</f>
        <v>0</v>
      </c>
      <c r="F6" s="17">
        <f>E6*D6</f>
        <v>0</v>
      </c>
    </row>
    <row r="7" spans="1:6" ht="19.5" customHeight="1" x14ac:dyDescent="0.25">
      <c r="A7" s="6" t="s">
        <v>14</v>
      </c>
      <c r="B7" s="4" t="s">
        <v>13</v>
      </c>
      <c r="C7" s="4">
        <v>0.7</v>
      </c>
      <c r="D7" s="15">
        <f t="shared" ref="D7:D27" si="2">C7*$C$2</f>
        <v>0</v>
      </c>
      <c r="E7" s="16">
        <f>IFERROR(VLOOKUP(A7,#REF!,3,0),0)</f>
        <v>0</v>
      </c>
      <c r="F7" s="17">
        <f t="shared" ref="F7:F27" si="3">E7*D7</f>
        <v>0</v>
      </c>
    </row>
    <row r="8" spans="1:6" ht="19.5" customHeight="1" x14ac:dyDescent="0.25">
      <c r="A8" s="6" t="s">
        <v>15</v>
      </c>
      <c r="B8" s="4" t="s">
        <v>16</v>
      </c>
      <c r="C8" s="4">
        <v>1.6</v>
      </c>
      <c r="D8" s="15">
        <f t="shared" si="2"/>
        <v>0</v>
      </c>
      <c r="E8" s="16">
        <f>IFERROR(VLOOKUP(A8,#REF!,3,0),0)</f>
        <v>0</v>
      </c>
      <c r="F8" s="17">
        <f t="shared" si="3"/>
        <v>0</v>
      </c>
    </row>
    <row r="9" spans="1:6" ht="19.5" customHeight="1" x14ac:dyDescent="0.25">
      <c r="A9" s="6" t="s">
        <v>17</v>
      </c>
      <c r="B9" s="4" t="s">
        <v>16</v>
      </c>
      <c r="C9" s="4">
        <v>8</v>
      </c>
      <c r="D9" s="15">
        <f t="shared" si="2"/>
        <v>0</v>
      </c>
      <c r="E9" s="16">
        <f>IFERROR(VLOOKUP(A9,#REF!,3,0),0)</f>
        <v>0</v>
      </c>
      <c r="F9" s="17">
        <f t="shared" si="3"/>
        <v>0</v>
      </c>
    </row>
    <row r="10" spans="1:6" ht="19.5" customHeight="1" x14ac:dyDescent="0.25">
      <c r="A10" s="6" t="s">
        <v>18</v>
      </c>
      <c r="B10" s="4" t="s">
        <v>16</v>
      </c>
      <c r="C10" s="4">
        <v>15</v>
      </c>
      <c r="D10" s="15">
        <f t="shared" si="2"/>
        <v>0</v>
      </c>
      <c r="E10" s="16">
        <f>IFERROR(VLOOKUP(A10,#REF!,3,0),0)</f>
        <v>0</v>
      </c>
      <c r="F10" s="17">
        <f t="shared" si="3"/>
        <v>0</v>
      </c>
    </row>
    <row r="11" spans="1:6" ht="19.5" customHeight="1" x14ac:dyDescent="0.25">
      <c r="A11" s="6" t="s">
        <v>29</v>
      </c>
      <c r="B11" s="4" t="s">
        <v>21</v>
      </c>
      <c r="C11" s="4">
        <v>0.75</v>
      </c>
      <c r="D11" s="15">
        <f t="shared" si="2"/>
        <v>0</v>
      </c>
      <c r="E11" s="16">
        <f>IFERROR(VLOOKUP(A11,#REF!,3,0),0)</f>
        <v>0</v>
      </c>
      <c r="F11" s="17">
        <f t="shared" si="3"/>
        <v>0</v>
      </c>
    </row>
    <row r="12" spans="1:6" ht="19.5" customHeight="1" x14ac:dyDescent="0.25">
      <c r="A12" s="6" t="s">
        <v>22</v>
      </c>
      <c r="B12" s="4" t="s">
        <v>13</v>
      </c>
      <c r="C12" s="4">
        <v>1.2</v>
      </c>
      <c r="D12" s="15">
        <f t="shared" si="2"/>
        <v>0</v>
      </c>
      <c r="E12" s="16">
        <f>IFERROR(VLOOKUP(A12,#REF!,3,0),0)</f>
        <v>0</v>
      </c>
      <c r="F12" s="17">
        <f t="shared" si="3"/>
        <v>0</v>
      </c>
    </row>
    <row r="13" spans="1:6" ht="19.5" customHeight="1" x14ac:dyDescent="0.25">
      <c r="A13" s="6" t="s">
        <v>23</v>
      </c>
      <c r="B13" s="4" t="s">
        <v>13</v>
      </c>
      <c r="C13" s="4">
        <v>1.2</v>
      </c>
      <c r="D13" s="15">
        <f t="shared" si="2"/>
        <v>0</v>
      </c>
      <c r="E13" s="16">
        <f>IFERROR(VLOOKUP(A13,#REF!,3,0),0)</f>
        <v>0</v>
      </c>
      <c r="F13" s="17">
        <f t="shared" si="3"/>
        <v>0</v>
      </c>
    </row>
    <row r="14" spans="1:6" ht="19.5" customHeight="1" x14ac:dyDescent="0.25">
      <c r="A14" s="6" t="s">
        <v>24</v>
      </c>
      <c r="B14" s="4" t="s">
        <v>25</v>
      </c>
      <c r="C14" s="4">
        <v>0.1</v>
      </c>
      <c r="D14" s="15">
        <f t="shared" si="2"/>
        <v>0</v>
      </c>
      <c r="E14" s="16">
        <f>IFERROR(VLOOKUP(A14,#REF!,3,0),0)</f>
        <v>0</v>
      </c>
      <c r="F14" s="17">
        <f t="shared" si="3"/>
        <v>0</v>
      </c>
    </row>
    <row r="15" spans="1:6" ht="19.5" customHeight="1" x14ac:dyDescent="0.25">
      <c r="A15" s="6" t="s">
        <v>26</v>
      </c>
      <c r="B15" s="4" t="s">
        <v>42</v>
      </c>
      <c r="C15" s="4">
        <v>1</v>
      </c>
      <c r="D15" s="15">
        <f t="shared" si="2"/>
        <v>0</v>
      </c>
      <c r="E15" s="16">
        <f>IFERROR(VLOOKUP(A15,#REF!,3,0),0)</f>
        <v>0</v>
      </c>
      <c r="F15" s="17">
        <f t="shared" si="3"/>
        <v>0</v>
      </c>
    </row>
    <row r="16" spans="1:6" ht="19.5" customHeight="1" x14ac:dyDescent="0.25">
      <c r="A16" s="6"/>
      <c r="B16" s="4"/>
      <c r="C16" s="4"/>
      <c r="D16" s="15">
        <f t="shared" si="2"/>
        <v>0</v>
      </c>
      <c r="E16" s="16">
        <f>IFERROR(VLOOKUP(A16,#REF!,3,0),0)</f>
        <v>0</v>
      </c>
      <c r="F16" s="17">
        <f t="shared" si="3"/>
        <v>0</v>
      </c>
    </row>
    <row r="17" spans="1:6" ht="19.5" customHeight="1" x14ac:dyDescent="0.25">
      <c r="A17" s="6"/>
      <c r="B17" s="4"/>
      <c r="C17" s="4"/>
      <c r="D17" s="15">
        <f t="shared" si="2"/>
        <v>0</v>
      </c>
      <c r="E17" s="16">
        <f>IFERROR(VLOOKUP(A17,#REF!,3,0),0)</f>
        <v>0</v>
      </c>
      <c r="F17" s="17">
        <f t="shared" si="3"/>
        <v>0</v>
      </c>
    </row>
    <row r="18" spans="1:6" ht="19.5" customHeight="1" x14ac:dyDescent="0.25">
      <c r="A18" s="6"/>
      <c r="B18" s="4"/>
      <c r="C18" s="4"/>
      <c r="D18" s="15">
        <f t="shared" si="2"/>
        <v>0</v>
      </c>
      <c r="E18" s="16">
        <f>IFERROR(VLOOKUP(A18,#REF!,3,0),0)</f>
        <v>0</v>
      </c>
      <c r="F18" s="17">
        <f t="shared" si="3"/>
        <v>0</v>
      </c>
    </row>
    <row r="19" spans="1:6" ht="19.5" customHeight="1" x14ac:dyDescent="0.25">
      <c r="A19" s="6"/>
      <c r="B19" s="4"/>
      <c r="C19" s="4"/>
      <c r="D19" s="15">
        <f t="shared" si="2"/>
        <v>0</v>
      </c>
      <c r="E19" s="16">
        <f>IFERROR(VLOOKUP(A19,#REF!,3,0),0)</f>
        <v>0</v>
      </c>
      <c r="F19" s="17">
        <f t="shared" si="3"/>
        <v>0</v>
      </c>
    </row>
    <row r="20" spans="1:6" ht="19.5" customHeight="1" x14ac:dyDescent="0.25">
      <c r="A20" s="6"/>
      <c r="B20" s="4"/>
      <c r="C20" s="4"/>
      <c r="D20" s="15">
        <f t="shared" si="2"/>
        <v>0</v>
      </c>
      <c r="E20" s="16">
        <f>IFERROR(VLOOKUP(A20,#REF!,3,0),0)</f>
        <v>0</v>
      </c>
      <c r="F20" s="17">
        <f t="shared" si="3"/>
        <v>0</v>
      </c>
    </row>
    <row r="21" spans="1:6" ht="19.5" customHeight="1" x14ac:dyDescent="0.25">
      <c r="A21" s="6"/>
      <c r="B21" s="4"/>
      <c r="C21" s="4"/>
      <c r="D21" s="15">
        <f t="shared" si="2"/>
        <v>0</v>
      </c>
      <c r="E21" s="16">
        <f>IFERROR(VLOOKUP(A21,#REF!,3,0),0)</f>
        <v>0</v>
      </c>
      <c r="F21" s="17">
        <f t="shared" si="3"/>
        <v>0</v>
      </c>
    </row>
    <row r="22" spans="1:6" ht="19.5" customHeight="1" x14ac:dyDescent="0.25">
      <c r="A22" s="6"/>
      <c r="B22" s="4"/>
      <c r="C22" s="4"/>
      <c r="D22" s="15">
        <f t="shared" si="2"/>
        <v>0</v>
      </c>
      <c r="E22" s="16">
        <f>IFERROR(VLOOKUP(A22,#REF!,3,0),0)</f>
        <v>0</v>
      </c>
      <c r="F22" s="17">
        <f t="shared" si="3"/>
        <v>0</v>
      </c>
    </row>
    <row r="23" spans="1:6" ht="19.5" customHeight="1" x14ac:dyDescent="0.25">
      <c r="A23" s="6"/>
      <c r="B23" s="4"/>
      <c r="C23" s="4"/>
      <c r="D23" s="15">
        <f t="shared" si="2"/>
        <v>0</v>
      </c>
      <c r="E23" s="16">
        <f>IFERROR(VLOOKUP(A23,#REF!,3,0),0)</f>
        <v>0</v>
      </c>
      <c r="F23" s="17">
        <f t="shared" si="3"/>
        <v>0</v>
      </c>
    </row>
    <row r="24" spans="1:6" ht="19.5" customHeight="1" x14ac:dyDescent="0.25">
      <c r="A24" s="6"/>
      <c r="B24" s="4"/>
      <c r="C24" s="4"/>
      <c r="D24" s="15">
        <f t="shared" si="2"/>
        <v>0</v>
      </c>
      <c r="E24" s="16">
        <f>IFERROR(VLOOKUP(A24,#REF!,3,0),0)</f>
        <v>0</v>
      </c>
      <c r="F24" s="17">
        <f t="shared" si="3"/>
        <v>0</v>
      </c>
    </row>
    <row r="25" spans="1:6" ht="19.5" customHeight="1" x14ac:dyDescent="0.25">
      <c r="A25" s="6"/>
      <c r="B25" s="4"/>
      <c r="C25" s="4"/>
      <c r="D25" s="15">
        <f t="shared" si="2"/>
        <v>0</v>
      </c>
      <c r="E25" s="16">
        <f>IFERROR(VLOOKUP(A25,#REF!,3,0),0)</f>
        <v>0</v>
      </c>
      <c r="F25" s="17">
        <f t="shared" si="3"/>
        <v>0</v>
      </c>
    </row>
    <row r="26" spans="1:6" ht="19.5" customHeight="1" x14ac:dyDescent="0.25">
      <c r="A26" s="6"/>
      <c r="B26" s="4"/>
      <c r="C26" s="4"/>
      <c r="D26" s="15">
        <f t="shared" si="2"/>
        <v>0</v>
      </c>
      <c r="E26" s="16">
        <f>IFERROR(VLOOKUP(A26,#REF!,3,0),0)</f>
        <v>0</v>
      </c>
      <c r="F26" s="17">
        <f t="shared" si="3"/>
        <v>0</v>
      </c>
    </row>
    <row r="27" spans="1:6" ht="19.5" customHeight="1" thickBot="1" x14ac:dyDescent="0.3">
      <c r="A27" s="6"/>
      <c r="B27" s="4"/>
      <c r="C27" s="4"/>
      <c r="D27" s="15">
        <f t="shared" si="2"/>
        <v>0</v>
      </c>
      <c r="E27" s="16">
        <f>IFERROR(VLOOKUP(A27,#REF!,3,0),0)</f>
        <v>0</v>
      </c>
      <c r="F27" s="17">
        <f t="shared" si="3"/>
        <v>0</v>
      </c>
    </row>
    <row r="28" spans="1:6" ht="27.75" customHeight="1" thickBot="1" x14ac:dyDescent="0.3">
      <c r="A28" s="18" t="s">
        <v>8</v>
      </c>
      <c r="B28" s="19"/>
      <c r="C28" s="20"/>
      <c r="D28" s="21"/>
      <c r="E28" s="22"/>
      <c r="F28" s="23">
        <f>SUM(F5:F27)</f>
        <v>0</v>
      </c>
    </row>
    <row r="29" spans="1:6" ht="17.25" customHeight="1" x14ac:dyDescent="0.25"/>
    <row r="30" spans="1:6" ht="17.25" customHeight="1" x14ac:dyDescent="0.25">
      <c r="B30" s="7"/>
      <c r="F30" s="4" t="s">
        <v>9</v>
      </c>
    </row>
    <row r="31" spans="1:6" ht="17.25" customHeight="1" x14ac:dyDescent="0.25">
      <c r="B31" s="24"/>
      <c r="F31" s="25" t="e">
        <f>F28/C2</f>
        <v>#DIV/0!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F32"/>
  <sheetViews>
    <sheetView topLeftCell="A4" workbookViewId="0">
      <selection activeCell="A8" sqref="A8:B8"/>
    </sheetView>
  </sheetViews>
  <sheetFormatPr defaultRowHeight="15" x14ac:dyDescent="0.25"/>
  <cols>
    <col min="1" max="1" width="75.7109375" customWidth="1"/>
    <col min="2" max="6" width="12.42578125" customWidth="1"/>
    <col min="7" max="9" width="10.85546875" customWidth="1"/>
  </cols>
  <sheetData>
    <row r="1" spans="1:6" x14ac:dyDescent="0.25">
      <c r="A1" s="8" t="s">
        <v>3</v>
      </c>
    </row>
    <row r="2" spans="1:6" ht="21" x14ac:dyDescent="0.25">
      <c r="A2" s="1" t="s">
        <v>164</v>
      </c>
      <c r="B2" t="s">
        <v>4</v>
      </c>
      <c r="C2">
        <v>0</v>
      </c>
      <c r="E2" s="9"/>
      <c r="F2" s="9"/>
    </row>
    <row r="3" spans="1:6" ht="42.75" customHeight="1" thickBot="1" x14ac:dyDescent="0.3">
      <c r="A3" s="2" t="s">
        <v>165</v>
      </c>
      <c r="E3" s="9"/>
      <c r="F3" s="9"/>
    </row>
    <row r="4" spans="1:6" ht="84" customHeight="1" thickBot="1" x14ac:dyDescent="0.3">
      <c r="A4" s="10" t="s">
        <v>0</v>
      </c>
      <c r="B4" s="11" t="s">
        <v>1</v>
      </c>
      <c r="C4" s="12" t="s">
        <v>5</v>
      </c>
      <c r="D4" s="13" t="s">
        <v>6</v>
      </c>
      <c r="E4" s="13" t="s">
        <v>2</v>
      </c>
      <c r="F4" s="13" t="s">
        <v>7</v>
      </c>
    </row>
    <row r="5" spans="1:6" ht="19.5" customHeight="1" x14ac:dyDescent="0.25">
      <c r="A5" s="14" t="s">
        <v>28</v>
      </c>
      <c r="B5" s="4" t="s">
        <v>42</v>
      </c>
      <c r="C5" s="3">
        <v>2</v>
      </c>
      <c r="D5" s="15">
        <f t="shared" ref="D5" si="0">C5*$C$2</f>
        <v>0</v>
      </c>
      <c r="E5" s="16">
        <f>IFERROR(VLOOKUP(A5,#REF!,3,0),0)</f>
        <v>0</v>
      </c>
      <c r="F5" s="17">
        <f t="shared" ref="F5" si="1">E5*D5</f>
        <v>0</v>
      </c>
    </row>
    <row r="6" spans="1:6" ht="19.5" customHeight="1" x14ac:dyDescent="0.25">
      <c r="A6" s="5" t="s">
        <v>12</v>
      </c>
      <c r="B6" s="4" t="s">
        <v>13</v>
      </c>
      <c r="C6" s="4">
        <v>3.5</v>
      </c>
      <c r="D6" s="15">
        <f>C6*$C$2</f>
        <v>0</v>
      </c>
      <c r="E6" s="16">
        <f>IFERROR(VLOOKUP(A6,#REF!,3,0),0)</f>
        <v>0</v>
      </c>
      <c r="F6" s="17">
        <f>E6*D6</f>
        <v>0</v>
      </c>
    </row>
    <row r="7" spans="1:6" ht="19.5" customHeight="1" x14ac:dyDescent="0.25">
      <c r="A7" s="6" t="s">
        <v>14</v>
      </c>
      <c r="B7" s="4" t="s">
        <v>13</v>
      </c>
      <c r="C7" s="4">
        <v>0.7</v>
      </c>
      <c r="D7" s="15">
        <f t="shared" ref="D7:D28" si="2">C7*$C$2</f>
        <v>0</v>
      </c>
      <c r="E7" s="16">
        <f>IFERROR(VLOOKUP(A7,#REF!,3,0),0)</f>
        <v>0</v>
      </c>
      <c r="F7" s="17">
        <f t="shared" ref="F7:F28" si="3">E7*D7</f>
        <v>0</v>
      </c>
    </row>
    <row r="8" spans="1:6" ht="19.5" customHeight="1" x14ac:dyDescent="0.25">
      <c r="A8" s="6" t="s">
        <v>15</v>
      </c>
      <c r="B8" s="4" t="s">
        <v>16</v>
      </c>
      <c r="C8" s="4">
        <v>1.6</v>
      </c>
      <c r="D8" s="15">
        <f t="shared" si="2"/>
        <v>0</v>
      </c>
      <c r="E8" s="16">
        <f>IFERROR(VLOOKUP(A8,#REF!,3,0),0)</f>
        <v>0</v>
      </c>
      <c r="F8" s="17">
        <f t="shared" si="3"/>
        <v>0</v>
      </c>
    </row>
    <row r="9" spans="1:6" ht="19.5" customHeight="1" x14ac:dyDescent="0.25">
      <c r="A9" s="6" t="s">
        <v>60</v>
      </c>
      <c r="B9" s="4" t="s">
        <v>16</v>
      </c>
      <c r="C9" s="4">
        <v>2.7</v>
      </c>
      <c r="D9" s="15">
        <f t="shared" si="2"/>
        <v>0</v>
      </c>
      <c r="E9" s="16">
        <f>IFERROR(VLOOKUP(A9,#REF!,3,0),0)</f>
        <v>0</v>
      </c>
      <c r="F9" s="17">
        <f t="shared" si="3"/>
        <v>0</v>
      </c>
    </row>
    <row r="10" spans="1:6" ht="19.5" customHeight="1" x14ac:dyDescent="0.25">
      <c r="A10" s="6" t="s">
        <v>17</v>
      </c>
      <c r="B10" s="4" t="s">
        <v>16</v>
      </c>
      <c r="C10" s="4">
        <v>8</v>
      </c>
      <c r="D10" s="15">
        <f t="shared" si="2"/>
        <v>0</v>
      </c>
      <c r="E10" s="16">
        <f>IFERROR(VLOOKUP(A10,#REF!,3,0),0)</f>
        <v>0</v>
      </c>
      <c r="F10" s="17">
        <f t="shared" si="3"/>
        <v>0</v>
      </c>
    </row>
    <row r="11" spans="1:6" ht="19.5" customHeight="1" x14ac:dyDescent="0.25">
      <c r="A11" s="6" t="s">
        <v>18</v>
      </c>
      <c r="B11" s="4" t="s">
        <v>16</v>
      </c>
      <c r="C11" s="4">
        <v>15</v>
      </c>
      <c r="D11" s="15">
        <f t="shared" si="2"/>
        <v>0</v>
      </c>
      <c r="E11" s="16">
        <f>IFERROR(VLOOKUP(A11,#REF!,3,0),0)</f>
        <v>0</v>
      </c>
      <c r="F11" s="17">
        <f t="shared" si="3"/>
        <v>0</v>
      </c>
    </row>
    <row r="12" spans="1:6" ht="19.5" customHeight="1" x14ac:dyDescent="0.25">
      <c r="A12" s="6" t="s">
        <v>29</v>
      </c>
      <c r="B12" s="4" t="s">
        <v>21</v>
      </c>
      <c r="C12" s="4">
        <v>0.75</v>
      </c>
      <c r="D12" s="15">
        <f t="shared" si="2"/>
        <v>0</v>
      </c>
      <c r="E12" s="16">
        <f>IFERROR(VLOOKUP(A12,#REF!,3,0),0)</f>
        <v>0</v>
      </c>
      <c r="F12" s="17">
        <f t="shared" si="3"/>
        <v>0</v>
      </c>
    </row>
    <row r="13" spans="1:6" ht="19.5" customHeight="1" x14ac:dyDescent="0.25">
      <c r="A13" s="6" t="s">
        <v>22</v>
      </c>
      <c r="B13" s="4" t="s">
        <v>13</v>
      </c>
      <c r="C13" s="4">
        <v>1.2</v>
      </c>
      <c r="D13" s="15">
        <f t="shared" si="2"/>
        <v>0</v>
      </c>
      <c r="E13" s="16">
        <f>IFERROR(VLOOKUP(A13,#REF!,3,0),0)</f>
        <v>0</v>
      </c>
      <c r="F13" s="17">
        <f t="shared" si="3"/>
        <v>0</v>
      </c>
    </row>
    <row r="14" spans="1:6" ht="19.5" customHeight="1" x14ac:dyDescent="0.25">
      <c r="A14" s="6" t="s">
        <v>23</v>
      </c>
      <c r="B14" s="4" t="s">
        <v>13</v>
      </c>
      <c r="C14" s="4">
        <v>1.2</v>
      </c>
      <c r="D14" s="15">
        <f t="shared" si="2"/>
        <v>0</v>
      </c>
      <c r="E14" s="16">
        <f>IFERROR(VLOOKUP(A14,#REF!,3,0),0)</f>
        <v>0</v>
      </c>
      <c r="F14" s="17">
        <f t="shared" si="3"/>
        <v>0</v>
      </c>
    </row>
    <row r="15" spans="1:6" ht="19.5" customHeight="1" x14ac:dyDescent="0.25">
      <c r="A15" s="6" t="s">
        <v>24</v>
      </c>
      <c r="B15" s="4" t="s">
        <v>25</v>
      </c>
      <c r="C15" s="4">
        <v>0.1</v>
      </c>
      <c r="D15" s="15">
        <f t="shared" si="2"/>
        <v>0</v>
      </c>
      <c r="E15" s="16">
        <f>IFERROR(VLOOKUP(A15,#REF!,3,0),0)</f>
        <v>0</v>
      </c>
      <c r="F15" s="17">
        <f t="shared" si="3"/>
        <v>0</v>
      </c>
    </row>
    <row r="16" spans="1:6" ht="19.5" customHeight="1" x14ac:dyDescent="0.25">
      <c r="A16" s="6" t="s">
        <v>26</v>
      </c>
      <c r="B16" s="4" t="s">
        <v>42</v>
      </c>
      <c r="C16" s="4">
        <v>1</v>
      </c>
      <c r="D16" s="15">
        <f t="shared" si="2"/>
        <v>0</v>
      </c>
      <c r="E16" s="16">
        <f>IFERROR(VLOOKUP(A16,#REF!,3,0),0)</f>
        <v>0</v>
      </c>
      <c r="F16" s="17">
        <f t="shared" si="3"/>
        <v>0</v>
      </c>
    </row>
    <row r="17" spans="1:6" ht="19.5" customHeight="1" x14ac:dyDescent="0.25">
      <c r="A17" s="6"/>
      <c r="B17" s="4"/>
      <c r="C17" s="4"/>
      <c r="D17" s="15">
        <f t="shared" si="2"/>
        <v>0</v>
      </c>
      <c r="E17" s="16">
        <f>IFERROR(VLOOKUP(A17,#REF!,3,0),0)</f>
        <v>0</v>
      </c>
      <c r="F17" s="17">
        <f t="shared" si="3"/>
        <v>0</v>
      </c>
    </row>
    <row r="18" spans="1:6" ht="19.5" customHeight="1" x14ac:dyDescent="0.25">
      <c r="A18" s="6"/>
      <c r="B18" s="4"/>
      <c r="C18" s="4"/>
      <c r="D18" s="15">
        <f t="shared" si="2"/>
        <v>0</v>
      </c>
      <c r="E18" s="16">
        <f>IFERROR(VLOOKUP(A18,#REF!,3,0),0)</f>
        <v>0</v>
      </c>
      <c r="F18" s="17">
        <f t="shared" si="3"/>
        <v>0</v>
      </c>
    </row>
    <row r="19" spans="1:6" ht="19.5" customHeight="1" x14ac:dyDescent="0.25">
      <c r="A19" s="6"/>
      <c r="B19" s="4"/>
      <c r="C19" s="4"/>
      <c r="D19" s="15">
        <f t="shared" si="2"/>
        <v>0</v>
      </c>
      <c r="E19" s="16">
        <f>IFERROR(VLOOKUP(A19,#REF!,3,0),0)</f>
        <v>0</v>
      </c>
      <c r="F19" s="17">
        <f t="shared" si="3"/>
        <v>0</v>
      </c>
    </row>
    <row r="20" spans="1:6" ht="19.5" customHeight="1" x14ac:dyDescent="0.25">
      <c r="A20" s="6"/>
      <c r="B20" s="4"/>
      <c r="C20" s="4"/>
      <c r="D20" s="15">
        <f t="shared" si="2"/>
        <v>0</v>
      </c>
      <c r="E20" s="16">
        <f>IFERROR(VLOOKUP(A20,#REF!,3,0),0)</f>
        <v>0</v>
      </c>
      <c r="F20" s="17">
        <f t="shared" si="3"/>
        <v>0</v>
      </c>
    </row>
    <row r="21" spans="1:6" ht="19.5" customHeight="1" x14ac:dyDescent="0.25">
      <c r="A21" s="6"/>
      <c r="B21" s="4"/>
      <c r="C21" s="4"/>
      <c r="D21" s="15">
        <f t="shared" si="2"/>
        <v>0</v>
      </c>
      <c r="E21" s="16">
        <f>IFERROR(VLOOKUP(A21,#REF!,3,0),0)</f>
        <v>0</v>
      </c>
      <c r="F21" s="17">
        <f t="shared" si="3"/>
        <v>0</v>
      </c>
    </row>
    <row r="22" spans="1:6" ht="19.5" customHeight="1" x14ac:dyDescent="0.25">
      <c r="A22" s="6"/>
      <c r="B22" s="4"/>
      <c r="C22" s="4"/>
      <c r="D22" s="15">
        <f t="shared" si="2"/>
        <v>0</v>
      </c>
      <c r="E22" s="16">
        <f>IFERROR(VLOOKUP(A22,#REF!,3,0),0)</f>
        <v>0</v>
      </c>
      <c r="F22" s="17">
        <f t="shared" si="3"/>
        <v>0</v>
      </c>
    </row>
    <row r="23" spans="1:6" ht="19.5" customHeight="1" x14ac:dyDescent="0.25">
      <c r="A23" s="6"/>
      <c r="B23" s="4"/>
      <c r="C23" s="4"/>
      <c r="D23" s="15">
        <f t="shared" si="2"/>
        <v>0</v>
      </c>
      <c r="E23" s="16">
        <f>IFERROR(VLOOKUP(A23,#REF!,3,0),0)</f>
        <v>0</v>
      </c>
      <c r="F23" s="17">
        <f t="shared" si="3"/>
        <v>0</v>
      </c>
    </row>
    <row r="24" spans="1:6" ht="19.5" customHeight="1" x14ac:dyDescent="0.25">
      <c r="A24" s="6"/>
      <c r="B24" s="4"/>
      <c r="C24" s="4"/>
      <c r="D24" s="15">
        <f t="shared" si="2"/>
        <v>0</v>
      </c>
      <c r="E24" s="16">
        <f>IFERROR(VLOOKUP(A24,#REF!,3,0),0)</f>
        <v>0</v>
      </c>
      <c r="F24" s="17">
        <f t="shared" si="3"/>
        <v>0</v>
      </c>
    </row>
    <row r="25" spans="1:6" ht="19.5" customHeight="1" x14ac:dyDescent="0.25">
      <c r="A25" s="6"/>
      <c r="B25" s="4"/>
      <c r="C25" s="4"/>
      <c r="D25" s="15">
        <f t="shared" si="2"/>
        <v>0</v>
      </c>
      <c r="E25" s="16">
        <f>IFERROR(VLOOKUP(A25,#REF!,3,0),0)</f>
        <v>0</v>
      </c>
      <c r="F25" s="17">
        <f t="shared" si="3"/>
        <v>0</v>
      </c>
    </row>
    <row r="26" spans="1:6" ht="19.5" customHeight="1" x14ac:dyDescent="0.25">
      <c r="A26" s="6"/>
      <c r="B26" s="4"/>
      <c r="C26" s="4"/>
      <c r="D26" s="15">
        <f t="shared" si="2"/>
        <v>0</v>
      </c>
      <c r="E26" s="16">
        <f>IFERROR(VLOOKUP(A26,#REF!,3,0),0)</f>
        <v>0</v>
      </c>
      <c r="F26" s="17">
        <f t="shared" si="3"/>
        <v>0</v>
      </c>
    </row>
    <row r="27" spans="1:6" ht="19.5" customHeight="1" x14ac:dyDescent="0.25">
      <c r="A27" s="6"/>
      <c r="B27" s="4"/>
      <c r="C27" s="4"/>
      <c r="D27" s="15">
        <f t="shared" si="2"/>
        <v>0</v>
      </c>
      <c r="E27" s="16">
        <f>IFERROR(VLOOKUP(A27,#REF!,3,0),0)</f>
        <v>0</v>
      </c>
      <c r="F27" s="17">
        <f t="shared" si="3"/>
        <v>0</v>
      </c>
    </row>
    <row r="28" spans="1:6" ht="19.5" customHeight="1" thickBot="1" x14ac:dyDescent="0.3">
      <c r="A28" s="6"/>
      <c r="B28" s="4"/>
      <c r="C28" s="4"/>
      <c r="D28" s="15">
        <f t="shared" si="2"/>
        <v>0</v>
      </c>
      <c r="E28" s="16">
        <f>IFERROR(VLOOKUP(A28,#REF!,3,0),0)</f>
        <v>0</v>
      </c>
      <c r="F28" s="17">
        <f t="shared" si="3"/>
        <v>0</v>
      </c>
    </row>
    <row r="29" spans="1:6" ht="27.75" customHeight="1" thickBot="1" x14ac:dyDescent="0.3">
      <c r="A29" s="18" t="s">
        <v>8</v>
      </c>
      <c r="B29" s="19"/>
      <c r="C29" s="20"/>
      <c r="D29" s="21"/>
      <c r="E29" s="22"/>
      <c r="F29" s="23">
        <f>SUM(F5:F28)</f>
        <v>0</v>
      </c>
    </row>
    <row r="30" spans="1:6" ht="17.25" customHeight="1" x14ac:dyDescent="0.25"/>
    <row r="31" spans="1:6" ht="17.25" customHeight="1" x14ac:dyDescent="0.25">
      <c r="B31" s="7"/>
      <c r="F31" s="4" t="s">
        <v>9</v>
      </c>
    </row>
    <row r="32" spans="1:6" ht="17.25" customHeight="1" x14ac:dyDescent="0.25">
      <c r="B32" s="24"/>
      <c r="F32" s="25" t="e">
        <f>F29/C2</f>
        <v>#DIV/0!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F18"/>
  <sheetViews>
    <sheetView workbookViewId="0">
      <selection activeCell="A8" sqref="A8:B8"/>
    </sheetView>
  </sheetViews>
  <sheetFormatPr defaultRowHeight="15" x14ac:dyDescent="0.25"/>
  <cols>
    <col min="1" max="1" width="75.7109375" customWidth="1"/>
    <col min="2" max="6" width="12.42578125" customWidth="1"/>
    <col min="7" max="9" width="10.85546875" customWidth="1"/>
  </cols>
  <sheetData>
    <row r="1" spans="1:6" x14ac:dyDescent="0.25">
      <c r="A1" s="8" t="s">
        <v>3</v>
      </c>
    </row>
    <row r="2" spans="1:6" ht="21" x14ac:dyDescent="0.25">
      <c r="A2" s="1" t="s">
        <v>71</v>
      </c>
      <c r="B2" t="s">
        <v>4</v>
      </c>
      <c r="C2">
        <v>0</v>
      </c>
      <c r="E2" s="9"/>
      <c r="F2" s="9"/>
    </row>
    <row r="3" spans="1:6" ht="42.75" customHeight="1" thickBot="1" x14ac:dyDescent="0.3">
      <c r="A3" s="2" t="s">
        <v>75</v>
      </c>
      <c r="E3" s="9"/>
      <c r="F3" s="9"/>
    </row>
    <row r="4" spans="1:6" ht="84" customHeight="1" thickBot="1" x14ac:dyDescent="0.3">
      <c r="A4" s="10" t="s">
        <v>0</v>
      </c>
      <c r="B4" s="11" t="s">
        <v>1</v>
      </c>
      <c r="C4" s="12" t="s">
        <v>5</v>
      </c>
      <c r="D4" s="13" t="s">
        <v>6</v>
      </c>
      <c r="E4" s="13" t="s">
        <v>2</v>
      </c>
      <c r="F4" s="13" t="s">
        <v>7</v>
      </c>
    </row>
    <row r="5" spans="1:6" ht="19.5" customHeight="1" x14ac:dyDescent="0.25">
      <c r="A5" s="14" t="s">
        <v>31</v>
      </c>
      <c r="B5" s="4" t="s">
        <v>42</v>
      </c>
      <c r="C5" s="3">
        <v>2</v>
      </c>
      <c r="D5" s="15">
        <f t="shared" ref="D5" si="0">C5*$C$2</f>
        <v>0</v>
      </c>
      <c r="E5" s="16">
        <f>IFERROR(VLOOKUP(A5,#REF!,3,0),0)</f>
        <v>0</v>
      </c>
      <c r="F5" s="17">
        <f t="shared" ref="F5" si="1">E5*D5</f>
        <v>0</v>
      </c>
    </row>
    <row r="6" spans="1:6" ht="19.5" customHeight="1" x14ac:dyDescent="0.25">
      <c r="A6" s="30" t="s">
        <v>73</v>
      </c>
      <c r="B6" s="4" t="s">
        <v>42</v>
      </c>
      <c r="C6" s="4">
        <v>1</v>
      </c>
      <c r="D6" s="15">
        <f>C6*$C$2</f>
        <v>0</v>
      </c>
      <c r="E6" s="16">
        <f>IFERROR(VLOOKUP(A6,#REF!,3,0),0)</f>
        <v>0</v>
      </c>
      <c r="F6" s="17">
        <f>E6*D6</f>
        <v>0</v>
      </c>
    </row>
    <row r="7" spans="1:6" ht="19.5" customHeight="1" x14ac:dyDescent="0.25">
      <c r="A7" s="6" t="s">
        <v>14</v>
      </c>
      <c r="B7" s="4" t="s">
        <v>13</v>
      </c>
      <c r="C7" s="4">
        <v>4.7</v>
      </c>
      <c r="D7" s="15">
        <f t="shared" ref="D7:D14" si="2">C7*$C$2</f>
        <v>0</v>
      </c>
      <c r="E7" s="16">
        <f>IFERROR(VLOOKUP(A7,#REF!,3,0),0)</f>
        <v>0</v>
      </c>
      <c r="F7" s="17">
        <f t="shared" ref="F7:F14" si="3">E7*D7</f>
        <v>0</v>
      </c>
    </row>
    <row r="8" spans="1:6" ht="19.5" customHeight="1" x14ac:dyDescent="0.25">
      <c r="A8" s="6" t="s">
        <v>17</v>
      </c>
      <c r="B8" s="4" t="s">
        <v>16</v>
      </c>
      <c r="C8" s="4">
        <v>25</v>
      </c>
      <c r="D8" s="15">
        <f t="shared" si="2"/>
        <v>0</v>
      </c>
      <c r="E8" s="16">
        <f>IFERROR(VLOOKUP(A8,#REF!,3,0),0)</f>
        <v>0</v>
      </c>
      <c r="F8" s="17">
        <f t="shared" si="3"/>
        <v>0</v>
      </c>
    </row>
    <row r="9" spans="1:6" ht="19.5" customHeight="1" x14ac:dyDescent="0.25">
      <c r="A9" s="6" t="s">
        <v>18</v>
      </c>
      <c r="B9" s="4" t="s">
        <v>16</v>
      </c>
      <c r="C9" s="4">
        <v>17</v>
      </c>
      <c r="D9" s="15">
        <f t="shared" si="2"/>
        <v>0</v>
      </c>
      <c r="E9" s="16">
        <f>IFERROR(VLOOKUP(A9,#REF!,3,0),0)</f>
        <v>0</v>
      </c>
      <c r="F9" s="17">
        <f t="shared" si="3"/>
        <v>0</v>
      </c>
    </row>
    <row r="10" spans="1:6" ht="19.5" customHeight="1" x14ac:dyDescent="0.25">
      <c r="A10" s="6" t="s">
        <v>60</v>
      </c>
      <c r="B10" s="4" t="s">
        <v>16</v>
      </c>
      <c r="C10" s="4">
        <v>2.7</v>
      </c>
      <c r="D10" s="15">
        <f t="shared" si="2"/>
        <v>0</v>
      </c>
      <c r="E10" s="16">
        <f>IFERROR(VLOOKUP(A10,#REF!,3,0),0)</f>
        <v>0</v>
      </c>
      <c r="F10" s="17">
        <f t="shared" si="3"/>
        <v>0</v>
      </c>
    </row>
    <row r="11" spans="1:6" ht="19.5" customHeight="1" x14ac:dyDescent="0.25">
      <c r="A11" s="6" t="s">
        <v>15</v>
      </c>
      <c r="B11" s="4" t="s">
        <v>16</v>
      </c>
      <c r="C11" s="4">
        <v>1.5</v>
      </c>
      <c r="D11" s="15">
        <f t="shared" si="2"/>
        <v>0</v>
      </c>
      <c r="E11" s="16">
        <f>IFERROR(VLOOKUP(A11,#REF!,3,0),0)</f>
        <v>0</v>
      </c>
      <c r="F11" s="17">
        <f t="shared" si="3"/>
        <v>0</v>
      </c>
    </row>
    <row r="12" spans="1:6" ht="19.5" customHeight="1" x14ac:dyDescent="0.25">
      <c r="A12" s="6" t="s">
        <v>20</v>
      </c>
      <c r="B12" s="4" t="s">
        <v>21</v>
      </c>
      <c r="C12" s="4">
        <v>0.45</v>
      </c>
      <c r="D12" s="15">
        <f t="shared" si="2"/>
        <v>0</v>
      </c>
      <c r="E12" s="16">
        <f>IFERROR(VLOOKUP(A12,#REF!,3,0),0)</f>
        <v>0</v>
      </c>
      <c r="F12" s="17">
        <f t="shared" si="3"/>
        <v>0</v>
      </c>
    </row>
    <row r="13" spans="1:6" ht="19.5" customHeight="1" x14ac:dyDescent="0.25">
      <c r="A13" s="6" t="s">
        <v>72</v>
      </c>
      <c r="B13" s="4" t="s">
        <v>13</v>
      </c>
      <c r="C13" s="4">
        <v>1.2</v>
      </c>
      <c r="D13" s="15">
        <f t="shared" si="2"/>
        <v>0</v>
      </c>
      <c r="E13" s="16">
        <f>IFERROR(VLOOKUP(A13,#REF!,3,0),0)</f>
        <v>0</v>
      </c>
      <c r="F13" s="17">
        <f t="shared" si="3"/>
        <v>0</v>
      </c>
    </row>
    <row r="14" spans="1:6" ht="19.5" customHeight="1" thickBot="1" x14ac:dyDescent="0.3">
      <c r="A14" s="31" t="s">
        <v>74</v>
      </c>
      <c r="B14" s="4" t="s">
        <v>42</v>
      </c>
      <c r="C14" s="4">
        <v>1</v>
      </c>
      <c r="D14" s="15">
        <f t="shared" si="2"/>
        <v>0</v>
      </c>
      <c r="E14" s="16">
        <f>IFERROR(VLOOKUP(A14,#REF!,3,0),0)</f>
        <v>0</v>
      </c>
      <c r="F14" s="17">
        <f t="shared" si="3"/>
        <v>0</v>
      </c>
    </row>
    <row r="15" spans="1:6" ht="27.75" customHeight="1" thickBot="1" x14ac:dyDescent="0.3">
      <c r="A15" s="18" t="s">
        <v>8</v>
      </c>
      <c r="B15" s="19"/>
      <c r="C15" s="20"/>
      <c r="D15" s="21"/>
      <c r="E15" s="22"/>
      <c r="F15" s="23">
        <f>SUM(F5:F14)</f>
        <v>0</v>
      </c>
    </row>
    <row r="16" spans="1:6" ht="17.25" customHeight="1" x14ac:dyDescent="0.25"/>
    <row r="17" spans="2:6" ht="17.25" customHeight="1" x14ac:dyDescent="0.25">
      <c r="B17" s="7"/>
      <c r="F17" s="4" t="s">
        <v>9</v>
      </c>
    </row>
    <row r="18" spans="2:6" ht="17.25" customHeight="1" x14ac:dyDescent="0.25">
      <c r="B18" s="24"/>
      <c r="F18" s="25" t="e">
        <f>F15/C2</f>
        <v>#DIV/0!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F18"/>
  <sheetViews>
    <sheetView workbookViewId="0">
      <selection activeCell="I12" sqref="I12"/>
    </sheetView>
  </sheetViews>
  <sheetFormatPr defaultRowHeight="15" x14ac:dyDescent="0.25"/>
  <cols>
    <col min="1" max="1" width="75.7109375" customWidth="1"/>
    <col min="2" max="6" width="12.42578125" customWidth="1"/>
    <col min="7" max="9" width="10.85546875" customWidth="1"/>
  </cols>
  <sheetData>
    <row r="1" spans="1:6" x14ac:dyDescent="0.25">
      <c r="A1" s="8" t="s">
        <v>3</v>
      </c>
    </row>
    <row r="2" spans="1:6" ht="21" x14ac:dyDescent="0.25">
      <c r="A2" s="1" t="s">
        <v>127</v>
      </c>
      <c r="B2" t="s">
        <v>4</v>
      </c>
      <c r="C2">
        <v>0</v>
      </c>
      <c r="E2" s="9"/>
      <c r="F2" s="9"/>
    </row>
    <row r="3" spans="1:6" ht="42.75" customHeight="1" thickBot="1" x14ac:dyDescent="0.3">
      <c r="A3" s="2" t="s">
        <v>128</v>
      </c>
      <c r="E3" s="9"/>
      <c r="F3" s="9"/>
    </row>
    <row r="4" spans="1:6" ht="84" customHeight="1" thickBot="1" x14ac:dyDescent="0.3">
      <c r="A4" s="10" t="s">
        <v>0</v>
      </c>
      <c r="B4" s="11" t="s">
        <v>1</v>
      </c>
      <c r="C4" s="12" t="s">
        <v>5</v>
      </c>
      <c r="D4" s="13" t="s">
        <v>6</v>
      </c>
      <c r="E4" s="13" t="s">
        <v>2</v>
      </c>
      <c r="F4" s="13" t="s">
        <v>7</v>
      </c>
    </row>
    <row r="5" spans="1:6" ht="19.5" customHeight="1" x14ac:dyDescent="0.25">
      <c r="A5" s="14" t="s">
        <v>115</v>
      </c>
      <c r="B5" s="3" t="s">
        <v>109</v>
      </c>
      <c r="C5" s="3">
        <v>1</v>
      </c>
      <c r="D5" s="15">
        <f t="shared" ref="D5" si="0">C5*$C$2</f>
        <v>0</v>
      </c>
      <c r="E5" s="16">
        <f>IFERROR(VLOOKUP(A5,#REF!,3,0),0)</f>
        <v>0</v>
      </c>
      <c r="F5" s="17">
        <f t="shared" ref="F5" si="1">E5*D5</f>
        <v>0</v>
      </c>
    </row>
    <row r="6" spans="1:6" ht="19.5" customHeight="1" x14ac:dyDescent="0.25">
      <c r="A6" s="5" t="s">
        <v>58</v>
      </c>
      <c r="B6" s="4" t="s">
        <v>13</v>
      </c>
      <c r="C6" s="4">
        <v>0.7</v>
      </c>
      <c r="D6" s="15">
        <f>C6*$C$2</f>
        <v>0</v>
      </c>
      <c r="E6" s="16">
        <f>IFERROR(VLOOKUP(A6,#REF!,3,0),0)</f>
        <v>0</v>
      </c>
      <c r="F6" s="17">
        <f>E6*D6</f>
        <v>0</v>
      </c>
    </row>
    <row r="7" spans="1:6" ht="19.5" customHeight="1" x14ac:dyDescent="0.25">
      <c r="A7" s="6" t="s">
        <v>59</v>
      </c>
      <c r="B7" s="4" t="s">
        <v>13</v>
      </c>
      <c r="C7" s="4">
        <v>2</v>
      </c>
      <c r="D7" s="15">
        <f t="shared" ref="D7:D14" si="2">C7*$C$2</f>
        <v>0</v>
      </c>
      <c r="E7" s="16">
        <f>IFERROR(VLOOKUP(A7,#REF!,3,0),0)</f>
        <v>0</v>
      </c>
      <c r="F7" s="17">
        <f t="shared" ref="F7:F14" si="3">E7*D7</f>
        <v>0</v>
      </c>
    </row>
    <row r="8" spans="1:6" ht="19.5" customHeight="1" x14ac:dyDescent="0.25">
      <c r="A8" s="6" t="s">
        <v>116</v>
      </c>
      <c r="B8" s="4" t="s">
        <v>16</v>
      </c>
      <c r="C8" s="4">
        <v>15</v>
      </c>
      <c r="D8" s="15">
        <f t="shared" si="2"/>
        <v>0</v>
      </c>
      <c r="E8" s="16">
        <f>IFERROR(VLOOKUP(A8,#REF!,3,0),0)</f>
        <v>0</v>
      </c>
      <c r="F8" s="17">
        <f t="shared" si="3"/>
        <v>0</v>
      </c>
    </row>
    <row r="9" spans="1:6" ht="19.5" customHeight="1" x14ac:dyDescent="0.25">
      <c r="A9" s="6" t="s">
        <v>60</v>
      </c>
      <c r="B9" s="4" t="s">
        <v>16</v>
      </c>
      <c r="C9" s="4">
        <v>1.5</v>
      </c>
      <c r="D9" s="15">
        <f t="shared" si="2"/>
        <v>0</v>
      </c>
      <c r="E9" s="16">
        <f>IFERROR(VLOOKUP(A9,#REF!,3,0),0)</f>
        <v>0</v>
      </c>
      <c r="F9" s="17">
        <f t="shared" si="3"/>
        <v>0</v>
      </c>
    </row>
    <row r="10" spans="1:6" ht="19.5" customHeight="1" x14ac:dyDescent="0.25">
      <c r="A10" s="6" t="s">
        <v>62</v>
      </c>
      <c r="B10" s="4" t="s">
        <v>16</v>
      </c>
      <c r="C10" s="4">
        <v>0.6</v>
      </c>
      <c r="D10" s="15">
        <f t="shared" si="2"/>
        <v>0</v>
      </c>
      <c r="E10" s="16">
        <f>IFERROR(VLOOKUP(A10,#REF!,3,0),0)</f>
        <v>0</v>
      </c>
      <c r="F10" s="17">
        <f t="shared" si="3"/>
        <v>0</v>
      </c>
    </row>
    <row r="11" spans="1:6" ht="19.5" customHeight="1" x14ac:dyDescent="0.25">
      <c r="A11" s="6" t="s">
        <v>61</v>
      </c>
      <c r="B11" s="4" t="s">
        <v>16</v>
      </c>
      <c r="C11" s="4">
        <v>0.7</v>
      </c>
      <c r="D11" s="15">
        <f t="shared" si="2"/>
        <v>0</v>
      </c>
      <c r="E11" s="16">
        <f>IFERROR(VLOOKUP(A11,#REF!,3,0),0)</f>
        <v>0</v>
      </c>
      <c r="F11" s="17">
        <f t="shared" si="3"/>
        <v>0</v>
      </c>
    </row>
    <row r="12" spans="1:6" ht="19.5" customHeight="1" x14ac:dyDescent="0.25">
      <c r="A12" s="6" t="s">
        <v>129</v>
      </c>
      <c r="B12" s="4" t="s">
        <v>13</v>
      </c>
      <c r="C12" s="4">
        <v>0.85</v>
      </c>
      <c r="D12" s="15">
        <f t="shared" si="2"/>
        <v>0</v>
      </c>
      <c r="E12" s="16">
        <f>IFERROR(VLOOKUP(A12,#REF!,3,0),0)</f>
        <v>0</v>
      </c>
      <c r="F12" s="17">
        <f t="shared" si="3"/>
        <v>0</v>
      </c>
    </row>
    <row r="13" spans="1:6" ht="19.5" customHeight="1" x14ac:dyDescent="0.25">
      <c r="A13" s="6" t="s">
        <v>126</v>
      </c>
      <c r="B13" s="4" t="s">
        <v>21</v>
      </c>
      <c r="C13" s="4">
        <v>0.05</v>
      </c>
      <c r="D13" s="15">
        <f t="shared" si="2"/>
        <v>0</v>
      </c>
      <c r="E13" s="16">
        <f>IFERROR(VLOOKUP(A13,#REF!,3,0),0)</f>
        <v>0</v>
      </c>
      <c r="F13" s="17">
        <f t="shared" si="3"/>
        <v>0</v>
      </c>
    </row>
    <row r="14" spans="1:6" ht="19.5" customHeight="1" thickBot="1" x14ac:dyDescent="0.3">
      <c r="A14" s="6" t="s">
        <v>26</v>
      </c>
      <c r="B14" s="4" t="s">
        <v>92</v>
      </c>
      <c r="C14" s="4">
        <v>1</v>
      </c>
      <c r="D14" s="15">
        <f t="shared" si="2"/>
        <v>0</v>
      </c>
      <c r="E14" s="16">
        <f>IFERROR(VLOOKUP(A14,#REF!,3,0),0)</f>
        <v>0</v>
      </c>
      <c r="F14" s="17">
        <f t="shared" si="3"/>
        <v>0</v>
      </c>
    </row>
    <row r="15" spans="1:6" ht="27.75" customHeight="1" thickBot="1" x14ac:dyDescent="0.3">
      <c r="A15" s="18" t="s">
        <v>8</v>
      </c>
      <c r="B15" s="19"/>
      <c r="C15" s="20"/>
      <c r="D15" s="21"/>
      <c r="E15" s="22"/>
      <c r="F15" s="23">
        <f>SUM(F5:F14)</f>
        <v>0</v>
      </c>
    </row>
    <row r="16" spans="1:6" ht="17.25" customHeight="1" x14ac:dyDescent="0.25"/>
    <row r="17" spans="2:6" ht="17.25" customHeight="1" x14ac:dyDescent="0.25">
      <c r="B17" s="7"/>
      <c r="F17" s="4" t="s">
        <v>9</v>
      </c>
    </row>
    <row r="18" spans="2:6" ht="17.25" customHeight="1" x14ac:dyDescent="0.25">
      <c r="B18" s="24"/>
      <c r="F18" s="25" t="e">
        <f>F15/C2</f>
        <v>#DIV/0!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F16"/>
  <sheetViews>
    <sheetView workbookViewId="0">
      <selection activeCell="I12" sqref="I12"/>
    </sheetView>
  </sheetViews>
  <sheetFormatPr defaultRowHeight="15" x14ac:dyDescent="0.25"/>
  <cols>
    <col min="1" max="1" width="75.7109375" customWidth="1"/>
    <col min="2" max="6" width="12.42578125" customWidth="1"/>
    <col min="7" max="9" width="10.85546875" customWidth="1"/>
  </cols>
  <sheetData>
    <row r="1" spans="1:6" x14ac:dyDescent="0.25">
      <c r="A1" s="8" t="s">
        <v>3</v>
      </c>
    </row>
    <row r="2" spans="1:6" ht="21" x14ac:dyDescent="0.25">
      <c r="A2" s="1" t="s">
        <v>124</v>
      </c>
      <c r="B2" t="s">
        <v>4</v>
      </c>
      <c r="C2">
        <v>0</v>
      </c>
      <c r="E2" s="9"/>
      <c r="F2" s="9"/>
    </row>
    <row r="3" spans="1:6" ht="42.75" customHeight="1" thickBot="1" x14ac:dyDescent="0.3">
      <c r="A3" s="2" t="s">
        <v>125</v>
      </c>
      <c r="E3" s="9"/>
      <c r="F3" s="9"/>
    </row>
    <row r="4" spans="1:6" ht="84" customHeight="1" thickBot="1" x14ac:dyDescent="0.3">
      <c r="A4" s="10" t="s">
        <v>0</v>
      </c>
      <c r="B4" s="11" t="s">
        <v>1</v>
      </c>
      <c r="C4" s="12" t="s">
        <v>5</v>
      </c>
      <c r="D4" s="13" t="s">
        <v>6</v>
      </c>
      <c r="E4" s="13" t="s">
        <v>2</v>
      </c>
      <c r="F4" s="13" t="s">
        <v>7</v>
      </c>
    </row>
    <row r="5" spans="1:6" ht="19.5" customHeight="1" x14ac:dyDescent="0.25">
      <c r="A5" s="14" t="s">
        <v>115</v>
      </c>
      <c r="B5" s="4" t="s">
        <v>42</v>
      </c>
      <c r="C5" s="3">
        <v>1</v>
      </c>
      <c r="D5" s="15">
        <f t="shared" ref="D5" si="0">C5*$C$2</f>
        <v>0</v>
      </c>
      <c r="E5" s="16">
        <f>IFERROR(VLOOKUP(A5,#REF!,3,0),0)</f>
        <v>0</v>
      </c>
      <c r="F5" s="17">
        <f t="shared" ref="F5" si="1">E5*D5</f>
        <v>0</v>
      </c>
    </row>
    <row r="6" spans="1:6" ht="19.5" customHeight="1" x14ac:dyDescent="0.25">
      <c r="A6" s="5" t="s">
        <v>12</v>
      </c>
      <c r="B6" s="4" t="s">
        <v>13</v>
      </c>
      <c r="C6" s="4">
        <v>2</v>
      </c>
      <c r="D6" s="15">
        <f>C6*$C$2</f>
        <v>0</v>
      </c>
      <c r="E6" s="16">
        <f>IFERROR(VLOOKUP(A6,#REF!,3,0),0)</f>
        <v>0</v>
      </c>
      <c r="F6" s="17">
        <f>E6*D6</f>
        <v>0</v>
      </c>
    </row>
    <row r="7" spans="1:6" ht="19.5" customHeight="1" x14ac:dyDescent="0.25">
      <c r="A7" s="6" t="s">
        <v>14</v>
      </c>
      <c r="B7" s="4" t="s">
        <v>13</v>
      </c>
      <c r="C7" s="4">
        <v>0.7</v>
      </c>
      <c r="D7" s="15">
        <f t="shared" ref="D7:D12" si="2">C7*$C$2</f>
        <v>0</v>
      </c>
      <c r="E7" s="16">
        <f>IFERROR(VLOOKUP(A7,#REF!,3,0),0)</f>
        <v>0</v>
      </c>
      <c r="F7" s="17">
        <f t="shared" ref="F7:F12" si="3">E7*D7</f>
        <v>0</v>
      </c>
    </row>
    <row r="8" spans="1:6" ht="19.5" customHeight="1" x14ac:dyDescent="0.25">
      <c r="A8" s="6" t="s">
        <v>116</v>
      </c>
      <c r="B8" s="4" t="s">
        <v>16</v>
      </c>
      <c r="C8" s="4">
        <v>15</v>
      </c>
      <c r="D8" s="15">
        <f t="shared" si="2"/>
        <v>0</v>
      </c>
      <c r="E8" s="16">
        <f>IFERROR(VLOOKUP(A8,#REF!,3,0),0)</f>
        <v>0</v>
      </c>
      <c r="F8" s="17">
        <f t="shared" si="3"/>
        <v>0</v>
      </c>
    </row>
    <row r="9" spans="1:6" ht="19.5" customHeight="1" x14ac:dyDescent="0.25">
      <c r="A9" s="6" t="s">
        <v>15</v>
      </c>
      <c r="B9" s="4" t="s">
        <v>16</v>
      </c>
      <c r="C9" s="4">
        <v>1.6</v>
      </c>
      <c r="D9" s="15">
        <f t="shared" si="2"/>
        <v>0</v>
      </c>
      <c r="E9" s="16">
        <f>IFERROR(VLOOKUP(A9,#REF!,3,0),0)</f>
        <v>0</v>
      </c>
      <c r="F9" s="17">
        <f t="shared" si="3"/>
        <v>0</v>
      </c>
    </row>
    <row r="10" spans="1:6" ht="19.5" customHeight="1" x14ac:dyDescent="0.25">
      <c r="A10" s="6" t="s">
        <v>23</v>
      </c>
      <c r="B10" s="4" t="s">
        <v>13</v>
      </c>
      <c r="C10" s="4">
        <v>0.85</v>
      </c>
      <c r="D10" s="15">
        <f t="shared" si="2"/>
        <v>0</v>
      </c>
      <c r="E10" s="16">
        <f>IFERROR(VLOOKUP(A10,#REF!,3,0),0)</f>
        <v>0</v>
      </c>
      <c r="F10" s="17">
        <f t="shared" si="3"/>
        <v>0</v>
      </c>
    </row>
    <row r="11" spans="1:6" ht="19.5" customHeight="1" x14ac:dyDescent="0.25">
      <c r="A11" s="6" t="s">
        <v>126</v>
      </c>
      <c r="B11" s="4" t="s">
        <v>21</v>
      </c>
      <c r="C11" s="4">
        <v>0.1</v>
      </c>
      <c r="D11" s="15">
        <f t="shared" si="2"/>
        <v>0</v>
      </c>
      <c r="E11" s="16">
        <f>IFERROR(VLOOKUP(A11,#REF!,3,0),0)</f>
        <v>0</v>
      </c>
      <c r="F11" s="17">
        <f t="shared" si="3"/>
        <v>0</v>
      </c>
    </row>
    <row r="12" spans="1:6" ht="19.5" customHeight="1" thickBot="1" x14ac:dyDescent="0.3">
      <c r="A12" s="6" t="s">
        <v>26</v>
      </c>
      <c r="B12" s="4" t="s">
        <v>42</v>
      </c>
      <c r="C12" s="4">
        <v>1</v>
      </c>
      <c r="D12" s="15">
        <f t="shared" si="2"/>
        <v>0</v>
      </c>
      <c r="E12" s="16">
        <f>IFERROR(VLOOKUP(A12,#REF!,3,0),0)</f>
        <v>0</v>
      </c>
      <c r="F12" s="17">
        <f t="shared" si="3"/>
        <v>0</v>
      </c>
    </row>
    <row r="13" spans="1:6" ht="27.75" customHeight="1" thickBot="1" x14ac:dyDescent="0.3">
      <c r="A13" s="18" t="s">
        <v>8</v>
      </c>
      <c r="B13" s="19"/>
      <c r="C13" s="20"/>
      <c r="D13" s="21"/>
      <c r="E13" s="22"/>
      <c r="F13" s="23">
        <f>SUM(F5:F12)</f>
        <v>0</v>
      </c>
    </row>
    <row r="14" spans="1:6" ht="17.25" customHeight="1" x14ac:dyDescent="0.25"/>
    <row r="15" spans="1:6" ht="17.25" customHeight="1" x14ac:dyDescent="0.25">
      <c r="B15" s="7"/>
      <c r="F15" s="4" t="s">
        <v>9</v>
      </c>
    </row>
    <row r="16" spans="1:6" ht="17.25" customHeight="1" x14ac:dyDescent="0.25">
      <c r="B16" s="24"/>
      <c r="F16" s="25" t="e">
        <f>F13/C2</f>
        <v>#DIV/0!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F16"/>
  <sheetViews>
    <sheetView workbookViewId="0">
      <selection activeCell="I12" sqref="I12"/>
    </sheetView>
  </sheetViews>
  <sheetFormatPr defaultRowHeight="15" x14ac:dyDescent="0.25"/>
  <cols>
    <col min="1" max="1" width="75.7109375" customWidth="1"/>
    <col min="2" max="6" width="12.42578125" customWidth="1"/>
    <col min="7" max="9" width="10.85546875" customWidth="1"/>
  </cols>
  <sheetData>
    <row r="1" spans="1:6" x14ac:dyDescent="0.25">
      <c r="A1" s="8" t="s">
        <v>3</v>
      </c>
    </row>
    <row r="2" spans="1:6" ht="21" x14ac:dyDescent="0.25">
      <c r="A2" s="1" t="s">
        <v>147</v>
      </c>
      <c r="B2" t="s">
        <v>4</v>
      </c>
      <c r="C2">
        <v>0</v>
      </c>
      <c r="E2" s="9"/>
      <c r="F2" s="9"/>
    </row>
    <row r="3" spans="1:6" ht="42.75" customHeight="1" thickBot="1" x14ac:dyDescent="0.3">
      <c r="A3" s="2" t="s">
        <v>148</v>
      </c>
      <c r="E3" s="9"/>
      <c r="F3" s="9"/>
    </row>
    <row r="4" spans="1:6" ht="84" customHeight="1" thickBot="1" x14ac:dyDescent="0.3">
      <c r="A4" s="10" t="s">
        <v>0</v>
      </c>
      <c r="B4" s="11" t="s">
        <v>1</v>
      </c>
      <c r="C4" s="12" t="s">
        <v>5</v>
      </c>
      <c r="D4" s="13" t="s">
        <v>6</v>
      </c>
      <c r="E4" s="13" t="s">
        <v>2</v>
      </c>
      <c r="F4" s="13" t="s">
        <v>7</v>
      </c>
    </row>
    <row r="5" spans="1:6" ht="19.5" customHeight="1" x14ac:dyDescent="0.25">
      <c r="A5" s="14" t="s">
        <v>115</v>
      </c>
      <c r="B5" s="4" t="s">
        <v>42</v>
      </c>
      <c r="C5" s="3">
        <v>2</v>
      </c>
      <c r="D5" s="15">
        <f t="shared" ref="D5" si="0">C5*$C$2</f>
        <v>0</v>
      </c>
      <c r="E5" s="16">
        <f>IFERROR(VLOOKUP(A5,#REF!,3,0),0)</f>
        <v>0</v>
      </c>
      <c r="F5" s="17">
        <f t="shared" ref="F5" si="1">E5*D5</f>
        <v>0</v>
      </c>
    </row>
    <row r="6" spans="1:6" ht="19.5" customHeight="1" x14ac:dyDescent="0.25">
      <c r="A6" s="5" t="s">
        <v>12</v>
      </c>
      <c r="B6" s="4" t="s">
        <v>13</v>
      </c>
      <c r="C6" s="4">
        <v>2</v>
      </c>
      <c r="D6" s="15">
        <f>C6*$C$2</f>
        <v>0</v>
      </c>
      <c r="E6" s="16">
        <f>IFERROR(VLOOKUP(A6,#REF!,3,0),0)</f>
        <v>0</v>
      </c>
      <c r="F6" s="17">
        <f>E6*D6</f>
        <v>0</v>
      </c>
    </row>
    <row r="7" spans="1:6" ht="19.5" customHeight="1" x14ac:dyDescent="0.25">
      <c r="A7" s="6" t="s">
        <v>14</v>
      </c>
      <c r="B7" s="4" t="s">
        <v>13</v>
      </c>
      <c r="C7" s="4">
        <v>0.7</v>
      </c>
      <c r="D7" s="15">
        <f t="shared" ref="D7:D12" si="2">C7*$C$2</f>
        <v>0</v>
      </c>
      <c r="E7" s="16">
        <f>IFERROR(VLOOKUP(A7,#REF!,3,0),0)</f>
        <v>0</v>
      </c>
      <c r="F7" s="17">
        <f t="shared" ref="F7:F12" si="3">E7*D7</f>
        <v>0</v>
      </c>
    </row>
    <row r="8" spans="1:6" ht="19.5" customHeight="1" x14ac:dyDescent="0.25">
      <c r="A8" s="6" t="s">
        <v>15</v>
      </c>
      <c r="B8" s="4" t="s">
        <v>16</v>
      </c>
      <c r="C8" s="4">
        <v>1.5</v>
      </c>
      <c r="D8" s="15">
        <f t="shared" si="2"/>
        <v>0</v>
      </c>
      <c r="E8" s="16">
        <f>IFERROR(VLOOKUP(A8,#REF!,3,0),0)</f>
        <v>0</v>
      </c>
      <c r="F8" s="17">
        <f t="shared" si="3"/>
        <v>0</v>
      </c>
    </row>
    <row r="9" spans="1:6" ht="19.5" customHeight="1" x14ac:dyDescent="0.25">
      <c r="A9" s="6" t="s">
        <v>116</v>
      </c>
      <c r="B9" s="4" t="s">
        <v>16</v>
      </c>
      <c r="C9" s="4">
        <v>30</v>
      </c>
      <c r="D9" s="15">
        <f t="shared" si="2"/>
        <v>0</v>
      </c>
      <c r="E9" s="16">
        <f>IFERROR(VLOOKUP(A9,#REF!,3,0),0)</f>
        <v>0</v>
      </c>
      <c r="F9" s="17">
        <f t="shared" si="3"/>
        <v>0</v>
      </c>
    </row>
    <row r="10" spans="1:6" ht="19.5" customHeight="1" x14ac:dyDescent="0.25">
      <c r="A10" s="6" t="s">
        <v>126</v>
      </c>
      <c r="B10" s="4" t="s">
        <v>21</v>
      </c>
      <c r="C10" s="4">
        <v>0.1</v>
      </c>
      <c r="D10" s="15">
        <f t="shared" si="2"/>
        <v>0</v>
      </c>
      <c r="E10" s="16">
        <f>IFERROR(VLOOKUP(A10,#REF!,3,0),0)</f>
        <v>0</v>
      </c>
      <c r="F10" s="17">
        <f t="shared" si="3"/>
        <v>0</v>
      </c>
    </row>
    <row r="11" spans="1:6" ht="19.5" customHeight="1" x14ac:dyDescent="0.25">
      <c r="A11" s="6" t="s">
        <v>23</v>
      </c>
      <c r="B11" s="4" t="s">
        <v>13</v>
      </c>
      <c r="C11" s="4">
        <v>1.2</v>
      </c>
      <c r="D11" s="15">
        <f t="shared" si="2"/>
        <v>0</v>
      </c>
      <c r="E11" s="16">
        <f>IFERROR(VLOOKUP(A11,#REF!,3,0),0)</f>
        <v>0</v>
      </c>
      <c r="F11" s="17">
        <f t="shared" si="3"/>
        <v>0</v>
      </c>
    </row>
    <row r="12" spans="1:6" ht="19.5" customHeight="1" thickBot="1" x14ac:dyDescent="0.3">
      <c r="A12" s="6" t="s">
        <v>26</v>
      </c>
      <c r="B12" s="4" t="s">
        <v>42</v>
      </c>
      <c r="C12" s="4">
        <v>1</v>
      </c>
      <c r="D12" s="15">
        <f t="shared" si="2"/>
        <v>0</v>
      </c>
      <c r="E12" s="16">
        <f>IFERROR(VLOOKUP(A12,#REF!,3,0),0)</f>
        <v>0</v>
      </c>
      <c r="F12" s="17">
        <f t="shared" si="3"/>
        <v>0</v>
      </c>
    </row>
    <row r="13" spans="1:6" ht="27.75" customHeight="1" thickBot="1" x14ac:dyDescent="0.3">
      <c r="A13" s="18" t="s">
        <v>8</v>
      </c>
      <c r="B13" s="19"/>
      <c r="C13" s="20"/>
      <c r="D13" s="21"/>
      <c r="E13" s="22"/>
      <c r="F13" s="23">
        <f>SUM(F5:F12)</f>
        <v>0</v>
      </c>
    </row>
    <row r="14" spans="1:6" ht="17.25" customHeight="1" x14ac:dyDescent="0.25"/>
    <row r="15" spans="1:6" ht="17.25" customHeight="1" x14ac:dyDescent="0.25">
      <c r="B15" s="7"/>
      <c r="F15" s="4" t="s">
        <v>9</v>
      </c>
    </row>
    <row r="16" spans="1:6" ht="17.25" customHeight="1" x14ac:dyDescent="0.25">
      <c r="B16" s="24"/>
      <c r="F16" s="25" t="e">
        <f>F13/C2</f>
        <v>#DIV/0!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9"/>
  <sheetViews>
    <sheetView workbookViewId="0">
      <selection activeCell="H4" sqref="H4"/>
    </sheetView>
  </sheetViews>
  <sheetFormatPr defaultRowHeight="15" x14ac:dyDescent="0.25"/>
  <cols>
    <col min="1" max="1" width="75.7109375" customWidth="1"/>
    <col min="2" max="6" width="12.42578125" customWidth="1"/>
    <col min="7" max="9" width="10.85546875" customWidth="1"/>
  </cols>
  <sheetData>
    <row r="1" spans="1:6" x14ac:dyDescent="0.25">
      <c r="A1" s="8" t="s">
        <v>3</v>
      </c>
    </row>
    <row r="2" spans="1:6" ht="21" x14ac:dyDescent="0.25">
      <c r="A2" s="1" t="s">
        <v>10</v>
      </c>
      <c r="B2" t="s">
        <v>4</v>
      </c>
      <c r="C2">
        <v>0</v>
      </c>
      <c r="E2" s="9"/>
      <c r="F2" s="9"/>
    </row>
    <row r="3" spans="1:6" ht="42.75" customHeight="1" thickBot="1" x14ac:dyDescent="0.3">
      <c r="A3" s="2" t="s">
        <v>27</v>
      </c>
      <c r="E3" s="9"/>
      <c r="F3" s="9"/>
    </row>
    <row r="4" spans="1:6" ht="84" customHeight="1" thickBot="1" x14ac:dyDescent="0.3">
      <c r="A4" s="10" t="s">
        <v>0</v>
      </c>
      <c r="B4" s="11" t="s">
        <v>1</v>
      </c>
      <c r="C4" s="12" t="s">
        <v>5</v>
      </c>
      <c r="D4" s="13" t="s">
        <v>6</v>
      </c>
      <c r="E4" s="13" t="s">
        <v>2</v>
      </c>
      <c r="F4" s="13" t="s">
        <v>7</v>
      </c>
    </row>
    <row r="5" spans="1:6" ht="19.5" customHeight="1" x14ac:dyDescent="0.25">
      <c r="A5" s="14" t="s">
        <v>28</v>
      </c>
      <c r="B5" s="4" t="s">
        <v>42</v>
      </c>
      <c r="C5" s="3">
        <v>4</v>
      </c>
      <c r="D5" s="15">
        <f t="shared" ref="D5" si="0">C5*$C$2</f>
        <v>0</v>
      </c>
      <c r="E5" s="16">
        <f>IFERROR(VLOOKUP(A5,#REF!,3,0),0)</f>
        <v>0</v>
      </c>
      <c r="F5" s="17">
        <f t="shared" ref="F5" si="1">E5*D5</f>
        <v>0</v>
      </c>
    </row>
    <row r="6" spans="1:6" ht="19.5" customHeight="1" x14ac:dyDescent="0.25">
      <c r="A6" s="5" t="s">
        <v>12</v>
      </c>
      <c r="B6" s="4" t="s">
        <v>13</v>
      </c>
      <c r="C6" s="4">
        <v>2</v>
      </c>
      <c r="D6" s="15">
        <f>C6*$C$2</f>
        <v>0</v>
      </c>
      <c r="E6" s="16">
        <f>IFERROR(VLOOKUP(A6,#REF!,3,0),0)</f>
        <v>0</v>
      </c>
      <c r="F6" s="17">
        <f>E6*D6</f>
        <v>0</v>
      </c>
    </row>
    <row r="7" spans="1:6" ht="19.5" customHeight="1" x14ac:dyDescent="0.25">
      <c r="A7" s="6" t="s">
        <v>14</v>
      </c>
      <c r="B7" s="4" t="s">
        <v>13</v>
      </c>
      <c r="C7" s="4">
        <v>0.7</v>
      </c>
      <c r="D7" s="15">
        <f t="shared" ref="D7:D15" si="2">C7*$C$2</f>
        <v>0</v>
      </c>
      <c r="E7" s="16">
        <f>IFERROR(VLOOKUP(A7,#REF!,3,0),0)</f>
        <v>0</v>
      </c>
      <c r="F7" s="17">
        <f t="shared" ref="F7:F15" si="3">E7*D7</f>
        <v>0</v>
      </c>
    </row>
    <row r="8" spans="1:6" ht="19.5" customHeight="1" x14ac:dyDescent="0.25">
      <c r="A8" s="6" t="s">
        <v>15</v>
      </c>
      <c r="B8" s="4" t="s">
        <v>16</v>
      </c>
      <c r="C8" s="4">
        <v>1.5</v>
      </c>
      <c r="D8" s="15">
        <f t="shared" si="2"/>
        <v>0</v>
      </c>
      <c r="E8" s="16">
        <f>IFERROR(VLOOKUP(A8,#REF!,3,0),0)</f>
        <v>0</v>
      </c>
      <c r="F8" s="17">
        <f t="shared" si="3"/>
        <v>0</v>
      </c>
    </row>
    <row r="9" spans="1:6" ht="19.5" customHeight="1" x14ac:dyDescent="0.25">
      <c r="A9" s="6" t="s">
        <v>17</v>
      </c>
      <c r="B9" s="4" t="s">
        <v>16</v>
      </c>
      <c r="C9" s="4">
        <v>14</v>
      </c>
      <c r="D9" s="15">
        <f t="shared" si="2"/>
        <v>0</v>
      </c>
      <c r="E9" s="16">
        <f>IFERROR(VLOOKUP(A9,#REF!,3,0),0)</f>
        <v>0</v>
      </c>
      <c r="F9" s="17">
        <f t="shared" si="3"/>
        <v>0</v>
      </c>
    </row>
    <row r="10" spans="1:6" ht="19.5" customHeight="1" x14ac:dyDescent="0.25">
      <c r="A10" s="6" t="s">
        <v>18</v>
      </c>
      <c r="B10" s="4" t="s">
        <v>19</v>
      </c>
      <c r="C10" s="4">
        <v>30</v>
      </c>
      <c r="D10" s="15">
        <f t="shared" si="2"/>
        <v>0</v>
      </c>
      <c r="E10" s="16">
        <f>IFERROR(VLOOKUP(A10,#REF!,3,0),0)</f>
        <v>0</v>
      </c>
      <c r="F10" s="17">
        <f t="shared" si="3"/>
        <v>0</v>
      </c>
    </row>
    <row r="11" spans="1:6" ht="19.5" customHeight="1" x14ac:dyDescent="0.25">
      <c r="A11" s="6" t="s">
        <v>29</v>
      </c>
      <c r="B11" s="4" t="s">
        <v>21</v>
      </c>
      <c r="C11" s="4">
        <v>1.5</v>
      </c>
      <c r="D11" s="15">
        <f t="shared" si="2"/>
        <v>0</v>
      </c>
      <c r="E11" s="16">
        <f>IFERROR(VLOOKUP(A11,#REF!,3,0),0)</f>
        <v>0</v>
      </c>
      <c r="F11" s="17">
        <f t="shared" si="3"/>
        <v>0</v>
      </c>
    </row>
    <row r="12" spans="1:6" ht="19.5" customHeight="1" x14ac:dyDescent="0.25">
      <c r="A12" s="6" t="s">
        <v>22</v>
      </c>
      <c r="B12" s="4" t="s">
        <v>13</v>
      </c>
      <c r="C12" s="4">
        <v>2.2000000000000002</v>
      </c>
      <c r="D12" s="15">
        <f t="shared" si="2"/>
        <v>0</v>
      </c>
      <c r="E12" s="16">
        <f>IFERROR(VLOOKUP(A12,#REF!,3,0),0)</f>
        <v>0</v>
      </c>
      <c r="F12" s="17">
        <f t="shared" si="3"/>
        <v>0</v>
      </c>
    </row>
    <row r="13" spans="1:6" ht="19.5" customHeight="1" x14ac:dyDescent="0.25">
      <c r="A13" s="6" t="s">
        <v>23</v>
      </c>
      <c r="B13" s="4" t="s">
        <v>13</v>
      </c>
      <c r="C13" s="4">
        <v>1.2</v>
      </c>
      <c r="D13" s="15">
        <f t="shared" si="2"/>
        <v>0</v>
      </c>
      <c r="E13" s="16">
        <f>IFERROR(VLOOKUP(A13,#REF!,3,0),0)</f>
        <v>0</v>
      </c>
      <c r="F13" s="17">
        <f t="shared" si="3"/>
        <v>0</v>
      </c>
    </row>
    <row r="14" spans="1:6" ht="19.5" customHeight="1" x14ac:dyDescent="0.25">
      <c r="A14" s="6" t="s">
        <v>24</v>
      </c>
      <c r="B14" s="4" t="s">
        <v>25</v>
      </c>
      <c r="C14" s="4">
        <v>0.2</v>
      </c>
      <c r="D14" s="15">
        <f t="shared" si="2"/>
        <v>0</v>
      </c>
      <c r="E14" s="16">
        <f>IFERROR(VLOOKUP(A14,#REF!,3,0),0)</f>
        <v>0</v>
      </c>
      <c r="F14" s="17">
        <f t="shared" si="3"/>
        <v>0</v>
      </c>
    </row>
    <row r="15" spans="1:6" ht="19.5" customHeight="1" thickBot="1" x14ac:dyDescent="0.3">
      <c r="A15" s="6" t="s">
        <v>26</v>
      </c>
      <c r="B15" s="4" t="s">
        <v>42</v>
      </c>
      <c r="C15" s="4">
        <v>1</v>
      </c>
      <c r="D15" s="15">
        <f t="shared" si="2"/>
        <v>0</v>
      </c>
      <c r="E15" s="16">
        <f>IFERROR(VLOOKUP(A15,#REF!,3,0),0)</f>
        <v>0</v>
      </c>
      <c r="F15" s="17">
        <f t="shared" si="3"/>
        <v>0</v>
      </c>
    </row>
    <row r="16" spans="1:6" ht="27.75" customHeight="1" thickBot="1" x14ac:dyDescent="0.3">
      <c r="A16" s="18" t="s">
        <v>8</v>
      </c>
      <c r="B16" s="19"/>
      <c r="C16" s="20"/>
      <c r="D16" s="21"/>
      <c r="E16" s="22"/>
      <c r="F16" s="23">
        <f>SUM(F5:F15)</f>
        <v>0</v>
      </c>
    </row>
    <row r="17" spans="2:6" ht="17.25" customHeight="1" x14ac:dyDescent="0.25"/>
    <row r="18" spans="2:6" ht="17.25" customHeight="1" x14ac:dyDescent="0.25">
      <c r="B18" s="7" t="s">
        <v>33</v>
      </c>
      <c r="D18" s="7" t="s">
        <v>34</v>
      </c>
      <c r="F18" s="4" t="s">
        <v>9</v>
      </c>
    </row>
    <row r="19" spans="2:6" ht="17.25" customHeight="1" x14ac:dyDescent="0.25">
      <c r="B19" s="27">
        <v>35</v>
      </c>
      <c r="D19" s="27">
        <v>52</v>
      </c>
      <c r="F19" s="25" t="e">
        <f>F16/C2</f>
        <v>#DIV/0!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F17"/>
  <sheetViews>
    <sheetView workbookViewId="0">
      <selection activeCell="I12" sqref="I12"/>
    </sheetView>
  </sheetViews>
  <sheetFormatPr defaultRowHeight="15" x14ac:dyDescent="0.25"/>
  <cols>
    <col min="1" max="1" width="75.7109375" customWidth="1"/>
    <col min="2" max="6" width="12.42578125" customWidth="1"/>
    <col min="7" max="9" width="10.85546875" customWidth="1"/>
  </cols>
  <sheetData>
    <row r="1" spans="1:6" x14ac:dyDescent="0.25">
      <c r="A1" s="8" t="s">
        <v>3</v>
      </c>
    </row>
    <row r="2" spans="1:6" ht="21" x14ac:dyDescent="0.25">
      <c r="A2" s="1" t="s">
        <v>149</v>
      </c>
      <c r="B2" t="s">
        <v>4</v>
      </c>
      <c r="C2">
        <v>0</v>
      </c>
      <c r="E2" s="9"/>
      <c r="F2" s="9"/>
    </row>
    <row r="3" spans="1:6" ht="42.75" customHeight="1" thickBot="1" x14ac:dyDescent="0.3">
      <c r="A3" s="2" t="s">
        <v>150</v>
      </c>
      <c r="E3" s="9"/>
      <c r="F3" s="9"/>
    </row>
    <row r="4" spans="1:6" ht="84" customHeight="1" thickBot="1" x14ac:dyDescent="0.3">
      <c r="A4" s="10" t="s">
        <v>0</v>
      </c>
      <c r="B4" s="11" t="s">
        <v>1</v>
      </c>
      <c r="C4" s="12" t="s">
        <v>5</v>
      </c>
      <c r="D4" s="13" t="s">
        <v>6</v>
      </c>
      <c r="E4" s="13" t="s">
        <v>2</v>
      </c>
      <c r="F4" s="13" t="s">
        <v>7</v>
      </c>
    </row>
    <row r="5" spans="1:6" ht="19.5" customHeight="1" x14ac:dyDescent="0.25">
      <c r="A5" s="14" t="s">
        <v>115</v>
      </c>
      <c r="B5" s="4" t="s">
        <v>42</v>
      </c>
      <c r="C5" s="3">
        <v>4</v>
      </c>
      <c r="D5" s="15">
        <f t="shared" ref="D5" si="0">C5*$C$2</f>
        <v>0</v>
      </c>
      <c r="E5" s="16">
        <f>IFERROR(VLOOKUP(A5,#REF!,3,0),0)</f>
        <v>0</v>
      </c>
      <c r="F5" s="17">
        <f t="shared" ref="F5" si="1">E5*D5</f>
        <v>0</v>
      </c>
    </row>
    <row r="6" spans="1:6" ht="19.5" customHeight="1" x14ac:dyDescent="0.25">
      <c r="A6" s="5" t="s">
        <v>12</v>
      </c>
      <c r="B6" s="4" t="s">
        <v>13</v>
      </c>
      <c r="C6" s="4">
        <v>2</v>
      </c>
      <c r="D6" s="15">
        <f>C6*$C$2</f>
        <v>0</v>
      </c>
      <c r="E6" s="16">
        <f>IFERROR(VLOOKUP(A6,#REF!,3,0),0)</f>
        <v>0</v>
      </c>
      <c r="F6" s="17">
        <f>E6*D6</f>
        <v>0</v>
      </c>
    </row>
    <row r="7" spans="1:6" ht="19.5" customHeight="1" x14ac:dyDescent="0.25">
      <c r="A7" s="6" t="s">
        <v>14</v>
      </c>
      <c r="B7" s="4" t="s">
        <v>13</v>
      </c>
      <c r="C7" s="4">
        <v>0.7</v>
      </c>
      <c r="D7" s="15">
        <f t="shared" ref="D7:D13" si="2">C7*$C$2</f>
        <v>0</v>
      </c>
      <c r="E7" s="16">
        <f>IFERROR(VLOOKUP(A7,#REF!,3,0),0)</f>
        <v>0</v>
      </c>
      <c r="F7" s="17">
        <f t="shared" ref="F7:F13" si="3">E7*D7</f>
        <v>0</v>
      </c>
    </row>
    <row r="8" spans="1:6" ht="19.5" customHeight="1" x14ac:dyDescent="0.25">
      <c r="A8" s="6" t="s">
        <v>15</v>
      </c>
      <c r="B8" s="4" t="s">
        <v>16</v>
      </c>
      <c r="C8" s="4">
        <v>1.5</v>
      </c>
      <c r="D8" s="15">
        <f t="shared" si="2"/>
        <v>0</v>
      </c>
      <c r="E8" s="16">
        <f>IFERROR(VLOOKUP(A8,#REF!,3,0),0)</f>
        <v>0</v>
      </c>
      <c r="F8" s="17">
        <f t="shared" si="3"/>
        <v>0</v>
      </c>
    </row>
    <row r="9" spans="1:6" ht="19.5" customHeight="1" x14ac:dyDescent="0.25">
      <c r="A9" s="6" t="s">
        <v>116</v>
      </c>
      <c r="B9" s="4" t="s">
        <v>16</v>
      </c>
      <c r="C9" s="4">
        <v>30</v>
      </c>
      <c r="D9" s="15">
        <f t="shared" si="2"/>
        <v>0</v>
      </c>
      <c r="E9" s="16">
        <f>IFERROR(VLOOKUP(A9,#REF!,3,0),0)</f>
        <v>0</v>
      </c>
      <c r="F9" s="17">
        <f t="shared" si="3"/>
        <v>0</v>
      </c>
    </row>
    <row r="10" spans="1:6" ht="19.5" customHeight="1" x14ac:dyDescent="0.25">
      <c r="A10" s="6" t="s">
        <v>139</v>
      </c>
      <c r="B10" s="4" t="s">
        <v>16</v>
      </c>
      <c r="C10" s="4">
        <v>30</v>
      </c>
      <c r="D10" s="15">
        <f t="shared" si="2"/>
        <v>0</v>
      </c>
      <c r="E10" s="16">
        <f>IFERROR(VLOOKUP(A10,#REF!,3,0),0)</f>
        <v>0</v>
      </c>
      <c r="F10" s="17">
        <f t="shared" si="3"/>
        <v>0</v>
      </c>
    </row>
    <row r="11" spans="1:6" ht="19.5" customHeight="1" x14ac:dyDescent="0.25">
      <c r="A11" s="6" t="s">
        <v>126</v>
      </c>
      <c r="B11" s="4" t="s">
        <v>21</v>
      </c>
      <c r="C11" s="4">
        <v>0.2</v>
      </c>
      <c r="D11" s="15">
        <f t="shared" si="2"/>
        <v>0</v>
      </c>
      <c r="E11" s="16">
        <f>IFERROR(VLOOKUP(A11,#REF!,3,0),0)</f>
        <v>0</v>
      </c>
      <c r="F11" s="17">
        <f t="shared" si="3"/>
        <v>0</v>
      </c>
    </row>
    <row r="12" spans="1:6" ht="19.5" customHeight="1" x14ac:dyDescent="0.25">
      <c r="A12" s="6" t="s">
        <v>23</v>
      </c>
      <c r="B12" s="4" t="s">
        <v>13</v>
      </c>
      <c r="C12" s="4">
        <v>1.2</v>
      </c>
      <c r="D12" s="15">
        <f t="shared" si="2"/>
        <v>0</v>
      </c>
      <c r="E12" s="16">
        <f>IFERROR(VLOOKUP(A12,#REF!,3,0),0)</f>
        <v>0</v>
      </c>
      <c r="F12" s="17">
        <f t="shared" si="3"/>
        <v>0</v>
      </c>
    </row>
    <row r="13" spans="1:6" ht="19.5" customHeight="1" thickBot="1" x14ac:dyDescent="0.3">
      <c r="A13" s="6" t="s">
        <v>26</v>
      </c>
      <c r="B13" s="4" t="s">
        <v>42</v>
      </c>
      <c r="C13" s="4">
        <v>1</v>
      </c>
      <c r="D13" s="15">
        <f t="shared" si="2"/>
        <v>0</v>
      </c>
      <c r="E13" s="16">
        <f>IFERROR(VLOOKUP(A13,#REF!,3,0),0)</f>
        <v>0</v>
      </c>
      <c r="F13" s="17">
        <f t="shared" si="3"/>
        <v>0</v>
      </c>
    </row>
    <row r="14" spans="1:6" ht="27.75" customHeight="1" thickBot="1" x14ac:dyDescent="0.3">
      <c r="A14" s="18" t="s">
        <v>8</v>
      </c>
      <c r="B14" s="19"/>
      <c r="C14" s="20"/>
      <c r="D14" s="21"/>
      <c r="E14" s="22"/>
      <c r="F14" s="23">
        <f>SUM(F5:F13)</f>
        <v>0</v>
      </c>
    </row>
    <row r="15" spans="1:6" ht="17.25" customHeight="1" x14ac:dyDescent="0.25"/>
    <row r="16" spans="1:6" ht="17.25" customHeight="1" x14ac:dyDescent="0.25">
      <c r="B16" s="7"/>
      <c r="F16" s="4" t="s">
        <v>9</v>
      </c>
    </row>
    <row r="17" spans="2:6" ht="17.25" customHeight="1" x14ac:dyDescent="0.25">
      <c r="B17" s="24"/>
      <c r="F17" s="25" t="e">
        <f>F14/C2</f>
        <v>#DIV/0!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F16"/>
  <sheetViews>
    <sheetView workbookViewId="0">
      <selection activeCell="A17" sqref="A16:A17"/>
    </sheetView>
  </sheetViews>
  <sheetFormatPr defaultRowHeight="15" x14ac:dyDescent="0.25"/>
  <cols>
    <col min="1" max="1" width="75.7109375" customWidth="1"/>
    <col min="2" max="6" width="12.42578125" customWidth="1"/>
    <col min="7" max="9" width="10.85546875" customWidth="1"/>
  </cols>
  <sheetData>
    <row r="1" spans="1:6" x14ac:dyDescent="0.25">
      <c r="A1" s="8" t="s">
        <v>3</v>
      </c>
    </row>
    <row r="2" spans="1:6" ht="21" x14ac:dyDescent="0.25">
      <c r="A2" s="1" t="s">
        <v>151</v>
      </c>
      <c r="B2" t="s">
        <v>4</v>
      </c>
      <c r="C2">
        <v>0</v>
      </c>
      <c r="E2" s="9"/>
      <c r="F2" s="9"/>
    </row>
    <row r="3" spans="1:6" ht="42.75" customHeight="1" thickBot="1" x14ac:dyDescent="0.3">
      <c r="A3" s="2" t="s">
        <v>152</v>
      </c>
      <c r="E3" s="9"/>
      <c r="F3" s="9"/>
    </row>
    <row r="4" spans="1:6" ht="84" customHeight="1" thickBot="1" x14ac:dyDescent="0.3">
      <c r="A4" s="10" t="s">
        <v>0</v>
      </c>
      <c r="B4" s="11" t="s">
        <v>1</v>
      </c>
      <c r="C4" s="12" t="s">
        <v>5</v>
      </c>
      <c r="D4" s="13" t="s">
        <v>6</v>
      </c>
      <c r="E4" s="13" t="s">
        <v>2</v>
      </c>
      <c r="F4" s="13" t="s">
        <v>7</v>
      </c>
    </row>
    <row r="5" spans="1:6" ht="19.5" customHeight="1" x14ac:dyDescent="0.25">
      <c r="A5" s="14" t="s">
        <v>115</v>
      </c>
      <c r="B5" s="4" t="s">
        <v>42</v>
      </c>
      <c r="C5" s="3">
        <v>2</v>
      </c>
      <c r="D5" s="15">
        <f t="shared" ref="D5" si="0">C5*$C$2</f>
        <v>0</v>
      </c>
      <c r="E5" s="16">
        <f>IFERROR(VLOOKUP(A5,#REF!,3,0),0)</f>
        <v>0</v>
      </c>
      <c r="F5" s="17">
        <f t="shared" ref="F5" si="1">E5*D5</f>
        <v>0</v>
      </c>
    </row>
    <row r="6" spans="1:6" ht="19.5" customHeight="1" x14ac:dyDescent="0.25">
      <c r="A6" s="5" t="s">
        <v>12</v>
      </c>
      <c r="B6" s="4" t="s">
        <v>13</v>
      </c>
      <c r="C6" s="4">
        <v>4</v>
      </c>
      <c r="D6" s="15">
        <f>C6*$C$2</f>
        <v>0</v>
      </c>
      <c r="E6" s="16">
        <f>IFERROR(VLOOKUP(A6,#REF!,3,0),0)</f>
        <v>0</v>
      </c>
      <c r="F6" s="17">
        <f>E6*D6</f>
        <v>0</v>
      </c>
    </row>
    <row r="7" spans="1:6" ht="19.5" customHeight="1" x14ac:dyDescent="0.25">
      <c r="A7" s="6" t="s">
        <v>14</v>
      </c>
      <c r="B7" s="4" t="s">
        <v>13</v>
      </c>
      <c r="C7" s="4">
        <v>1.4</v>
      </c>
      <c r="D7" s="15">
        <f t="shared" ref="D7:D12" si="2">C7*$C$2</f>
        <v>0</v>
      </c>
      <c r="E7" s="16">
        <f>IFERROR(VLOOKUP(A7,#REF!,3,0),0)</f>
        <v>0</v>
      </c>
      <c r="F7" s="17">
        <f t="shared" ref="F7:F12" si="3">E7*D7</f>
        <v>0</v>
      </c>
    </row>
    <row r="8" spans="1:6" ht="19.5" customHeight="1" x14ac:dyDescent="0.25">
      <c r="A8" s="6" t="s">
        <v>15</v>
      </c>
      <c r="B8" s="4" t="s">
        <v>16</v>
      </c>
      <c r="C8" s="4">
        <v>3.2</v>
      </c>
      <c r="D8" s="15">
        <f t="shared" si="2"/>
        <v>0</v>
      </c>
      <c r="E8" s="16">
        <f>IFERROR(VLOOKUP(A8,#REF!,3,0),0)</f>
        <v>0</v>
      </c>
      <c r="F8" s="17">
        <f t="shared" si="3"/>
        <v>0</v>
      </c>
    </row>
    <row r="9" spans="1:6" ht="19.5" customHeight="1" x14ac:dyDescent="0.25">
      <c r="A9" s="6" t="s">
        <v>116</v>
      </c>
      <c r="B9" s="4" t="s">
        <v>16</v>
      </c>
      <c r="C9" s="4">
        <v>30</v>
      </c>
      <c r="D9" s="15">
        <f t="shared" si="2"/>
        <v>0</v>
      </c>
      <c r="E9" s="16">
        <f>IFERROR(VLOOKUP(A9,#REF!,3,0),0)</f>
        <v>0</v>
      </c>
      <c r="F9" s="17">
        <f t="shared" si="3"/>
        <v>0</v>
      </c>
    </row>
    <row r="10" spans="1:6" ht="19.5" customHeight="1" x14ac:dyDescent="0.25">
      <c r="A10" s="6" t="s">
        <v>126</v>
      </c>
      <c r="B10" s="4" t="s">
        <v>21</v>
      </c>
      <c r="C10" s="4">
        <v>0.1</v>
      </c>
      <c r="D10" s="15">
        <f t="shared" si="2"/>
        <v>0</v>
      </c>
      <c r="E10" s="16">
        <f>IFERROR(VLOOKUP(A10,#REF!,3,0),0)</f>
        <v>0</v>
      </c>
      <c r="F10" s="17">
        <f t="shared" si="3"/>
        <v>0</v>
      </c>
    </row>
    <row r="11" spans="1:6" ht="19.5" customHeight="1" x14ac:dyDescent="0.25">
      <c r="A11" s="6" t="s">
        <v>23</v>
      </c>
      <c r="B11" s="4" t="s">
        <v>13</v>
      </c>
      <c r="C11" s="4">
        <v>2.5</v>
      </c>
      <c r="D11" s="15">
        <f t="shared" si="2"/>
        <v>0</v>
      </c>
      <c r="E11" s="16">
        <f>IFERROR(VLOOKUP(A11,#REF!,3,0),0)</f>
        <v>0</v>
      </c>
      <c r="F11" s="17">
        <f t="shared" si="3"/>
        <v>0</v>
      </c>
    </row>
    <row r="12" spans="1:6" ht="19.5" customHeight="1" thickBot="1" x14ac:dyDescent="0.3">
      <c r="A12" s="6" t="s">
        <v>26</v>
      </c>
      <c r="B12" s="4" t="s">
        <v>42</v>
      </c>
      <c r="C12" s="4">
        <v>1</v>
      </c>
      <c r="D12" s="15">
        <f t="shared" si="2"/>
        <v>0</v>
      </c>
      <c r="E12" s="16">
        <f>IFERROR(VLOOKUP(A12,#REF!,3,0),0)</f>
        <v>0</v>
      </c>
      <c r="F12" s="17">
        <f t="shared" si="3"/>
        <v>0</v>
      </c>
    </row>
    <row r="13" spans="1:6" ht="27.75" customHeight="1" thickBot="1" x14ac:dyDescent="0.3">
      <c r="A13" s="18" t="s">
        <v>8</v>
      </c>
      <c r="B13" s="19"/>
      <c r="C13" s="20"/>
      <c r="D13" s="21"/>
      <c r="E13" s="22"/>
      <c r="F13" s="23">
        <f>SUM(F5:F12)</f>
        <v>0</v>
      </c>
    </row>
    <row r="14" spans="1:6" ht="17.25" customHeight="1" x14ac:dyDescent="0.25"/>
    <row r="15" spans="1:6" ht="17.25" customHeight="1" x14ac:dyDescent="0.25">
      <c r="B15" s="7"/>
      <c r="F15" s="4" t="s">
        <v>9</v>
      </c>
    </row>
    <row r="16" spans="1:6" ht="17.25" customHeight="1" x14ac:dyDescent="0.25">
      <c r="B16" s="24"/>
      <c r="F16" s="25" t="e">
        <f>F13/C2</f>
        <v>#DIV/0!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F20"/>
  <sheetViews>
    <sheetView workbookViewId="0">
      <selection activeCell="B6" sqref="B6"/>
    </sheetView>
  </sheetViews>
  <sheetFormatPr defaultRowHeight="15" x14ac:dyDescent="0.25"/>
  <cols>
    <col min="1" max="1" width="75.7109375" customWidth="1"/>
    <col min="2" max="6" width="12.42578125" customWidth="1"/>
    <col min="7" max="9" width="10.85546875" customWidth="1"/>
  </cols>
  <sheetData>
    <row r="1" spans="1:6" x14ac:dyDescent="0.25">
      <c r="A1" s="8" t="s">
        <v>3</v>
      </c>
    </row>
    <row r="2" spans="1:6" ht="21" x14ac:dyDescent="0.25">
      <c r="A2" s="1">
        <v>115</v>
      </c>
      <c r="B2" t="s">
        <v>4</v>
      </c>
      <c r="C2">
        <v>0</v>
      </c>
      <c r="E2" s="9"/>
      <c r="F2" s="9"/>
    </row>
    <row r="3" spans="1:6" ht="42.75" customHeight="1" thickBot="1" x14ac:dyDescent="0.3">
      <c r="A3" s="2" t="s">
        <v>82</v>
      </c>
      <c r="E3" s="9"/>
      <c r="F3" s="9"/>
    </row>
    <row r="4" spans="1:6" ht="84" customHeight="1" thickBot="1" x14ac:dyDescent="0.3">
      <c r="A4" s="10" t="s">
        <v>0</v>
      </c>
      <c r="B4" s="11" t="s">
        <v>1</v>
      </c>
      <c r="C4" s="12" t="s">
        <v>5</v>
      </c>
      <c r="D4" s="13" t="s">
        <v>6</v>
      </c>
      <c r="E4" s="13" t="s">
        <v>2</v>
      </c>
      <c r="F4" s="13" t="s">
        <v>7</v>
      </c>
    </row>
    <row r="5" spans="1:6" ht="19.5" customHeight="1" x14ac:dyDescent="0.25">
      <c r="A5" s="14" t="s">
        <v>28</v>
      </c>
      <c r="B5" s="4" t="s">
        <v>42</v>
      </c>
      <c r="C5" s="3">
        <v>2</v>
      </c>
      <c r="D5" s="15">
        <f t="shared" ref="D5" si="0">C5*$C$2</f>
        <v>0</v>
      </c>
      <c r="E5" s="16">
        <f>IFERROR(VLOOKUP(A5,#REF!,3,0),0)</f>
        <v>0</v>
      </c>
      <c r="F5" s="17">
        <f t="shared" ref="F5" si="1">E5*D5</f>
        <v>0</v>
      </c>
    </row>
    <row r="6" spans="1:6" ht="19.5" customHeight="1" x14ac:dyDescent="0.25">
      <c r="A6" s="5" t="s">
        <v>31</v>
      </c>
      <c r="B6" s="4" t="s">
        <v>42</v>
      </c>
      <c r="C6" s="4">
        <v>2</v>
      </c>
      <c r="D6" s="15">
        <f>C6*$C$2</f>
        <v>0</v>
      </c>
      <c r="E6" s="16">
        <f>IFERROR(VLOOKUP(A6,#REF!,3,0),0)</f>
        <v>0</v>
      </c>
      <c r="F6" s="17">
        <f>E6*D6</f>
        <v>0</v>
      </c>
    </row>
    <row r="7" spans="1:6" ht="19.5" customHeight="1" x14ac:dyDescent="0.25">
      <c r="A7" s="6" t="s">
        <v>93</v>
      </c>
      <c r="B7" s="4" t="s">
        <v>13</v>
      </c>
      <c r="C7" s="4">
        <v>4</v>
      </c>
      <c r="D7" s="15">
        <f t="shared" ref="D7:D16" si="2">C7*$C$2</f>
        <v>0</v>
      </c>
      <c r="E7" s="16">
        <f>IFERROR(VLOOKUP(A7,#REF!,3,0),0)</f>
        <v>0</v>
      </c>
      <c r="F7" s="17">
        <f t="shared" ref="F7:F16" si="3">E7*D7</f>
        <v>0</v>
      </c>
    </row>
    <row r="8" spans="1:6" ht="19.5" customHeight="1" x14ac:dyDescent="0.25">
      <c r="A8" s="6" t="s">
        <v>94</v>
      </c>
      <c r="B8" s="4" t="s">
        <v>13</v>
      </c>
      <c r="C8" s="4">
        <v>0.7</v>
      </c>
      <c r="D8" s="15">
        <f t="shared" si="2"/>
        <v>0</v>
      </c>
      <c r="E8" s="16">
        <f>IFERROR(VLOOKUP(A8,#REF!,3,0),0)</f>
        <v>0</v>
      </c>
      <c r="F8" s="17">
        <f t="shared" si="3"/>
        <v>0</v>
      </c>
    </row>
    <row r="9" spans="1:6" ht="19.5" customHeight="1" x14ac:dyDescent="0.25">
      <c r="A9" s="6" t="s">
        <v>15</v>
      </c>
      <c r="B9" s="4" t="s">
        <v>16</v>
      </c>
      <c r="C9" s="4">
        <v>1.5</v>
      </c>
      <c r="D9" s="15">
        <f t="shared" si="2"/>
        <v>0</v>
      </c>
      <c r="E9" s="16">
        <f>IFERROR(VLOOKUP(A9,#REF!,3,0),0)</f>
        <v>0</v>
      </c>
      <c r="F9" s="17">
        <f t="shared" si="3"/>
        <v>0</v>
      </c>
    </row>
    <row r="10" spans="1:6" ht="19.5" customHeight="1" x14ac:dyDescent="0.25">
      <c r="A10" s="6" t="s">
        <v>17</v>
      </c>
      <c r="B10" s="4" t="s">
        <v>16</v>
      </c>
      <c r="C10" s="4">
        <v>7</v>
      </c>
      <c r="D10" s="15">
        <f t="shared" si="2"/>
        <v>0</v>
      </c>
      <c r="E10" s="16">
        <f>IFERROR(VLOOKUP(A10,#REF!,3,0),0)</f>
        <v>0</v>
      </c>
      <c r="F10" s="17">
        <f t="shared" si="3"/>
        <v>0</v>
      </c>
    </row>
    <row r="11" spans="1:6" ht="19.5" customHeight="1" x14ac:dyDescent="0.25">
      <c r="A11" s="6" t="s">
        <v>18</v>
      </c>
      <c r="B11" s="4" t="s">
        <v>19</v>
      </c>
      <c r="C11" s="4">
        <v>15</v>
      </c>
      <c r="D11" s="15">
        <f t="shared" si="2"/>
        <v>0</v>
      </c>
      <c r="E11" s="16">
        <f>IFERROR(VLOOKUP(A11,#REF!,3,0),0)</f>
        <v>0</v>
      </c>
      <c r="F11" s="17">
        <f t="shared" si="3"/>
        <v>0</v>
      </c>
    </row>
    <row r="12" spans="1:6" ht="19.5" customHeight="1" x14ac:dyDescent="0.25">
      <c r="A12" s="6" t="s">
        <v>20</v>
      </c>
      <c r="B12" s="4" t="s">
        <v>21</v>
      </c>
      <c r="C12" s="4">
        <v>0.75</v>
      </c>
      <c r="D12" s="15">
        <f t="shared" si="2"/>
        <v>0</v>
      </c>
      <c r="E12" s="16">
        <f>IFERROR(VLOOKUP(A12,#REF!,3,0),0)</f>
        <v>0</v>
      </c>
      <c r="F12" s="17">
        <f t="shared" si="3"/>
        <v>0</v>
      </c>
    </row>
    <row r="13" spans="1:6" ht="19.5" customHeight="1" x14ac:dyDescent="0.25">
      <c r="A13" s="6" t="s">
        <v>29</v>
      </c>
      <c r="B13" s="4" t="s">
        <v>21</v>
      </c>
      <c r="C13" s="4">
        <v>0.75</v>
      </c>
      <c r="D13" s="15">
        <f t="shared" si="2"/>
        <v>0</v>
      </c>
      <c r="E13" s="16">
        <f>IFERROR(VLOOKUP(A13,#REF!,3,0),0)</f>
        <v>0</v>
      </c>
      <c r="F13" s="17">
        <f t="shared" si="3"/>
        <v>0</v>
      </c>
    </row>
    <row r="14" spans="1:6" ht="19.5" customHeight="1" x14ac:dyDescent="0.25">
      <c r="A14" s="6" t="s">
        <v>95</v>
      </c>
      <c r="B14" s="4" t="s">
        <v>13</v>
      </c>
      <c r="C14" s="4">
        <v>1.2</v>
      </c>
      <c r="D14" s="15">
        <f t="shared" si="2"/>
        <v>0</v>
      </c>
      <c r="E14" s="16">
        <f>IFERROR(VLOOKUP(A14,#REF!,3,0),0)</f>
        <v>0</v>
      </c>
      <c r="F14" s="17">
        <f t="shared" si="3"/>
        <v>0</v>
      </c>
    </row>
    <row r="15" spans="1:6" ht="19.5" customHeight="1" x14ac:dyDescent="0.25">
      <c r="A15" s="6" t="s">
        <v>24</v>
      </c>
      <c r="B15" s="4" t="s">
        <v>25</v>
      </c>
      <c r="C15" s="4">
        <v>0.2</v>
      </c>
      <c r="D15" s="15">
        <f t="shared" si="2"/>
        <v>0</v>
      </c>
      <c r="E15" s="16">
        <f>IFERROR(VLOOKUP(A15,#REF!,3,0),0)</f>
        <v>0</v>
      </c>
      <c r="F15" s="17">
        <f t="shared" si="3"/>
        <v>0</v>
      </c>
    </row>
    <row r="16" spans="1:6" ht="19.5" customHeight="1" thickBot="1" x14ac:dyDescent="0.3">
      <c r="A16" s="6" t="s">
        <v>65</v>
      </c>
      <c r="B16" s="4" t="s">
        <v>42</v>
      </c>
      <c r="C16" s="4">
        <v>1</v>
      </c>
      <c r="D16" s="15">
        <f t="shared" si="2"/>
        <v>0</v>
      </c>
      <c r="E16" s="16">
        <f>IFERROR(VLOOKUP(A16,#REF!,3,0),0)</f>
        <v>0</v>
      </c>
      <c r="F16" s="17">
        <f t="shared" si="3"/>
        <v>0</v>
      </c>
    </row>
    <row r="17" spans="1:6" ht="27.75" customHeight="1" thickBot="1" x14ac:dyDescent="0.3">
      <c r="A17" s="18" t="s">
        <v>8</v>
      </c>
      <c r="B17" s="19"/>
      <c r="C17" s="20"/>
      <c r="D17" s="21"/>
      <c r="E17" s="22"/>
      <c r="F17" s="23">
        <f>SUM(F5:F16)</f>
        <v>0</v>
      </c>
    </row>
    <row r="18" spans="1:6" ht="17.25" customHeight="1" x14ac:dyDescent="0.25"/>
    <row r="19" spans="1:6" ht="17.25" customHeight="1" x14ac:dyDescent="0.25">
      <c r="B19" s="7"/>
      <c r="F19" s="4" t="s">
        <v>9</v>
      </c>
    </row>
    <row r="20" spans="1:6" ht="17.25" customHeight="1" x14ac:dyDescent="0.25">
      <c r="B20" s="24"/>
      <c r="F20" s="25" t="e">
        <f>F17/C2</f>
        <v>#DIV/0!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F33"/>
  <sheetViews>
    <sheetView topLeftCell="A4" workbookViewId="0">
      <selection activeCell="A17" sqref="A17"/>
    </sheetView>
  </sheetViews>
  <sheetFormatPr defaultRowHeight="15" x14ac:dyDescent="0.25"/>
  <cols>
    <col min="1" max="1" width="75.7109375" customWidth="1"/>
    <col min="2" max="6" width="12.42578125" customWidth="1"/>
    <col min="7" max="9" width="10.85546875" customWidth="1"/>
  </cols>
  <sheetData>
    <row r="1" spans="1:6" x14ac:dyDescent="0.25">
      <c r="A1" s="8" t="s">
        <v>3</v>
      </c>
    </row>
    <row r="2" spans="1:6" ht="21" x14ac:dyDescent="0.25">
      <c r="A2" s="1" t="s">
        <v>153</v>
      </c>
      <c r="B2" t="s">
        <v>4</v>
      </c>
      <c r="C2">
        <v>0</v>
      </c>
      <c r="E2" s="9"/>
      <c r="F2" s="9"/>
    </row>
    <row r="3" spans="1:6" ht="42.75" customHeight="1" thickBot="1" x14ac:dyDescent="0.3">
      <c r="A3" s="2" t="s">
        <v>154</v>
      </c>
      <c r="E3" s="9"/>
      <c r="F3" s="9"/>
    </row>
    <row r="4" spans="1:6" ht="84" customHeight="1" thickBot="1" x14ac:dyDescent="0.3">
      <c r="A4" s="10" t="s">
        <v>0</v>
      </c>
      <c r="B4" s="11" t="s">
        <v>1</v>
      </c>
      <c r="C4" s="12" t="s">
        <v>5</v>
      </c>
      <c r="D4" s="13" t="s">
        <v>6</v>
      </c>
      <c r="E4" s="13" t="s">
        <v>2</v>
      </c>
      <c r="F4" s="13" t="s">
        <v>7</v>
      </c>
    </row>
    <row r="5" spans="1:6" ht="19.5" customHeight="1" x14ac:dyDescent="0.25">
      <c r="A5" s="14" t="s">
        <v>11</v>
      </c>
      <c r="B5" s="4" t="s">
        <v>42</v>
      </c>
      <c r="C5" s="3">
        <v>2</v>
      </c>
      <c r="D5" s="15">
        <f t="shared" ref="D5" si="0">C5*$C$2</f>
        <v>0</v>
      </c>
      <c r="E5" s="16">
        <f>IFERROR(VLOOKUP(A5,#REF!,3,0),0)</f>
        <v>0</v>
      </c>
      <c r="F5" s="17">
        <f t="shared" ref="F5" si="1">E5*D5</f>
        <v>0</v>
      </c>
    </row>
    <row r="6" spans="1:6" ht="19.5" customHeight="1" x14ac:dyDescent="0.25">
      <c r="A6" s="5" t="s">
        <v>14</v>
      </c>
      <c r="B6" s="4" t="s">
        <v>13</v>
      </c>
      <c r="C6" s="4">
        <v>0.7</v>
      </c>
      <c r="D6" s="15">
        <f>C6*$C$2</f>
        <v>0</v>
      </c>
      <c r="E6" s="16">
        <f>IFERROR(VLOOKUP(A6,#REF!,3,0),0)</f>
        <v>0</v>
      </c>
      <c r="F6" s="17">
        <f>E6*D6</f>
        <v>0</v>
      </c>
    </row>
    <row r="7" spans="1:6" ht="19.5" customHeight="1" x14ac:dyDescent="0.25">
      <c r="A7" s="6" t="s">
        <v>12</v>
      </c>
      <c r="B7" s="4" t="s">
        <v>13</v>
      </c>
      <c r="C7" s="4">
        <v>2</v>
      </c>
      <c r="D7" s="15">
        <f t="shared" ref="D7:D29" si="2">C7*$C$2</f>
        <v>0</v>
      </c>
      <c r="E7" s="16">
        <f>IFERROR(VLOOKUP(A7,#REF!,3,0),0)</f>
        <v>0</v>
      </c>
      <c r="F7" s="17">
        <f t="shared" ref="F7:F29" si="3">E7*D7</f>
        <v>0</v>
      </c>
    </row>
    <row r="8" spans="1:6" ht="19.5" customHeight="1" x14ac:dyDescent="0.25">
      <c r="A8" s="6" t="s">
        <v>94</v>
      </c>
      <c r="B8" s="4" t="s">
        <v>13</v>
      </c>
      <c r="C8" s="4">
        <v>0.7</v>
      </c>
      <c r="D8" s="15">
        <f t="shared" si="2"/>
        <v>0</v>
      </c>
      <c r="E8" s="16">
        <f>IFERROR(VLOOKUP(A8,#REF!,3,0),0)</f>
        <v>0</v>
      </c>
      <c r="F8" s="17">
        <f t="shared" si="3"/>
        <v>0</v>
      </c>
    </row>
    <row r="9" spans="1:6" ht="19.5" customHeight="1" x14ac:dyDescent="0.25">
      <c r="A9" s="6" t="s">
        <v>155</v>
      </c>
      <c r="B9" s="4" t="s">
        <v>13</v>
      </c>
      <c r="C9" s="4">
        <v>2</v>
      </c>
      <c r="D9" s="15">
        <f t="shared" si="2"/>
        <v>0</v>
      </c>
      <c r="E9" s="16">
        <f>IFERROR(VLOOKUP(A9,#REF!,3,0),0)</f>
        <v>0</v>
      </c>
      <c r="F9" s="17">
        <f t="shared" si="3"/>
        <v>0</v>
      </c>
    </row>
    <row r="10" spans="1:6" ht="19.5" customHeight="1" x14ac:dyDescent="0.25">
      <c r="A10" s="6" t="s">
        <v>17</v>
      </c>
      <c r="B10" s="4" t="s">
        <v>16</v>
      </c>
      <c r="C10" s="4">
        <v>20</v>
      </c>
      <c r="D10" s="15">
        <f t="shared" si="2"/>
        <v>0</v>
      </c>
      <c r="E10" s="16">
        <f>IFERROR(VLOOKUP(A10,#REF!,3,0),0)</f>
        <v>0</v>
      </c>
      <c r="F10" s="17">
        <f t="shared" si="3"/>
        <v>0</v>
      </c>
    </row>
    <row r="11" spans="1:6" ht="19.5" customHeight="1" x14ac:dyDescent="0.25">
      <c r="A11" s="6" t="s">
        <v>18</v>
      </c>
      <c r="B11" s="4" t="s">
        <v>19</v>
      </c>
      <c r="C11" s="4">
        <v>29</v>
      </c>
      <c r="D11" s="15">
        <f t="shared" si="2"/>
        <v>0</v>
      </c>
      <c r="E11" s="16">
        <f>IFERROR(VLOOKUP(A11,#REF!,3,0),0)</f>
        <v>0</v>
      </c>
      <c r="F11" s="17">
        <f t="shared" si="3"/>
        <v>0</v>
      </c>
    </row>
    <row r="12" spans="1:6" ht="19.5" customHeight="1" x14ac:dyDescent="0.25">
      <c r="A12" s="6" t="s">
        <v>20</v>
      </c>
      <c r="B12" s="4" t="s">
        <v>21</v>
      </c>
      <c r="C12" s="4">
        <v>0.8</v>
      </c>
      <c r="D12" s="15">
        <f t="shared" si="2"/>
        <v>0</v>
      </c>
      <c r="E12" s="16">
        <f>IFERROR(VLOOKUP(A12,#REF!,3,0),0)</f>
        <v>0</v>
      </c>
      <c r="F12" s="17">
        <f t="shared" si="3"/>
        <v>0</v>
      </c>
    </row>
    <row r="13" spans="1:6" ht="19.5" customHeight="1" x14ac:dyDescent="0.25">
      <c r="A13" s="6" t="s">
        <v>22</v>
      </c>
      <c r="B13" s="4" t="s">
        <v>13</v>
      </c>
      <c r="C13" s="4">
        <v>1.5</v>
      </c>
      <c r="D13" s="15">
        <f t="shared" si="2"/>
        <v>0</v>
      </c>
      <c r="E13" s="16">
        <f>IFERROR(VLOOKUP(A13,#REF!,3,0),0)</f>
        <v>0</v>
      </c>
      <c r="F13" s="17">
        <f t="shared" si="3"/>
        <v>0</v>
      </c>
    </row>
    <row r="14" spans="1:6" ht="19.5" customHeight="1" x14ac:dyDescent="0.25">
      <c r="A14" s="6" t="s">
        <v>15</v>
      </c>
      <c r="B14" s="4" t="s">
        <v>16</v>
      </c>
      <c r="C14" s="4">
        <v>1.5</v>
      </c>
      <c r="D14" s="15">
        <f t="shared" si="2"/>
        <v>0</v>
      </c>
      <c r="E14" s="16">
        <f>IFERROR(VLOOKUP(A14,#REF!,3,0),0)</f>
        <v>0</v>
      </c>
      <c r="F14" s="17">
        <f t="shared" si="3"/>
        <v>0</v>
      </c>
    </row>
    <row r="15" spans="1:6" ht="19.5" customHeight="1" x14ac:dyDescent="0.25">
      <c r="A15" s="6" t="s">
        <v>64</v>
      </c>
      <c r="B15" s="4" t="s">
        <v>16</v>
      </c>
      <c r="C15" s="4">
        <v>1.5</v>
      </c>
      <c r="D15" s="15">
        <f t="shared" si="2"/>
        <v>0</v>
      </c>
      <c r="E15" s="16">
        <f>IFERROR(VLOOKUP(A15,#REF!,3,0),0)</f>
        <v>0</v>
      </c>
      <c r="F15" s="17">
        <f t="shared" si="3"/>
        <v>0</v>
      </c>
    </row>
    <row r="16" spans="1:6" ht="19.5" customHeight="1" x14ac:dyDescent="0.25">
      <c r="A16" s="6" t="s">
        <v>145</v>
      </c>
      <c r="B16" s="4" t="s">
        <v>21</v>
      </c>
      <c r="C16" s="4">
        <v>3.2</v>
      </c>
      <c r="D16" s="15">
        <f t="shared" si="2"/>
        <v>0</v>
      </c>
      <c r="E16" s="16">
        <f>IFERROR(VLOOKUP(A16,#REF!,3,0),0)</f>
        <v>0</v>
      </c>
      <c r="F16" s="17">
        <f t="shared" si="3"/>
        <v>0</v>
      </c>
    </row>
    <row r="17" spans="1:6" ht="19.5" customHeight="1" x14ac:dyDescent="0.25">
      <c r="A17" s="6" t="s">
        <v>146</v>
      </c>
      <c r="B17" s="4" t="s">
        <v>25</v>
      </c>
      <c r="C17" s="4">
        <v>0.22</v>
      </c>
      <c r="D17" s="15">
        <f t="shared" si="2"/>
        <v>0</v>
      </c>
      <c r="E17" s="16">
        <f>IFERROR(VLOOKUP(A17,#REF!,3,0),0)</f>
        <v>0</v>
      </c>
      <c r="F17" s="17">
        <f t="shared" si="3"/>
        <v>0</v>
      </c>
    </row>
    <row r="18" spans="1:6" ht="19.5" customHeight="1" x14ac:dyDescent="0.25">
      <c r="A18" s="6" t="s">
        <v>138</v>
      </c>
      <c r="B18" s="4" t="s">
        <v>42</v>
      </c>
      <c r="C18" s="4">
        <v>1</v>
      </c>
      <c r="D18" s="15">
        <f t="shared" si="2"/>
        <v>0</v>
      </c>
      <c r="E18" s="16">
        <f>IFERROR(VLOOKUP(A18,#REF!,3,0),0)</f>
        <v>0</v>
      </c>
      <c r="F18" s="17">
        <f t="shared" si="3"/>
        <v>0</v>
      </c>
    </row>
    <row r="19" spans="1:6" ht="19.5" customHeight="1" x14ac:dyDescent="0.25">
      <c r="A19" s="6" t="s">
        <v>117</v>
      </c>
      <c r="B19" s="4" t="s">
        <v>21</v>
      </c>
      <c r="C19" s="4">
        <v>0.7</v>
      </c>
      <c r="D19" s="15">
        <f t="shared" si="2"/>
        <v>0</v>
      </c>
      <c r="E19" s="16">
        <f>IFERROR(VLOOKUP(A19,#REF!,3,0),0)</f>
        <v>0</v>
      </c>
      <c r="F19" s="17">
        <f t="shared" si="3"/>
        <v>0</v>
      </c>
    </row>
    <row r="20" spans="1:6" ht="19.5" customHeight="1" x14ac:dyDescent="0.25">
      <c r="A20" s="6" t="s">
        <v>142</v>
      </c>
      <c r="B20" s="4" t="s">
        <v>21</v>
      </c>
      <c r="C20" s="4">
        <v>5</v>
      </c>
      <c r="D20" s="15">
        <f t="shared" si="2"/>
        <v>0</v>
      </c>
      <c r="E20" s="16">
        <f>IFERROR(VLOOKUP(A20,#REF!,3,0),0)</f>
        <v>0</v>
      </c>
      <c r="F20" s="17">
        <f t="shared" si="3"/>
        <v>0</v>
      </c>
    </row>
    <row r="21" spans="1:6" ht="19.5" customHeight="1" x14ac:dyDescent="0.25">
      <c r="A21" s="6" t="s">
        <v>116</v>
      </c>
      <c r="B21" s="4" t="s">
        <v>16</v>
      </c>
      <c r="C21" s="4">
        <v>15</v>
      </c>
      <c r="D21" s="15">
        <f t="shared" si="2"/>
        <v>0</v>
      </c>
      <c r="E21" s="16">
        <f>IFERROR(VLOOKUP(A21,#REF!,3,0),0)</f>
        <v>0</v>
      </c>
      <c r="F21" s="17">
        <f t="shared" si="3"/>
        <v>0</v>
      </c>
    </row>
    <row r="22" spans="1:6" ht="19.5" customHeight="1" x14ac:dyDescent="0.25">
      <c r="A22" s="6" t="s">
        <v>143</v>
      </c>
      <c r="B22" s="4" t="s">
        <v>42</v>
      </c>
      <c r="C22" s="4">
        <v>1.1000000000000001</v>
      </c>
      <c r="D22" s="15">
        <f t="shared" si="2"/>
        <v>0</v>
      </c>
      <c r="E22" s="16">
        <f>IFERROR(VLOOKUP(A22,#REF!,3,0),0)</f>
        <v>0</v>
      </c>
      <c r="F22" s="17">
        <f t="shared" si="3"/>
        <v>0</v>
      </c>
    </row>
    <row r="23" spans="1:6" ht="19.5" customHeight="1" x14ac:dyDescent="0.25">
      <c r="A23" s="6" t="s">
        <v>141</v>
      </c>
      <c r="B23" s="4" t="s">
        <v>13</v>
      </c>
      <c r="C23" s="4">
        <v>2.1</v>
      </c>
      <c r="D23" s="15">
        <f t="shared" si="2"/>
        <v>0</v>
      </c>
      <c r="E23" s="16">
        <f>IFERROR(VLOOKUP(A23,#REF!,3,0),0)</f>
        <v>0</v>
      </c>
      <c r="F23" s="17">
        <f t="shared" si="3"/>
        <v>0</v>
      </c>
    </row>
    <row r="24" spans="1:6" ht="19.5" customHeight="1" x14ac:dyDescent="0.25">
      <c r="A24" s="6" t="s">
        <v>23</v>
      </c>
      <c r="B24" s="4" t="s">
        <v>13</v>
      </c>
      <c r="C24" s="4">
        <v>1.2</v>
      </c>
      <c r="D24" s="15">
        <f t="shared" si="2"/>
        <v>0</v>
      </c>
      <c r="E24" s="16">
        <f>IFERROR(VLOOKUP(A24,#REF!,3,0),0)</f>
        <v>0</v>
      </c>
      <c r="F24" s="17">
        <f t="shared" si="3"/>
        <v>0</v>
      </c>
    </row>
    <row r="25" spans="1:6" ht="19.5" customHeight="1" x14ac:dyDescent="0.25">
      <c r="A25" s="6" t="s">
        <v>95</v>
      </c>
      <c r="B25" s="4" t="s">
        <v>13</v>
      </c>
      <c r="C25" s="4">
        <v>1.2</v>
      </c>
      <c r="D25" s="15">
        <f t="shared" si="2"/>
        <v>0</v>
      </c>
      <c r="E25" s="16">
        <f>IFERROR(VLOOKUP(A25,#REF!,3,0),0)</f>
        <v>0</v>
      </c>
      <c r="F25" s="17">
        <f t="shared" si="3"/>
        <v>0</v>
      </c>
    </row>
    <row r="26" spans="1:6" ht="19.5" customHeight="1" x14ac:dyDescent="0.25">
      <c r="A26" s="6" t="s">
        <v>140</v>
      </c>
      <c r="B26" s="4" t="s">
        <v>42</v>
      </c>
      <c r="C26" s="4">
        <v>1.1000000000000001</v>
      </c>
      <c r="D26" s="15">
        <f t="shared" si="2"/>
        <v>0</v>
      </c>
      <c r="E26" s="16">
        <f>IFERROR(VLOOKUP(A26,#REF!,3,0),0)</f>
        <v>0</v>
      </c>
      <c r="F26" s="17">
        <f t="shared" si="3"/>
        <v>0</v>
      </c>
    </row>
    <row r="27" spans="1:6" ht="19.5" customHeight="1" x14ac:dyDescent="0.25">
      <c r="A27" s="6" t="s">
        <v>156</v>
      </c>
      <c r="B27" s="4" t="s">
        <v>42</v>
      </c>
      <c r="C27" s="4">
        <v>1.1000000000000001</v>
      </c>
      <c r="D27" s="15">
        <f t="shared" si="2"/>
        <v>0</v>
      </c>
      <c r="E27" s="16">
        <f>IFERROR(VLOOKUP(A27,#REF!,3,0),0)</f>
        <v>0</v>
      </c>
      <c r="F27" s="17">
        <f t="shared" si="3"/>
        <v>0</v>
      </c>
    </row>
    <row r="28" spans="1:6" ht="19.5" customHeight="1" x14ac:dyDescent="0.25">
      <c r="A28" s="6" t="s">
        <v>74</v>
      </c>
      <c r="B28" s="4" t="s">
        <v>42</v>
      </c>
      <c r="C28" s="4">
        <v>2</v>
      </c>
      <c r="D28" s="15">
        <f t="shared" si="2"/>
        <v>0</v>
      </c>
      <c r="E28" s="16">
        <f>IFERROR(VLOOKUP(A28,#REF!,3,0),0)</f>
        <v>0</v>
      </c>
      <c r="F28" s="17">
        <f t="shared" si="3"/>
        <v>0</v>
      </c>
    </row>
    <row r="29" spans="1:6" ht="19.5" customHeight="1" thickBot="1" x14ac:dyDescent="0.3">
      <c r="A29" s="6" t="s">
        <v>26</v>
      </c>
      <c r="B29" s="4" t="s">
        <v>42</v>
      </c>
      <c r="C29" s="4">
        <v>1</v>
      </c>
      <c r="D29" s="15">
        <f t="shared" si="2"/>
        <v>0</v>
      </c>
      <c r="E29" s="16">
        <f>IFERROR(VLOOKUP(A29,#REF!,3,0),0)</f>
        <v>0</v>
      </c>
      <c r="F29" s="17">
        <f t="shared" si="3"/>
        <v>0</v>
      </c>
    </row>
    <row r="30" spans="1:6" ht="27.75" customHeight="1" thickBot="1" x14ac:dyDescent="0.3">
      <c r="A30" s="18"/>
      <c r="B30" s="19"/>
      <c r="C30" s="20"/>
      <c r="D30" s="21"/>
      <c r="E30" s="22"/>
      <c r="F30" s="23">
        <f>SUM(F5:F29)</f>
        <v>0</v>
      </c>
    </row>
    <row r="31" spans="1:6" ht="17.25" customHeight="1" x14ac:dyDescent="0.25"/>
    <row r="32" spans="1:6" ht="17.25" customHeight="1" x14ac:dyDescent="0.25">
      <c r="B32" s="7"/>
      <c r="F32" s="4" t="s">
        <v>9</v>
      </c>
    </row>
    <row r="33" spans="2:6" ht="17.25" customHeight="1" x14ac:dyDescent="0.25">
      <c r="B33" s="24"/>
      <c r="F33" s="25" t="e">
        <f>F30/C2</f>
        <v>#DIV/0!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F38"/>
  <sheetViews>
    <sheetView workbookViewId="0">
      <selection activeCell="B6" sqref="B6"/>
    </sheetView>
  </sheetViews>
  <sheetFormatPr defaultRowHeight="15" x14ac:dyDescent="0.25"/>
  <cols>
    <col min="1" max="1" width="75.7109375" customWidth="1"/>
    <col min="2" max="6" width="12.42578125" customWidth="1"/>
    <col min="7" max="9" width="10.85546875" customWidth="1"/>
  </cols>
  <sheetData>
    <row r="1" spans="1:6" x14ac:dyDescent="0.25">
      <c r="A1" s="8" t="s">
        <v>3</v>
      </c>
    </row>
    <row r="2" spans="1:6" ht="21" x14ac:dyDescent="0.25">
      <c r="A2" s="1" t="s">
        <v>157</v>
      </c>
      <c r="B2" t="s">
        <v>4</v>
      </c>
      <c r="C2">
        <v>0</v>
      </c>
      <c r="E2" s="9"/>
      <c r="F2" s="9"/>
    </row>
    <row r="3" spans="1:6" ht="42.75" customHeight="1" thickBot="1" x14ac:dyDescent="0.3">
      <c r="A3" s="2" t="s">
        <v>158</v>
      </c>
      <c r="E3" s="9"/>
      <c r="F3" s="9"/>
    </row>
    <row r="4" spans="1:6" ht="84" customHeight="1" thickBot="1" x14ac:dyDescent="0.3">
      <c r="A4" s="10" t="s">
        <v>0</v>
      </c>
      <c r="B4" s="11" t="s">
        <v>1</v>
      </c>
      <c r="C4" s="12" t="s">
        <v>5</v>
      </c>
      <c r="D4" s="13" t="s">
        <v>6</v>
      </c>
      <c r="E4" s="13" t="s">
        <v>2</v>
      </c>
      <c r="F4" s="13" t="s">
        <v>7</v>
      </c>
    </row>
    <row r="5" spans="1:6" ht="19.5" customHeight="1" x14ac:dyDescent="0.25">
      <c r="A5" s="14" t="s">
        <v>11</v>
      </c>
      <c r="B5" s="4" t="s">
        <v>42</v>
      </c>
      <c r="C5" s="3">
        <v>3</v>
      </c>
      <c r="D5" s="15">
        <f t="shared" ref="D5" si="0">C5*$C$2</f>
        <v>0</v>
      </c>
      <c r="E5" s="16">
        <f>IFERROR(VLOOKUP(A5,#REF!,3,0),0)</f>
        <v>0</v>
      </c>
      <c r="F5" s="17">
        <f t="shared" ref="F5" si="1">E5*D5</f>
        <v>0</v>
      </c>
    </row>
    <row r="6" spans="1:6" ht="19.5" customHeight="1" x14ac:dyDescent="0.25">
      <c r="A6" s="5" t="s">
        <v>14</v>
      </c>
      <c r="B6" s="4" t="s">
        <v>13</v>
      </c>
      <c r="C6" s="4">
        <v>0.7</v>
      </c>
      <c r="D6" s="15">
        <f>C6*$C$2</f>
        <v>0</v>
      </c>
      <c r="E6" s="16">
        <f>IFERROR(VLOOKUP(A6,#REF!,3,0),0)</f>
        <v>0</v>
      </c>
      <c r="F6" s="17">
        <f>E6*D6</f>
        <v>0</v>
      </c>
    </row>
    <row r="7" spans="1:6" ht="19.5" customHeight="1" x14ac:dyDescent="0.25">
      <c r="A7" s="6" t="s">
        <v>12</v>
      </c>
      <c r="B7" s="4" t="s">
        <v>13</v>
      </c>
      <c r="C7" s="4">
        <v>2</v>
      </c>
      <c r="D7" s="15">
        <f t="shared" ref="D7:D34" si="2">C7*$C$2</f>
        <v>0</v>
      </c>
      <c r="E7" s="16">
        <f>IFERROR(VLOOKUP(A7,#REF!,3,0),0)</f>
        <v>0</v>
      </c>
      <c r="F7" s="17">
        <f t="shared" ref="F7:F34" si="3">E7*D7</f>
        <v>0</v>
      </c>
    </row>
    <row r="8" spans="1:6" ht="19.5" customHeight="1" x14ac:dyDescent="0.25">
      <c r="A8" s="6" t="s">
        <v>94</v>
      </c>
      <c r="B8" s="4" t="s">
        <v>13</v>
      </c>
      <c r="C8" s="4">
        <v>0.7</v>
      </c>
      <c r="D8" s="15">
        <f t="shared" si="2"/>
        <v>0</v>
      </c>
      <c r="E8" s="16">
        <f>IFERROR(VLOOKUP(A8,#REF!,3,0),0)</f>
        <v>0</v>
      </c>
      <c r="F8" s="17">
        <f t="shared" si="3"/>
        <v>0</v>
      </c>
    </row>
    <row r="9" spans="1:6" ht="19.5" customHeight="1" x14ac:dyDescent="0.25">
      <c r="A9" s="6" t="s">
        <v>155</v>
      </c>
      <c r="B9" s="4" t="s">
        <v>13</v>
      </c>
      <c r="C9" s="4">
        <v>2</v>
      </c>
      <c r="D9" s="15">
        <f t="shared" si="2"/>
        <v>0</v>
      </c>
      <c r="E9" s="16">
        <f>IFERROR(VLOOKUP(A9,#REF!,3,0),0)</f>
        <v>0</v>
      </c>
      <c r="F9" s="17">
        <f t="shared" si="3"/>
        <v>0</v>
      </c>
    </row>
    <row r="10" spans="1:6" ht="19.5" customHeight="1" x14ac:dyDescent="0.25">
      <c r="A10" s="6" t="s">
        <v>17</v>
      </c>
      <c r="B10" s="4" t="s">
        <v>16</v>
      </c>
      <c r="C10" s="4">
        <v>35</v>
      </c>
      <c r="D10" s="15">
        <f t="shared" si="2"/>
        <v>0</v>
      </c>
      <c r="E10" s="16">
        <f>IFERROR(VLOOKUP(A10,#REF!,3,0),0)</f>
        <v>0</v>
      </c>
      <c r="F10" s="17">
        <f t="shared" si="3"/>
        <v>0</v>
      </c>
    </row>
    <row r="11" spans="1:6" ht="19.5" customHeight="1" x14ac:dyDescent="0.25">
      <c r="A11" s="6" t="s">
        <v>18</v>
      </c>
      <c r="B11" s="4" t="s">
        <v>19</v>
      </c>
      <c r="C11" s="4">
        <v>29</v>
      </c>
      <c r="D11" s="15">
        <f t="shared" si="2"/>
        <v>0</v>
      </c>
      <c r="E11" s="16">
        <f>IFERROR(VLOOKUP(A11,#REF!,3,0),0)</f>
        <v>0</v>
      </c>
      <c r="F11" s="17">
        <f t="shared" si="3"/>
        <v>0</v>
      </c>
    </row>
    <row r="12" spans="1:6" ht="19.5" customHeight="1" x14ac:dyDescent="0.25">
      <c r="A12" s="6" t="s">
        <v>20</v>
      </c>
      <c r="B12" s="4" t="s">
        <v>21</v>
      </c>
      <c r="C12" s="4">
        <v>1.2</v>
      </c>
      <c r="D12" s="15">
        <f t="shared" si="2"/>
        <v>0</v>
      </c>
      <c r="E12" s="16">
        <f>IFERROR(VLOOKUP(A12,#REF!,3,0),0)</f>
        <v>0</v>
      </c>
      <c r="F12" s="17">
        <f t="shared" si="3"/>
        <v>0</v>
      </c>
    </row>
    <row r="13" spans="1:6" ht="19.5" customHeight="1" x14ac:dyDescent="0.25">
      <c r="A13" s="6" t="s">
        <v>22</v>
      </c>
      <c r="B13" s="4" t="s">
        <v>13</v>
      </c>
      <c r="C13" s="4">
        <v>1.5</v>
      </c>
      <c r="D13" s="15">
        <f t="shared" si="2"/>
        <v>0</v>
      </c>
      <c r="E13" s="16">
        <f>IFERROR(VLOOKUP(A13,#REF!,3,0),0)</f>
        <v>0</v>
      </c>
      <c r="F13" s="17">
        <f t="shared" si="3"/>
        <v>0</v>
      </c>
    </row>
    <row r="14" spans="1:6" ht="19.5" customHeight="1" x14ac:dyDescent="0.25">
      <c r="A14" s="6" t="s">
        <v>15</v>
      </c>
      <c r="B14" s="4" t="s">
        <v>16</v>
      </c>
      <c r="C14" s="4">
        <v>1.5</v>
      </c>
      <c r="D14" s="15">
        <f t="shared" si="2"/>
        <v>0</v>
      </c>
      <c r="E14" s="16">
        <f>IFERROR(VLOOKUP(A14,#REF!,3,0),0)</f>
        <v>0</v>
      </c>
      <c r="F14" s="17">
        <f t="shared" si="3"/>
        <v>0</v>
      </c>
    </row>
    <row r="15" spans="1:6" ht="19.5" customHeight="1" x14ac:dyDescent="0.25">
      <c r="A15" s="6" t="s">
        <v>64</v>
      </c>
      <c r="B15" s="4" t="s">
        <v>16</v>
      </c>
      <c r="C15" s="4">
        <v>1.5</v>
      </c>
      <c r="D15" s="15">
        <f t="shared" si="2"/>
        <v>0</v>
      </c>
      <c r="E15" s="16">
        <f>IFERROR(VLOOKUP(A15,#REF!,3,0),0)</f>
        <v>0</v>
      </c>
      <c r="F15" s="17">
        <f t="shared" si="3"/>
        <v>0</v>
      </c>
    </row>
    <row r="16" spans="1:6" ht="19.5" customHeight="1" x14ac:dyDescent="0.25">
      <c r="A16" s="6" t="s">
        <v>145</v>
      </c>
      <c r="B16" s="4" t="s">
        <v>21</v>
      </c>
      <c r="C16" s="4">
        <v>3.2</v>
      </c>
      <c r="D16" s="15">
        <f t="shared" si="2"/>
        <v>0</v>
      </c>
      <c r="E16" s="16">
        <f>IFERROR(VLOOKUP(A16,#REF!,3,0),0)</f>
        <v>0</v>
      </c>
      <c r="F16" s="17">
        <f t="shared" si="3"/>
        <v>0</v>
      </c>
    </row>
    <row r="17" spans="1:6" ht="19.5" customHeight="1" x14ac:dyDescent="0.25">
      <c r="A17" s="6" t="s">
        <v>146</v>
      </c>
      <c r="B17" s="4" t="s">
        <v>25</v>
      </c>
      <c r="C17" s="4">
        <v>0.22</v>
      </c>
      <c r="D17" s="15">
        <f t="shared" si="2"/>
        <v>0</v>
      </c>
      <c r="E17" s="16">
        <f>IFERROR(VLOOKUP(A17,#REF!,3,0),0)</f>
        <v>0</v>
      </c>
      <c r="F17" s="17">
        <f t="shared" si="3"/>
        <v>0</v>
      </c>
    </row>
    <row r="18" spans="1:6" ht="19.5" customHeight="1" x14ac:dyDescent="0.25">
      <c r="A18" s="6" t="s">
        <v>138</v>
      </c>
      <c r="B18" s="4" t="s">
        <v>42</v>
      </c>
      <c r="C18" s="4">
        <v>1</v>
      </c>
      <c r="D18" s="15">
        <f t="shared" si="2"/>
        <v>0</v>
      </c>
      <c r="E18" s="16">
        <f>IFERROR(VLOOKUP(A18,#REF!,3,0),0)</f>
        <v>0</v>
      </c>
      <c r="F18" s="17">
        <f t="shared" si="3"/>
        <v>0</v>
      </c>
    </row>
    <row r="19" spans="1:6" ht="19.5" customHeight="1" x14ac:dyDescent="0.25">
      <c r="A19" s="6" t="s">
        <v>117</v>
      </c>
      <c r="B19" s="4" t="s">
        <v>21</v>
      </c>
      <c r="C19" s="4">
        <v>0.7</v>
      </c>
      <c r="D19" s="15">
        <f t="shared" si="2"/>
        <v>0</v>
      </c>
      <c r="E19" s="16">
        <f>IFERROR(VLOOKUP(A19,#REF!,3,0),0)</f>
        <v>0</v>
      </c>
      <c r="F19" s="17">
        <f t="shared" si="3"/>
        <v>0</v>
      </c>
    </row>
    <row r="20" spans="1:6" ht="19.5" customHeight="1" x14ac:dyDescent="0.25">
      <c r="A20" s="6" t="s">
        <v>142</v>
      </c>
      <c r="B20" s="4" t="s">
        <v>21</v>
      </c>
      <c r="C20" s="4">
        <v>5</v>
      </c>
      <c r="D20" s="15">
        <f t="shared" si="2"/>
        <v>0</v>
      </c>
      <c r="E20" s="16">
        <f>IFERROR(VLOOKUP(A20,#REF!,3,0),0)</f>
        <v>0</v>
      </c>
      <c r="F20" s="17">
        <f t="shared" si="3"/>
        <v>0</v>
      </c>
    </row>
    <row r="21" spans="1:6" ht="19.5" customHeight="1" x14ac:dyDescent="0.25">
      <c r="A21" s="6" t="s">
        <v>116</v>
      </c>
      <c r="B21" s="4" t="s">
        <v>16</v>
      </c>
      <c r="C21" s="4">
        <v>15</v>
      </c>
      <c r="D21" s="15">
        <f t="shared" si="2"/>
        <v>0</v>
      </c>
      <c r="E21" s="16">
        <f>IFERROR(VLOOKUP(A21,#REF!,3,0),0)</f>
        <v>0</v>
      </c>
      <c r="F21" s="17">
        <f t="shared" si="3"/>
        <v>0</v>
      </c>
    </row>
    <row r="22" spans="1:6" ht="19.5" customHeight="1" x14ac:dyDescent="0.25">
      <c r="A22" s="6" t="s">
        <v>143</v>
      </c>
      <c r="B22" s="4" t="s">
        <v>42</v>
      </c>
      <c r="C22" s="4">
        <v>1.1000000000000001</v>
      </c>
      <c r="D22" s="15">
        <f t="shared" si="2"/>
        <v>0</v>
      </c>
      <c r="E22" s="16">
        <f>IFERROR(VLOOKUP(A22,#REF!,3,0),0)</f>
        <v>0</v>
      </c>
      <c r="F22" s="17">
        <f t="shared" si="3"/>
        <v>0</v>
      </c>
    </row>
    <row r="23" spans="1:6" ht="19.5" customHeight="1" x14ac:dyDescent="0.25">
      <c r="A23" s="6" t="s">
        <v>141</v>
      </c>
      <c r="B23" s="4" t="s">
        <v>13</v>
      </c>
      <c r="C23" s="4">
        <v>2.1</v>
      </c>
      <c r="D23" s="15">
        <f t="shared" si="2"/>
        <v>0</v>
      </c>
      <c r="E23" s="16">
        <f>IFERROR(VLOOKUP(A23,#REF!,3,0),0)</f>
        <v>0</v>
      </c>
      <c r="F23" s="17">
        <f t="shared" si="3"/>
        <v>0</v>
      </c>
    </row>
    <row r="24" spans="1:6" ht="19.5" customHeight="1" x14ac:dyDescent="0.25">
      <c r="A24" s="6" t="s">
        <v>23</v>
      </c>
      <c r="B24" s="4" t="s">
        <v>13</v>
      </c>
      <c r="C24" s="4">
        <v>1.2</v>
      </c>
      <c r="D24" s="15">
        <f t="shared" si="2"/>
        <v>0</v>
      </c>
      <c r="E24" s="16">
        <f>IFERROR(VLOOKUP(A24,#REF!,3,0),0)</f>
        <v>0</v>
      </c>
      <c r="F24" s="17">
        <f t="shared" si="3"/>
        <v>0</v>
      </c>
    </row>
    <row r="25" spans="1:6" ht="19.5" customHeight="1" x14ac:dyDescent="0.25">
      <c r="A25" s="6" t="s">
        <v>95</v>
      </c>
      <c r="B25" s="4" t="s">
        <v>13</v>
      </c>
      <c r="C25" s="4">
        <v>1.2</v>
      </c>
      <c r="D25" s="15">
        <f t="shared" si="2"/>
        <v>0</v>
      </c>
      <c r="E25" s="16">
        <f>IFERROR(VLOOKUP(A25,#REF!,3,0),0)</f>
        <v>0</v>
      </c>
      <c r="F25" s="17">
        <f t="shared" si="3"/>
        <v>0</v>
      </c>
    </row>
    <row r="26" spans="1:6" ht="19.5" customHeight="1" x14ac:dyDescent="0.25">
      <c r="A26" s="6" t="s">
        <v>140</v>
      </c>
      <c r="B26" s="4" t="s">
        <v>42</v>
      </c>
      <c r="C26" s="4">
        <v>1.1000000000000001</v>
      </c>
      <c r="D26" s="15">
        <f t="shared" si="2"/>
        <v>0</v>
      </c>
      <c r="E26" s="16">
        <f>IFERROR(VLOOKUP(A26,#REF!,3,0),0)</f>
        <v>0</v>
      </c>
      <c r="F26" s="17">
        <f t="shared" si="3"/>
        <v>0</v>
      </c>
    </row>
    <row r="27" spans="1:6" ht="19.5" customHeight="1" x14ac:dyDescent="0.25">
      <c r="A27" s="6" t="s">
        <v>156</v>
      </c>
      <c r="B27" s="4" t="s">
        <v>42</v>
      </c>
      <c r="C27" s="4">
        <v>1.1000000000000001</v>
      </c>
      <c r="D27" s="15">
        <f t="shared" si="2"/>
        <v>0</v>
      </c>
      <c r="E27" s="16">
        <f>IFERROR(VLOOKUP(A27,#REF!,3,0),0)</f>
        <v>0</v>
      </c>
      <c r="F27" s="17">
        <f t="shared" si="3"/>
        <v>0</v>
      </c>
    </row>
    <row r="28" spans="1:6" ht="19.5" customHeight="1" x14ac:dyDescent="0.25">
      <c r="A28" s="6" t="s">
        <v>74</v>
      </c>
      <c r="B28" s="4" t="s">
        <v>42</v>
      </c>
      <c r="C28" s="4">
        <v>2</v>
      </c>
      <c r="D28" s="15">
        <f t="shared" si="2"/>
        <v>0</v>
      </c>
      <c r="E28" s="16">
        <f>IFERROR(VLOOKUP(A28,#REF!,3,0),0)</f>
        <v>0</v>
      </c>
      <c r="F28" s="17">
        <f t="shared" si="3"/>
        <v>0</v>
      </c>
    </row>
    <row r="29" spans="1:6" ht="19.5" customHeight="1" x14ac:dyDescent="0.25">
      <c r="A29" s="6" t="s">
        <v>26</v>
      </c>
      <c r="B29" s="4" t="s">
        <v>42</v>
      </c>
      <c r="C29" s="4">
        <v>1</v>
      </c>
      <c r="D29" s="15">
        <f t="shared" si="2"/>
        <v>0</v>
      </c>
      <c r="E29" s="16">
        <f>IFERROR(VLOOKUP(A29,#REF!,3,0),0)</f>
        <v>0</v>
      </c>
      <c r="F29" s="17">
        <f t="shared" si="3"/>
        <v>0</v>
      </c>
    </row>
    <row r="30" spans="1:6" ht="19.5" customHeight="1" x14ac:dyDescent="0.25">
      <c r="A30" s="6"/>
      <c r="B30" s="4"/>
      <c r="C30" s="4"/>
      <c r="D30" s="15">
        <f t="shared" si="2"/>
        <v>0</v>
      </c>
      <c r="E30" s="16">
        <f>IFERROR(VLOOKUP(A30,#REF!,3,0),0)</f>
        <v>0</v>
      </c>
      <c r="F30" s="17">
        <f t="shared" si="3"/>
        <v>0</v>
      </c>
    </row>
    <row r="31" spans="1:6" ht="19.5" customHeight="1" x14ac:dyDescent="0.25">
      <c r="A31" s="6"/>
      <c r="B31" s="4"/>
      <c r="C31" s="4"/>
      <c r="D31" s="15">
        <f t="shared" si="2"/>
        <v>0</v>
      </c>
      <c r="E31" s="16">
        <f>IFERROR(VLOOKUP(A31,#REF!,3,0),0)</f>
        <v>0</v>
      </c>
      <c r="F31" s="17">
        <f t="shared" si="3"/>
        <v>0</v>
      </c>
    </row>
    <row r="32" spans="1:6" ht="19.5" customHeight="1" x14ac:dyDescent="0.25">
      <c r="A32" s="6"/>
      <c r="B32" s="4"/>
      <c r="C32" s="4"/>
      <c r="D32" s="15">
        <f t="shared" si="2"/>
        <v>0</v>
      </c>
      <c r="E32" s="16">
        <f>IFERROR(VLOOKUP(A32,#REF!,3,0),0)</f>
        <v>0</v>
      </c>
      <c r="F32" s="17">
        <f t="shared" si="3"/>
        <v>0</v>
      </c>
    </row>
    <row r="33" spans="1:6" ht="19.5" customHeight="1" x14ac:dyDescent="0.25">
      <c r="A33" s="6"/>
      <c r="B33" s="4"/>
      <c r="C33" s="4"/>
      <c r="D33" s="15">
        <f t="shared" si="2"/>
        <v>0</v>
      </c>
      <c r="E33" s="16">
        <f>IFERROR(VLOOKUP(A33,#REF!,3,0),0)</f>
        <v>0</v>
      </c>
      <c r="F33" s="17">
        <f t="shared" si="3"/>
        <v>0</v>
      </c>
    </row>
    <row r="34" spans="1:6" ht="19.5" customHeight="1" thickBot="1" x14ac:dyDescent="0.3">
      <c r="A34" s="6"/>
      <c r="B34" s="4"/>
      <c r="C34" s="4"/>
      <c r="D34" s="15">
        <f t="shared" si="2"/>
        <v>0</v>
      </c>
      <c r="E34" s="16">
        <f>IFERROR(VLOOKUP(A34,#REF!,3,0),0)</f>
        <v>0</v>
      </c>
      <c r="F34" s="17">
        <f t="shared" si="3"/>
        <v>0</v>
      </c>
    </row>
    <row r="35" spans="1:6" ht="27.75" customHeight="1" thickBot="1" x14ac:dyDescent="0.3">
      <c r="A35" s="18" t="s">
        <v>8</v>
      </c>
      <c r="B35" s="19"/>
      <c r="C35" s="20"/>
      <c r="D35" s="21"/>
      <c r="E35" s="22"/>
      <c r="F35" s="23">
        <f>SUM(F5:F34)</f>
        <v>0</v>
      </c>
    </row>
    <row r="36" spans="1:6" ht="17.25" customHeight="1" x14ac:dyDescent="0.25"/>
    <row r="37" spans="1:6" ht="17.25" customHeight="1" x14ac:dyDescent="0.25">
      <c r="B37" s="7"/>
      <c r="F37" s="4" t="s">
        <v>9</v>
      </c>
    </row>
    <row r="38" spans="1:6" ht="17.25" customHeight="1" x14ac:dyDescent="0.25">
      <c r="B38" s="24"/>
      <c r="F38" s="25" t="e">
        <f>F35/C2</f>
        <v>#DIV/0!</v>
      </c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F20"/>
  <sheetViews>
    <sheetView workbookViewId="0">
      <selection activeCell="I6" sqref="I6"/>
    </sheetView>
  </sheetViews>
  <sheetFormatPr defaultRowHeight="15" x14ac:dyDescent="0.25"/>
  <cols>
    <col min="1" max="1" width="73.140625" customWidth="1"/>
    <col min="2" max="6" width="12.42578125" customWidth="1"/>
    <col min="7" max="9" width="10.85546875" customWidth="1"/>
  </cols>
  <sheetData>
    <row r="1" spans="1:6" x14ac:dyDescent="0.25">
      <c r="A1" s="8" t="s">
        <v>3</v>
      </c>
    </row>
    <row r="2" spans="1:6" ht="21" x14ac:dyDescent="0.25">
      <c r="A2" s="1" t="s">
        <v>83</v>
      </c>
      <c r="B2" t="s">
        <v>4</v>
      </c>
      <c r="C2">
        <v>0</v>
      </c>
      <c r="E2" s="9"/>
      <c r="F2" s="9"/>
    </row>
    <row r="3" spans="1:6" ht="42.75" customHeight="1" thickBot="1" x14ac:dyDescent="0.3">
      <c r="A3" s="2" t="s">
        <v>166</v>
      </c>
      <c r="E3" s="9"/>
      <c r="F3" s="9"/>
    </row>
    <row r="4" spans="1:6" ht="84" customHeight="1" thickBot="1" x14ac:dyDescent="0.3">
      <c r="A4" s="10" t="s">
        <v>0</v>
      </c>
      <c r="B4" s="11" t="s">
        <v>1</v>
      </c>
      <c r="C4" s="12" t="s">
        <v>5</v>
      </c>
      <c r="D4" s="13" t="s">
        <v>6</v>
      </c>
      <c r="E4" s="13" t="s">
        <v>2</v>
      </c>
      <c r="F4" s="13" t="s">
        <v>7</v>
      </c>
    </row>
    <row r="5" spans="1:6" ht="19.5" customHeight="1" x14ac:dyDescent="0.25">
      <c r="A5" s="5" t="s">
        <v>58</v>
      </c>
      <c r="B5" s="4" t="s">
        <v>13</v>
      </c>
      <c r="C5" s="4">
        <v>0.8</v>
      </c>
      <c r="D5" s="15">
        <f>C5*$C$2</f>
        <v>0</v>
      </c>
      <c r="E5" s="16">
        <f>IFERROR(VLOOKUP(A5,#REF!,3,0),0)</f>
        <v>0</v>
      </c>
      <c r="F5" s="17">
        <f>E5*D5</f>
        <v>0</v>
      </c>
    </row>
    <row r="6" spans="1:6" ht="19.5" customHeight="1" x14ac:dyDescent="0.25">
      <c r="A6" s="6" t="s">
        <v>59</v>
      </c>
      <c r="B6" s="4" t="s">
        <v>13</v>
      </c>
      <c r="C6" s="4">
        <v>4.3</v>
      </c>
      <c r="D6" s="15">
        <f t="shared" ref="D6:D16" si="0">C6*$C$2</f>
        <v>0</v>
      </c>
      <c r="E6" s="16">
        <f>IFERROR(VLOOKUP(A6,#REF!,3,0),0)</f>
        <v>0</v>
      </c>
      <c r="F6" s="17">
        <f t="shared" ref="F6:F16" si="1">E6*D6</f>
        <v>0</v>
      </c>
    </row>
    <row r="7" spans="1:6" ht="19.5" customHeight="1" x14ac:dyDescent="0.25">
      <c r="A7" s="6" t="s">
        <v>60</v>
      </c>
      <c r="B7" s="4" t="s">
        <v>16</v>
      </c>
      <c r="C7" s="4">
        <v>2.6</v>
      </c>
      <c r="D7" s="15">
        <f t="shared" si="0"/>
        <v>0</v>
      </c>
      <c r="E7" s="16">
        <f>IFERROR(VLOOKUP(A7,#REF!,3,0),0)</f>
        <v>0</v>
      </c>
      <c r="F7" s="17">
        <f t="shared" si="1"/>
        <v>0</v>
      </c>
    </row>
    <row r="8" spans="1:6" ht="19.5" customHeight="1" x14ac:dyDescent="0.25">
      <c r="A8" s="6" t="s">
        <v>161</v>
      </c>
      <c r="B8" s="4" t="s">
        <v>16</v>
      </c>
      <c r="C8" s="4">
        <v>23</v>
      </c>
      <c r="D8" s="15">
        <f t="shared" si="0"/>
        <v>0</v>
      </c>
      <c r="E8" s="16">
        <f>IFERROR(VLOOKUP(A8,#REF!,3,0),0)</f>
        <v>0</v>
      </c>
      <c r="F8" s="17">
        <f t="shared" si="1"/>
        <v>0</v>
      </c>
    </row>
    <row r="9" spans="1:6" ht="19.5" customHeight="1" x14ac:dyDescent="0.25">
      <c r="A9" s="6" t="s">
        <v>86</v>
      </c>
      <c r="B9" s="4" t="s">
        <v>21</v>
      </c>
      <c r="C9" s="4">
        <v>0.4</v>
      </c>
      <c r="D9" s="15">
        <f t="shared" si="0"/>
        <v>0</v>
      </c>
      <c r="E9" s="16">
        <f>IFERROR(VLOOKUP(A9,#REF!,3,0),0)</f>
        <v>0</v>
      </c>
      <c r="F9" s="17">
        <f t="shared" si="1"/>
        <v>0</v>
      </c>
    </row>
    <row r="10" spans="1:6" ht="19.5" customHeight="1" x14ac:dyDescent="0.25">
      <c r="A10" s="6" t="s">
        <v>24</v>
      </c>
      <c r="B10" s="4" t="s">
        <v>25</v>
      </c>
      <c r="C10" s="4">
        <v>0.1</v>
      </c>
      <c r="D10" s="15">
        <f t="shared" si="0"/>
        <v>0</v>
      </c>
      <c r="E10" s="16">
        <f>IFERROR(VLOOKUP(A10,#REF!,3,0),0)</f>
        <v>0</v>
      </c>
      <c r="F10" s="17">
        <f t="shared" si="1"/>
        <v>0</v>
      </c>
    </row>
    <row r="11" spans="1:6" ht="19.5" customHeight="1" x14ac:dyDescent="0.25">
      <c r="A11" s="6" t="s">
        <v>15</v>
      </c>
      <c r="B11" s="4" t="s">
        <v>16</v>
      </c>
      <c r="C11" s="4">
        <v>1.6</v>
      </c>
      <c r="D11" s="15">
        <f t="shared" si="0"/>
        <v>0</v>
      </c>
      <c r="E11" s="16">
        <f>IFERROR(VLOOKUP(A11,#REF!,3,0),0)</f>
        <v>0</v>
      </c>
      <c r="F11" s="17">
        <f t="shared" si="1"/>
        <v>0</v>
      </c>
    </row>
    <row r="12" spans="1:6" ht="19.5" customHeight="1" x14ac:dyDescent="0.25">
      <c r="A12" s="6" t="s">
        <v>104</v>
      </c>
      <c r="B12" s="4" t="s">
        <v>16</v>
      </c>
      <c r="C12" s="4">
        <v>1.3</v>
      </c>
      <c r="D12" s="15">
        <f t="shared" si="0"/>
        <v>0</v>
      </c>
      <c r="E12" s="16">
        <f>IFERROR(VLOOKUP(A12,#REF!,3,0),0)</f>
        <v>0</v>
      </c>
      <c r="F12" s="17">
        <f t="shared" si="1"/>
        <v>0</v>
      </c>
    </row>
    <row r="13" spans="1:6" ht="19.5" customHeight="1" x14ac:dyDescent="0.25">
      <c r="A13" s="6" t="s">
        <v>62</v>
      </c>
      <c r="B13" s="4" t="s">
        <v>16</v>
      </c>
      <c r="C13" s="4">
        <v>0.9</v>
      </c>
      <c r="D13" s="15">
        <f t="shared" si="0"/>
        <v>0</v>
      </c>
      <c r="E13" s="16">
        <f>IFERROR(VLOOKUP(A13,#REF!,3,0),0)</f>
        <v>0</v>
      </c>
      <c r="F13" s="17">
        <f t="shared" si="1"/>
        <v>0</v>
      </c>
    </row>
    <row r="14" spans="1:6" ht="19.5" customHeight="1" x14ac:dyDescent="0.25">
      <c r="A14" s="6" t="s">
        <v>63</v>
      </c>
      <c r="B14" s="4" t="s">
        <v>16</v>
      </c>
      <c r="C14" s="4">
        <v>7.4</v>
      </c>
      <c r="D14" s="15">
        <f t="shared" si="0"/>
        <v>0</v>
      </c>
      <c r="E14" s="16">
        <f>IFERROR(VLOOKUP(A14,#REF!,3,0),0)</f>
        <v>0</v>
      </c>
      <c r="F14" s="17">
        <f t="shared" si="1"/>
        <v>0</v>
      </c>
    </row>
    <row r="15" spans="1:6" ht="19.5" customHeight="1" x14ac:dyDescent="0.25">
      <c r="A15" s="6" t="s">
        <v>65</v>
      </c>
      <c r="B15" s="4" t="s">
        <v>42</v>
      </c>
      <c r="C15" s="4">
        <v>1</v>
      </c>
      <c r="D15" s="15">
        <f t="shared" si="0"/>
        <v>0</v>
      </c>
      <c r="E15" s="16">
        <f>IFERROR(VLOOKUP(A15,#REF!,3,0),0)</f>
        <v>0</v>
      </c>
      <c r="F15" s="17">
        <f t="shared" si="1"/>
        <v>0</v>
      </c>
    </row>
    <row r="16" spans="1:6" ht="19.5" customHeight="1" thickBot="1" x14ac:dyDescent="0.3">
      <c r="A16" s="6" t="s">
        <v>64</v>
      </c>
      <c r="B16" s="4" t="s">
        <v>16</v>
      </c>
      <c r="C16" s="4">
        <v>1.3</v>
      </c>
      <c r="D16" s="15">
        <f t="shared" si="0"/>
        <v>0</v>
      </c>
      <c r="E16" s="16">
        <f>IFERROR(VLOOKUP(A16,#REF!,3,0),0)</f>
        <v>0</v>
      </c>
      <c r="F16" s="17">
        <f t="shared" si="1"/>
        <v>0</v>
      </c>
    </row>
    <row r="17" spans="1:6" ht="27.75" customHeight="1" thickBot="1" x14ac:dyDescent="0.3">
      <c r="A17" s="18" t="s">
        <v>8</v>
      </c>
      <c r="B17" s="19"/>
      <c r="C17" s="20"/>
      <c r="D17" s="21"/>
      <c r="E17" s="22"/>
      <c r="F17" s="23">
        <f>SUM(F5:F16)</f>
        <v>0</v>
      </c>
    </row>
    <row r="18" spans="1:6" ht="17.25" customHeight="1" x14ac:dyDescent="0.25"/>
    <row r="19" spans="1:6" ht="17.25" customHeight="1" x14ac:dyDescent="0.25">
      <c r="B19" s="7"/>
      <c r="F19" s="4" t="s">
        <v>9</v>
      </c>
    </row>
    <row r="20" spans="1:6" ht="17.25" customHeight="1" x14ac:dyDescent="0.25">
      <c r="B20" s="24"/>
      <c r="F20" s="25" t="e">
        <f>F17/C2</f>
        <v>#DIV/0!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F30"/>
  <sheetViews>
    <sheetView workbookViewId="0">
      <selection activeCell="I8" sqref="I8"/>
    </sheetView>
  </sheetViews>
  <sheetFormatPr defaultRowHeight="15" x14ac:dyDescent="0.25"/>
  <cols>
    <col min="1" max="1" width="75.7109375" customWidth="1"/>
    <col min="2" max="6" width="12.42578125" customWidth="1"/>
    <col min="7" max="9" width="10.85546875" customWidth="1"/>
  </cols>
  <sheetData>
    <row r="1" spans="1:6" x14ac:dyDescent="0.25">
      <c r="A1" s="8" t="s">
        <v>3</v>
      </c>
    </row>
    <row r="2" spans="1:6" ht="21" x14ac:dyDescent="0.25">
      <c r="A2" s="1"/>
      <c r="B2" t="s">
        <v>4</v>
      </c>
      <c r="C2">
        <v>0</v>
      </c>
      <c r="E2" s="9"/>
      <c r="F2" s="9"/>
    </row>
    <row r="3" spans="1:6" ht="42.75" customHeight="1" thickBot="1" x14ac:dyDescent="0.3">
      <c r="A3" s="2"/>
      <c r="E3" s="9"/>
      <c r="F3" s="9"/>
    </row>
    <row r="4" spans="1:6" ht="84" customHeight="1" thickBot="1" x14ac:dyDescent="0.3">
      <c r="A4" s="10" t="s">
        <v>0</v>
      </c>
      <c r="B4" s="11" t="s">
        <v>1</v>
      </c>
      <c r="C4" s="12" t="s">
        <v>5</v>
      </c>
      <c r="D4" s="13" t="s">
        <v>6</v>
      </c>
      <c r="E4" s="13" t="s">
        <v>2</v>
      </c>
      <c r="F4" s="13" t="s">
        <v>7</v>
      </c>
    </row>
    <row r="5" spans="1:6" ht="19.5" customHeight="1" x14ac:dyDescent="0.25">
      <c r="A5" s="14"/>
      <c r="B5" s="3"/>
      <c r="C5" s="3"/>
      <c r="D5" s="15">
        <f t="shared" ref="D5" si="0">C5*$C$2</f>
        <v>0</v>
      </c>
      <c r="E5" s="16">
        <f>IFERROR(VLOOKUP(A5,#REF!,3,0),0)</f>
        <v>0</v>
      </c>
      <c r="F5" s="17">
        <f t="shared" ref="F5" si="1">E5*D5</f>
        <v>0</v>
      </c>
    </row>
    <row r="6" spans="1:6" ht="19.5" customHeight="1" x14ac:dyDescent="0.25">
      <c r="A6" s="5"/>
      <c r="B6" s="4"/>
      <c r="C6" s="4"/>
      <c r="D6" s="15">
        <f>C6*$C$2</f>
        <v>0</v>
      </c>
      <c r="E6" s="16">
        <f>IFERROR(VLOOKUP(A6,#REF!,3,0),0)</f>
        <v>0</v>
      </c>
      <c r="F6" s="17">
        <f>E6*D6</f>
        <v>0</v>
      </c>
    </row>
    <row r="7" spans="1:6" ht="19.5" customHeight="1" x14ac:dyDescent="0.25">
      <c r="A7" s="6"/>
      <c r="B7" s="4"/>
      <c r="C7" s="4"/>
      <c r="D7" s="15">
        <f t="shared" ref="D7:D26" si="2">C7*$C$2</f>
        <v>0</v>
      </c>
      <c r="E7" s="16">
        <f>IFERROR(VLOOKUP(A7,#REF!,3,0),0)</f>
        <v>0</v>
      </c>
      <c r="F7" s="17">
        <f t="shared" ref="F7:F26" si="3">E7*D7</f>
        <v>0</v>
      </c>
    </row>
    <row r="8" spans="1:6" ht="19.5" customHeight="1" x14ac:dyDescent="0.25">
      <c r="A8" s="6"/>
      <c r="B8" s="4"/>
      <c r="C8" s="4"/>
      <c r="D8" s="15">
        <f t="shared" si="2"/>
        <v>0</v>
      </c>
      <c r="E8" s="16">
        <f>IFERROR(VLOOKUP(A8,#REF!,3,0),0)</f>
        <v>0</v>
      </c>
      <c r="F8" s="17">
        <f t="shared" si="3"/>
        <v>0</v>
      </c>
    </row>
    <row r="9" spans="1:6" ht="19.5" customHeight="1" x14ac:dyDescent="0.25">
      <c r="A9" s="6"/>
      <c r="B9" s="4"/>
      <c r="C9" s="4"/>
      <c r="D9" s="15">
        <f t="shared" si="2"/>
        <v>0</v>
      </c>
      <c r="E9" s="16">
        <f>IFERROR(VLOOKUP(A9,#REF!,3,0),0)</f>
        <v>0</v>
      </c>
      <c r="F9" s="17">
        <f t="shared" si="3"/>
        <v>0</v>
      </c>
    </row>
    <row r="10" spans="1:6" ht="19.5" customHeight="1" x14ac:dyDescent="0.25">
      <c r="A10" s="6"/>
      <c r="B10" s="4"/>
      <c r="C10" s="4"/>
      <c r="D10" s="15">
        <f t="shared" si="2"/>
        <v>0</v>
      </c>
      <c r="E10" s="16">
        <f>IFERROR(VLOOKUP(A10,#REF!,3,0),0)</f>
        <v>0</v>
      </c>
      <c r="F10" s="17">
        <f t="shared" si="3"/>
        <v>0</v>
      </c>
    </row>
    <row r="11" spans="1:6" ht="19.5" customHeight="1" x14ac:dyDescent="0.25">
      <c r="A11" s="6"/>
      <c r="B11" s="4"/>
      <c r="C11" s="4"/>
      <c r="D11" s="15">
        <f t="shared" si="2"/>
        <v>0</v>
      </c>
      <c r="E11" s="16">
        <f>IFERROR(VLOOKUP(A11,#REF!,3,0),0)</f>
        <v>0</v>
      </c>
      <c r="F11" s="17">
        <f t="shared" si="3"/>
        <v>0</v>
      </c>
    </row>
    <row r="12" spans="1:6" ht="19.5" customHeight="1" x14ac:dyDescent="0.25">
      <c r="A12" s="6"/>
      <c r="B12" s="4"/>
      <c r="C12" s="4"/>
      <c r="D12" s="15">
        <f t="shared" si="2"/>
        <v>0</v>
      </c>
      <c r="E12" s="16">
        <f>IFERROR(VLOOKUP(A12,#REF!,3,0),0)</f>
        <v>0</v>
      </c>
      <c r="F12" s="17">
        <f t="shared" si="3"/>
        <v>0</v>
      </c>
    </row>
    <row r="13" spans="1:6" ht="19.5" customHeight="1" x14ac:dyDescent="0.25">
      <c r="A13" s="6"/>
      <c r="B13" s="4"/>
      <c r="C13" s="4"/>
      <c r="D13" s="15">
        <f t="shared" si="2"/>
        <v>0</v>
      </c>
      <c r="E13" s="16">
        <f>IFERROR(VLOOKUP(A13,#REF!,3,0),0)</f>
        <v>0</v>
      </c>
      <c r="F13" s="17">
        <f t="shared" si="3"/>
        <v>0</v>
      </c>
    </row>
    <row r="14" spans="1:6" ht="19.5" customHeight="1" x14ac:dyDescent="0.25">
      <c r="A14" s="6"/>
      <c r="B14" s="4"/>
      <c r="C14" s="4"/>
      <c r="D14" s="15">
        <f t="shared" si="2"/>
        <v>0</v>
      </c>
      <c r="E14" s="16">
        <f>IFERROR(VLOOKUP(A14,#REF!,3,0),0)</f>
        <v>0</v>
      </c>
      <c r="F14" s="17">
        <f t="shared" si="3"/>
        <v>0</v>
      </c>
    </row>
    <row r="15" spans="1:6" ht="19.5" customHeight="1" x14ac:dyDescent="0.25">
      <c r="A15" s="6"/>
      <c r="B15" s="4"/>
      <c r="C15" s="4"/>
      <c r="D15" s="15">
        <f t="shared" si="2"/>
        <v>0</v>
      </c>
      <c r="E15" s="16">
        <f>IFERROR(VLOOKUP(A15,#REF!,3,0),0)</f>
        <v>0</v>
      </c>
      <c r="F15" s="17">
        <f t="shared" si="3"/>
        <v>0</v>
      </c>
    </row>
    <row r="16" spans="1:6" ht="19.5" customHeight="1" x14ac:dyDescent="0.25">
      <c r="A16" s="6"/>
      <c r="B16" s="4"/>
      <c r="C16" s="4"/>
      <c r="D16" s="15">
        <f t="shared" si="2"/>
        <v>0</v>
      </c>
      <c r="E16" s="16">
        <f>IFERROR(VLOOKUP(A16,#REF!,3,0),0)</f>
        <v>0</v>
      </c>
      <c r="F16" s="17">
        <f t="shared" si="3"/>
        <v>0</v>
      </c>
    </row>
    <row r="17" spans="1:6" ht="19.5" customHeight="1" x14ac:dyDescent="0.25">
      <c r="A17" s="6"/>
      <c r="B17" s="4"/>
      <c r="C17" s="4"/>
      <c r="D17" s="15">
        <f t="shared" si="2"/>
        <v>0</v>
      </c>
      <c r="E17" s="16">
        <f>IFERROR(VLOOKUP(A17,#REF!,3,0),0)</f>
        <v>0</v>
      </c>
      <c r="F17" s="17">
        <f t="shared" si="3"/>
        <v>0</v>
      </c>
    </row>
    <row r="18" spans="1:6" ht="19.5" customHeight="1" x14ac:dyDescent="0.25">
      <c r="A18" s="6"/>
      <c r="B18" s="4"/>
      <c r="C18" s="4"/>
      <c r="D18" s="15">
        <f t="shared" si="2"/>
        <v>0</v>
      </c>
      <c r="E18" s="16">
        <f>IFERROR(VLOOKUP(A18,#REF!,3,0),0)</f>
        <v>0</v>
      </c>
      <c r="F18" s="17">
        <f t="shared" si="3"/>
        <v>0</v>
      </c>
    </row>
    <row r="19" spans="1:6" ht="19.5" customHeight="1" x14ac:dyDescent="0.25">
      <c r="A19" s="6"/>
      <c r="B19" s="4"/>
      <c r="C19" s="4"/>
      <c r="D19" s="15">
        <f t="shared" si="2"/>
        <v>0</v>
      </c>
      <c r="E19" s="16">
        <f>IFERROR(VLOOKUP(A19,#REF!,3,0),0)</f>
        <v>0</v>
      </c>
      <c r="F19" s="17">
        <f t="shared" si="3"/>
        <v>0</v>
      </c>
    </row>
    <row r="20" spans="1:6" ht="19.5" customHeight="1" x14ac:dyDescent="0.25">
      <c r="A20" s="6"/>
      <c r="B20" s="4"/>
      <c r="C20" s="4"/>
      <c r="D20" s="15">
        <f t="shared" si="2"/>
        <v>0</v>
      </c>
      <c r="E20" s="16">
        <f>IFERROR(VLOOKUP(A20,#REF!,3,0),0)</f>
        <v>0</v>
      </c>
      <c r="F20" s="17">
        <f t="shared" si="3"/>
        <v>0</v>
      </c>
    </row>
    <row r="21" spans="1:6" ht="19.5" customHeight="1" x14ac:dyDescent="0.25">
      <c r="A21" s="6"/>
      <c r="B21" s="4"/>
      <c r="C21" s="4"/>
      <c r="D21" s="15">
        <f t="shared" si="2"/>
        <v>0</v>
      </c>
      <c r="E21" s="16">
        <f>IFERROR(VLOOKUP(A21,#REF!,3,0),0)</f>
        <v>0</v>
      </c>
      <c r="F21" s="17">
        <f t="shared" si="3"/>
        <v>0</v>
      </c>
    </row>
    <row r="22" spans="1:6" ht="19.5" customHeight="1" x14ac:dyDescent="0.25">
      <c r="A22" s="6"/>
      <c r="B22" s="4"/>
      <c r="C22" s="4"/>
      <c r="D22" s="15">
        <f t="shared" si="2"/>
        <v>0</v>
      </c>
      <c r="E22" s="16">
        <f>IFERROR(VLOOKUP(A22,#REF!,3,0),0)</f>
        <v>0</v>
      </c>
      <c r="F22" s="17">
        <f t="shared" si="3"/>
        <v>0</v>
      </c>
    </row>
    <row r="23" spans="1:6" ht="19.5" customHeight="1" x14ac:dyDescent="0.25">
      <c r="A23" s="6"/>
      <c r="B23" s="4"/>
      <c r="C23" s="4"/>
      <c r="D23" s="15">
        <f t="shared" si="2"/>
        <v>0</v>
      </c>
      <c r="E23" s="16">
        <f>IFERROR(VLOOKUP(A23,#REF!,3,0),0)</f>
        <v>0</v>
      </c>
      <c r="F23" s="17">
        <f t="shared" si="3"/>
        <v>0</v>
      </c>
    </row>
    <row r="24" spans="1:6" ht="19.5" customHeight="1" x14ac:dyDescent="0.25">
      <c r="A24" s="6"/>
      <c r="B24" s="4"/>
      <c r="C24" s="4"/>
      <c r="D24" s="15">
        <f t="shared" si="2"/>
        <v>0</v>
      </c>
      <c r="E24" s="16">
        <f>IFERROR(VLOOKUP(A24,#REF!,3,0),0)</f>
        <v>0</v>
      </c>
      <c r="F24" s="17">
        <f t="shared" si="3"/>
        <v>0</v>
      </c>
    </row>
    <row r="25" spans="1:6" ht="19.5" customHeight="1" x14ac:dyDescent="0.25">
      <c r="A25" s="6"/>
      <c r="B25" s="4"/>
      <c r="C25" s="4"/>
      <c r="D25" s="15">
        <f t="shared" si="2"/>
        <v>0</v>
      </c>
      <c r="E25" s="16">
        <f>IFERROR(VLOOKUP(A25,#REF!,3,0),0)</f>
        <v>0</v>
      </c>
      <c r="F25" s="17">
        <f t="shared" si="3"/>
        <v>0</v>
      </c>
    </row>
    <row r="26" spans="1:6" ht="19.5" customHeight="1" thickBot="1" x14ac:dyDescent="0.3">
      <c r="A26" s="6"/>
      <c r="B26" s="4"/>
      <c r="C26" s="4"/>
      <c r="D26" s="15">
        <f t="shared" si="2"/>
        <v>0</v>
      </c>
      <c r="E26" s="16">
        <f>IFERROR(VLOOKUP(A26,#REF!,3,0),0)</f>
        <v>0</v>
      </c>
      <c r="F26" s="17">
        <f t="shared" si="3"/>
        <v>0</v>
      </c>
    </row>
    <row r="27" spans="1:6" ht="27.75" customHeight="1" thickBot="1" x14ac:dyDescent="0.3">
      <c r="A27" s="18" t="s">
        <v>8</v>
      </c>
      <c r="B27" s="19"/>
      <c r="C27" s="20"/>
      <c r="D27" s="21"/>
      <c r="E27" s="22"/>
      <c r="F27" s="23">
        <f>SUM(F5:F26)</f>
        <v>0</v>
      </c>
    </row>
    <row r="28" spans="1:6" ht="17.25" customHeight="1" x14ac:dyDescent="0.25"/>
    <row r="29" spans="1:6" ht="17.25" customHeight="1" x14ac:dyDescent="0.25">
      <c r="B29" s="7"/>
      <c r="F29" s="4" t="s">
        <v>9</v>
      </c>
    </row>
    <row r="30" spans="1:6" ht="17.25" customHeight="1" x14ac:dyDescent="0.25">
      <c r="B30" s="24"/>
      <c r="F30" s="25" t="e">
        <f>F27/C2</f>
        <v>#DIV/0!</v>
      </c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F30"/>
  <sheetViews>
    <sheetView workbookViewId="0">
      <selection activeCell="I8" sqref="I8"/>
    </sheetView>
  </sheetViews>
  <sheetFormatPr defaultRowHeight="15" x14ac:dyDescent="0.25"/>
  <cols>
    <col min="1" max="1" width="75.7109375" customWidth="1"/>
    <col min="2" max="6" width="12.42578125" customWidth="1"/>
    <col min="7" max="9" width="10.85546875" customWidth="1"/>
  </cols>
  <sheetData>
    <row r="1" spans="1:6" x14ac:dyDescent="0.25">
      <c r="A1" s="8" t="s">
        <v>3</v>
      </c>
    </row>
    <row r="2" spans="1:6" ht="21" x14ac:dyDescent="0.25">
      <c r="A2" s="1"/>
      <c r="B2" t="s">
        <v>4</v>
      </c>
      <c r="C2">
        <v>0</v>
      </c>
      <c r="E2" s="9"/>
      <c r="F2" s="9"/>
    </row>
    <row r="3" spans="1:6" ht="42.75" customHeight="1" thickBot="1" x14ac:dyDescent="0.3">
      <c r="A3" s="2"/>
      <c r="E3" s="9"/>
      <c r="F3" s="9"/>
    </row>
    <row r="4" spans="1:6" ht="84" customHeight="1" thickBot="1" x14ac:dyDescent="0.3">
      <c r="A4" s="10" t="s">
        <v>0</v>
      </c>
      <c r="B4" s="11" t="s">
        <v>1</v>
      </c>
      <c r="C4" s="12" t="s">
        <v>5</v>
      </c>
      <c r="D4" s="13" t="s">
        <v>6</v>
      </c>
      <c r="E4" s="13" t="s">
        <v>2</v>
      </c>
      <c r="F4" s="13" t="s">
        <v>7</v>
      </c>
    </row>
    <row r="5" spans="1:6" ht="19.5" customHeight="1" x14ac:dyDescent="0.25">
      <c r="A5" s="14"/>
      <c r="B5" s="3"/>
      <c r="C5" s="3"/>
      <c r="D5" s="15">
        <f t="shared" ref="D5" si="0">C5*$C$2</f>
        <v>0</v>
      </c>
      <c r="E5" s="16">
        <f>IFERROR(VLOOKUP(A5,#REF!,3,0),0)</f>
        <v>0</v>
      </c>
      <c r="F5" s="17">
        <f t="shared" ref="F5" si="1">E5*D5</f>
        <v>0</v>
      </c>
    </row>
    <row r="6" spans="1:6" ht="19.5" customHeight="1" x14ac:dyDescent="0.25">
      <c r="A6" s="5"/>
      <c r="B6" s="4"/>
      <c r="C6" s="4"/>
      <c r="D6" s="15">
        <f>C6*$C$2</f>
        <v>0</v>
      </c>
      <c r="E6" s="16">
        <f>IFERROR(VLOOKUP(A6,#REF!,3,0),0)</f>
        <v>0</v>
      </c>
      <c r="F6" s="17">
        <f>E6*D6</f>
        <v>0</v>
      </c>
    </row>
    <row r="7" spans="1:6" ht="19.5" customHeight="1" x14ac:dyDescent="0.25">
      <c r="A7" s="6"/>
      <c r="B7" s="4"/>
      <c r="C7" s="4"/>
      <c r="D7" s="15">
        <f t="shared" ref="D7:D26" si="2">C7*$C$2</f>
        <v>0</v>
      </c>
      <c r="E7" s="16">
        <f>IFERROR(VLOOKUP(A7,#REF!,3,0),0)</f>
        <v>0</v>
      </c>
      <c r="F7" s="17">
        <f t="shared" ref="F7:F26" si="3">E7*D7</f>
        <v>0</v>
      </c>
    </row>
    <row r="8" spans="1:6" ht="19.5" customHeight="1" x14ac:dyDescent="0.25">
      <c r="A8" s="6"/>
      <c r="B8" s="4"/>
      <c r="C8" s="4"/>
      <c r="D8" s="15">
        <f t="shared" si="2"/>
        <v>0</v>
      </c>
      <c r="E8" s="16">
        <f>IFERROR(VLOOKUP(A8,#REF!,3,0),0)</f>
        <v>0</v>
      </c>
      <c r="F8" s="17">
        <f t="shared" si="3"/>
        <v>0</v>
      </c>
    </row>
    <row r="9" spans="1:6" ht="19.5" customHeight="1" x14ac:dyDescent="0.25">
      <c r="A9" s="6"/>
      <c r="B9" s="4"/>
      <c r="C9" s="4"/>
      <c r="D9" s="15">
        <f t="shared" si="2"/>
        <v>0</v>
      </c>
      <c r="E9" s="16">
        <f>IFERROR(VLOOKUP(A9,#REF!,3,0),0)</f>
        <v>0</v>
      </c>
      <c r="F9" s="17">
        <f t="shared" si="3"/>
        <v>0</v>
      </c>
    </row>
    <row r="10" spans="1:6" ht="19.5" customHeight="1" x14ac:dyDescent="0.25">
      <c r="A10" s="6"/>
      <c r="B10" s="4"/>
      <c r="C10" s="4"/>
      <c r="D10" s="15">
        <f t="shared" si="2"/>
        <v>0</v>
      </c>
      <c r="E10" s="16">
        <f>IFERROR(VLOOKUP(A10,#REF!,3,0),0)</f>
        <v>0</v>
      </c>
      <c r="F10" s="17">
        <f t="shared" si="3"/>
        <v>0</v>
      </c>
    </row>
    <row r="11" spans="1:6" ht="19.5" customHeight="1" x14ac:dyDescent="0.25">
      <c r="A11" s="6"/>
      <c r="B11" s="4"/>
      <c r="C11" s="4"/>
      <c r="D11" s="15">
        <f t="shared" si="2"/>
        <v>0</v>
      </c>
      <c r="E11" s="16">
        <f>IFERROR(VLOOKUP(A11,#REF!,3,0),0)</f>
        <v>0</v>
      </c>
      <c r="F11" s="17">
        <f t="shared" si="3"/>
        <v>0</v>
      </c>
    </row>
    <row r="12" spans="1:6" ht="19.5" customHeight="1" x14ac:dyDescent="0.25">
      <c r="A12" s="6"/>
      <c r="B12" s="4"/>
      <c r="C12" s="4"/>
      <c r="D12" s="15">
        <f t="shared" si="2"/>
        <v>0</v>
      </c>
      <c r="E12" s="16">
        <f>IFERROR(VLOOKUP(A12,#REF!,3,0),0)</f>
        <v>0</v>
      </c>
      <c r="F12" s="17">
        <f t="shared" si="3"/>
        <v>0</v>
      </c>
    </row>
    <row r="13" spans="1:6" ht="19.5" customHeight="1" x14ac:dyDescent="0.25">
      <c r="A13" s="6"/>
      <c r="B13" s="4"/>
      <c r="C13" s="4"/>
      <c r="D13" s="15">
        <f t="shared" si="2"/>
        <v>0</v>
      </c>
      <c r="E13" s="16">
        <f>IFERROR(VLOOKUP(A13,#REF!,3,0),0)</f>
        <v>0</v>
      </c>
      <c r="F13" s="17">
        <f t="shared" si="3"/>
        <v>0</v>
      </c>
    </row>
    <row r="14" spans="1:6" ht="19.5" customHeight="1" x14ac:dyDescent="0.25">
      <c r="A14" s="6"/>
      <c r="B14" s="4"/>
      <c r="C14" s="4"/>
      <c r="D14" s="15">
        <f t="shared" si="2"/>
        <v>0</v>
      </c>
      <c r="E14" s="16">
        <f>IFERROR(VLOOKUP(A14,#REF!,3,0),0)</f>
        <v>0</v>
      </c>
      <c r="F14" s="17">
        <f t="shared" si="3"/>
        <v>0</v>
      </c>
    </row>
    <row r="15" spans="1:6" ht="19.5" customHeight="1" x14ac:dyDescent="0.25">
      <c r="A15" s="6"/>
      <c r="B15" s="4"/>
      <c r="C15" s="4"/>
      <c r="D15" s="15">
        <f t="shared" si="2"/>
        <v>0</v>
      </c>
      <c r="E15" s="16">
        <f>IFERROR(VLOOKUP(A15,#REF!,3,0),0)</f>
        <v>0</v>
      </c>
      <c r="F15" s="17">
        <f t="shared" si="3"/>
        <v>0</v>
      </c>
    </row>
    <row r="16" spans="1:6" ht="19.5" customHeight="1" x14ac:dyDescent="0.25">
      <c r="A16" s="6"/>
      <c r="B16" s="4"/>
      <c r="C16" s="4"/>
      <c r="D16" s="15">
        <f t="shared" si="2"/>
        <v>0</v>
      </c>
      <c r="E16" s="16">
        <f>IFERROR(VLOOKUP(A16,#REF!,3,0),0)</f>
        <v>0</v>
      </c>
      <c r="F16" s="17">
        <f t="shared" si="3"/>
        <v>0</v>
      </c>
    </row>
    <row r="17" spans="1:6" ht="19.5" customHeight="1" x14ac:dyDescent="0.25">
      <c r="A17" s="6"/>
      <c r="B17" s="4"/>
      <c r="C17" s="4"/>
      <c r="D17" s="15">
        <f t="shared" si="2"/>
        <v>0</v>
      </c>
      <c r="E17" s="16">
        <f>IFERROR(VLOOKUP(A17,#REF!,3,0),0)</f>
        <v>0</v>
      </c>
      <c r="F17" s="17">
        <f t="shared" si="3"/>
        <v>0</v>
      </c>
    </row>
    <row r="18" spans="1:6" ht="19.5" customHeight="1" x14ac:dyDescent="0.25">
      <c r="A18" s="6"/>
      <c r="B18" s="4"/>
      <c r="C18" s="4"/>
      <c r="D18" s="15">
        <f t="shared" si="2"/>
        <v>0</v>
      </c>
      <c r="E18" s="16">
        <f>IFERROR(VLOOKUP(A18,#REF!,3,0),0)</f>
        <v>0</v>
      </c>
      <c r="F18" s="17">
        <f t="shared" si="3"/>
        <v>0</v>
      </c>
    </row>
    <row r="19" spans="1:6" ht="19.5" customHeight="1" x14ac:dyDescent="0.25">
      <c r="A19" s="6"/>
      <c r="B19" s="4"/>
      <c r="C19" s="4"/>
      <c r="D19" s="15">
        <f t="shared" si="2"/>
        <v>0</v>
      </c>
      <c r="E19" s="16">
        <f>IFERROR(VLOOKUP(A19,#REF!,3,0),0)</f>
        <v>0</v>
      </c>
      <c r="F19" s="17">
        <f t="shared" si="3"/>
        <v>0</v>
      </c>
    </row>
    <row r="20" spans="1:6" ht="19.5" customHeight="1" x14ac:dyDescent="0.25">
      <c r="A20" s="6"/>
      <c r="B20" s="4"/>
      <c r="C20" s="4"/>
      <c r="D20" s="15">
        <f t="shared" si="2"/>
        <v>0</v>
      </c>
      <c r="E20" s="16">
        <f>IFERROR(VLOOKUP(A20,#REF!,3,0),0)</f>
        <v>0</v>
      </c>
      <c r="F20" s="17">
        <f t="shared" si="3"/>
        <v>0</v>
      </c>
    </row>
    <row r="21" spans="1:6" ht="19.5" customHeight="1" x14ac:dyDescent="0.25">
      <c r="A21" s="6"/>
      <c r="B21" s="4"/>
      <c r="C21" s="4"/>
      <c r="D21" s="15">
        <f t="shared" si="2"/>
        <v>0</v>
      </c>
      <c r="E21" s="16">
        <f>IFERROR(VLOOKUP(A21,#REF!,3,0),0)</f>
        <v>0</v>
      </c>
      <c r="F21" s="17">
        <f t="shared" si="3"/>
        <v>0</v>
      </c>
    </row>
    <row r="22" spans="1:6" ht="19.5" customHeight="1" x14ac:dyDescent="0.25">
      <c r="A22" s="6"/>
      <c r="B22" s="4"/>
      <c r="C22" s="4"/>
      <c r="D22" s="15">
        <f t="shared" si="2"/>
        <v>0</v>
      </c>
      <c r="E22" s="16">
        <f>IFERROR(VLOOKUP(A22,#REF!,3,0),0)</f>
        <v>0</v>
      </c>
      <c r="F22" s="17">
        <f t="shared" si="3"/>
        <v>0</v>
      </c>
    </row>
    <row r="23" spans="1:6" ht="19.5" customHeight="1" x14ac:dyDescent="0.25">
      <c r="A23" s="6"/>
      <c r="B23" s="4"/>
      <c r="C23" s="4"/>
      <c r="D23" s="15">
        <f t="shared" si="2"/>
        <v>0</v>
      </c>
      <c r="E23" s="16">
        <f>IFERROR(VLOOKUP(A23,#REF!,3,0),0)</f>
        <v>0</v>
      </c>
      <c r="F23" s="17">
        <f t="shared" si="3"/>
        <v>0</v>
      </c>
    </row>
    <row r="24" spans="1:6" ht="19.5" customHeight="1" x14ac:dyDescent="0.25">
      <c r="A24" s="6"/>
      <c r="B24" s="4"/>
      <c r="C24" s="4"/>
      <c r="D24" s="15">
        <f t="shared" si="2"/>
        <v>0</v>
      </c>
      <c r="E24" s="16">
        <f>IFERROR(VLOOKUP(A24,#REF!,3,0),0)</f>
        <v>0</v>
      </c>
      <c r="F24" s="17">
        <f t="shared" si="3"/>
        <v>0</v>
      </c>
    </row>
    <row r="25" spans="1:6" ht="19.5" customHeight="1" x14ac:dyDescent="0.25">
      <c r="A25" s="6"/>
      <c r="B25" s="4"/>
      <c r="C25" s="4"/>
      <c r="D25" s="15">
        <f t="shared" si="2"/>
        <v>0</v>
      </c>
      <c r="E25" s="16">
        <f>IFERROR(VLOOKUP(A25,#REF!,3,0),0)</f>
        <v>0</v>
      </c>
      <c r="F25" s="17">
        <f t="shared" si="3"/>
        <v>0</v>
      </c>
    </row>
    <row r="26" spans="1:6" ht="19.5" customHeight="1" thickBot="1" x14ac:dyDescent="0.3">
      <c r="A26" s="6"/>
      <c r="B26" s="4"/>
      <c r="C26" s="4"/>
      <c r="D26" s="15">
        <f t="shared" si="2"/>
        <v>0</v>
      </c>
      <c r="E26" s="16">
        <f>IFERROR(VLOOKUP(A26,#REF!,3,0),0)</f>
        <v>0</v>
      </c>
      <c r="F26" s="17">
        <f t="shared" si="3"/>
        <v>0</v>
      </c>
    </row>
    <row r="27" spans="1:6" ht="27.75" customHeight="1" thickBot="1" x14ac:dyDescent="0.3">
      <c r="A27" s="18" t="s">
        <v>8</v>
      </c>
      <c r="B27" s="19"/>
      <c r="C27" s="20"/>
      <c r="D27" s="21"/>
      <c r="E27" s="22"/>
      <c r="F27" s="23">
        <f>SUM(F5:F26)</f>
        <v>0</v>
      </c>
    </row>
    <row r="28" spans="1:6" ht="17.25" customHeight="1" x14ac:dyDescent="0.25"/>
    <row r="29" spans="1:6" ht="17.25" customHeight="1" x14ac:dyDescent="0.25">
      <c r="B29" s="7"/>
      <c r="F29" s="4" t="s">
        <v>9</v>
      </c>
    </row>
    <row r="30" spans="1:6" ht="17.25" customHeight="1" x14ac:dyDescent="0.25">
      <c r="B30" s="24"/>
      <c r="F30" s="25" t="e">
        <f>F27/C2</f>
        <v>#DIV/0!</v>
      </c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F30"/>
  <sheetViews>
    <sheetView workbookViewId="0">
      <selection activeCell="I8" sqref="I8"/>
    </sheetView>
  </sheetViews>
  <sheetFormatPr defaultRowHeight="15" x14ac:dyDescent="0.25"/>
  <cols>
    <col min="1" max="1" width="75.7109375" customWidth="1"/>
    <col min="2" max="6" width="12.42578125" customWidth="1"/>
    <col min="7" max="9" width="10.85546875" customWidth="1"/>
  </cols>
  <sheetData>
    <row r="1" spans="1:6" x14ac:dyDescent="0.25">
      <c r="A1" s="8" t="s">
        <v>3</v>
      </c>
    </row>
    <row r="2" spans="1:6" ht="21" x14ac:dyDescent="0.25">
      <c r="A2" s="1"/>
      <c r="B2" t="s">
        <v>4</v>
      </c>
      <c r="C2">
        <v>0</v>
      </c>
      <c r="E2" s="9"/>
      <c r="F2" s="9"/>
    </row>
    <row r="3" spans="1:6" ht="42.75" customHeight="1" thickBot="1" x14ac:dyDescent="0.3">
      <c r="A3" s="2"/>
      <c r="E3" s="9"/>
      <c r="F3" s="9"/>
    </row>
    <row r="4" spans="1:6" ht="84" customHeight="1" thickBot="1" x14ac:dyDescent="0.3">
      <c r="A4" s="10" t="s">
        <v>0</v>
      </c>
      <c r="B4" s="11" t="s">
        <v>1</v>
      </c>
      <c r="C4" s="12" t="s">
        <v>5</v>
      </c>
      <c r="D4" s="13" t="s">
        <v>6</v>
      </c>
      <c r="E4" s="13" t="s">
        <v>2</v>
      </c>
      <c r="F4" s="13" t="s">
        <v>7</v>
      </c>
    </row>
    <row r="5" spans="1:6" ht="19.5" customHeight="1" x14ac:dyDescent="0.25">
      <c r="A5" s="14"/>
      <c r="B5" s="3"/>
      <c r="C5" s="3"/>
      <c r="D5" s="15">
        <f t="shared" ref="D5" si="0">C5*$C$2</f>
        <v>0</v>
      </c>
      <c r="E5" s="16">
        <f>IFERROR(VLOOKUP(A5,#REF!,3,0),0)</f>
        <v>0</v>
      </c>
      <c r="F5" s="17">
        <f t="shared" ref="F5" si="1">E5*D5</f>
        <v>0</v>
      </c>
    </row>
    <row r="6" spans="1:6" ht="19.5" customHeight="1" x14ac:dyDescent="0.25">
      <c r="A6" s="5"/>
      <c r="B6" s="4"/>
      <c r="C6" s="4"/>
      <c r="D6" s="15">
        <f>C6*$C$2</f>
        <v>0</v>
      </c>
      <c r="E6" s="16">
        <f>IFERROR(VLOOKUP(A6,#REF!,3,0),0)</f>
        <v>0</v>
      </c>
      <c r="F6" s="17">
        <f>E6*D6</f>
        <v>0</v>
      </c>
    </row>
    <row r="7" spans="1:6" ht="19.5" customHeight="1" x14ac:dyDescent="0.25">
      <c r="A7" s="6"/>
      <c r="B7" s="4"/>
      <c r="C7" s="4"/>
      <c r="D7" s="15">
        <f t="shared" ref="D7:D26" si="2">C7*$C$2</f>
        <v>0</v>
      </c>
      <c r="E7" s="16">
        <f>IFERROR(VLOOKUP(A7,#REF!,3,0),0)</f>
        <v>0</v>
      </c>
      <c r="F7" s="17">
        <f t="shared" ref="F7:F26" si="3">E7*D7</f>
        <v>0</v>
      </c>
    </row>
    <row r="8" spans="1:6" ht="19.5" customHeight="1" x14ac:dyDescent="0.25">
      <c r="A8" s="6"/>
      <c r="B8" s="4"/>
      <c r="C8" s="4"/>
      <c r="D8" s="15">
        <f t="shared" si="2"/>
        <v>0</v>
      </c>
      <c r="E8" s="16">
        <f>IFERROR(VLOOKUP(A8,#REF!,3,0),0)</f>
        <v>0</v>
      </c>
      <c r="F8" s="17">
        <f t="shared" si="3"/>
        <v>0</v>
      </c>
    </row>
    <row r="9" spans="1:6" ht="19.5" customHeight="1" x14ac:dyDescent="0.25">
      <c r="A9" s="6"/>
      <c r="B9" s="4"/>
      <c r="C9" s="4"/>
      <c r="D9" s="15">
        <f t="shared" si="2"/>
        <v>0</v>
      </c>
      <c r="E9" s="16">
        <f>IFERROR(VLOOKUP(A9,#REF!,3,0),0)</f>
        <v>0</v>
      </c>
      <c r="F9" s="17">
        <f t="shared" si="3"/>
        <v>0</v>
      </c>
    </row>
    <row r="10" spans="1:6" ht="19.5" customHeight="1" x14ac:dyDescent="0.25">
      <c r="A10" s="6"/>
      <c r="B10" s="4"/>
      <c r="C10" s="4"/>
      <c r="D10" s="15">
        <f t="shared" si="2"/>
        <v>0</v>
      </c>
      <c r="E10" s="16">
        <f>IFERROR(VLOOKUP(A10,#REF!,3,0),0)</f>
        <v>0</v>
      </c>
      <c r="F10" s="17">
        <f t="shared" si="3"/>
        <v>0</v>
      </c>
    </row>
    <row r="11" spans="1:6" ht="19.5" customHeight="1" x14ac:dyDescent="0.25">
      <c r="A11" s="6"/>
      <c r="B11" s="4"/>
      <c r="C11" s="4"/>
      <c r="D11" s="15">
        <f t="shared" si="2"/>
        <v>0</v>
      </c>
      <c r="E11" s="16">
        <f>IFERROR(VLOOKUP(A11,#REF!,3,0),0)</f>
        <v>0</v>
      </c>
      <c r="F11" s="17">
        <f t="shared" si="3"/>
        <v>0</v>
      </c>
    </row>
    <row r="12" spans="1:6" ht="19.5" customHeight="1" x14ac:dyDescent="0.25">
      <c r="A12" s="6"/>
      <c r="B12" s="4"/>
      <c r="C12" s="4"/>
      <c r="D12" s="15">
        <f t="shared" si="2"/>
        <v>0</v>
      </c>
      <c r="E12" s="16">
        <f>IFERROR(VLOOKUP(A12,#REF!,3,0),0)</f>
        <v>0</v>
      </c>
      <c r="F12" s="17">
        <f t="shared" si="3"/>
        <v>0</v>
      </c>
    </row>
    <row r="13" spans="1:6" ht="19.5" customHeight="1" x14ac:dyDescent="0.25">
      <c r="A13" s="6"/>
      <c r="B13" s="4"/>
      <c r="C13" s="4"/>
      <c r="D13" s="15">
        <f t="shared" si="2"/>
        <v>0</v>
      </c>
      <c r="E13" s="16">
        <f>IFERROR(VLOOKUP(A13,#REF!,3,0),0)</f>
        <v>0</v>
      </c>
      <c r="F13" s="17">
        <f t="shared" si="3"/>
        <v>0</v>
      </c>
    </row>
    <row r="14" spans="1:6" ht="19.5" customHeight="1" x14ac:dyDescent="0.25">
      <c r="A14" s="6"/>
      <c r="B14" s="4"/>
      <c r="C14" s="4"/>
      <c r="D14" s="15">
        <f t="shared" si="2"/>
        <v>0</v>
      </c>
      <c r="E14" s="16">
        <f>IFERROR(VLOOKUP(A14,#REF!,3,0),0)</f>
        <v>0</v>
      </c>
      <c r="F14" s="17">
        <f t="shared" si="3"/>
        <v>0</v>
      </c>
    </row>
    <row r="15" spans="1:6" ht="19.5" customHeight="1" x14ac:dyDescent="0.25">
      <c r="A15" s="6"/>
      <c r="B15" s="4"/>
      <c r="C15" s="4"/>
      <c r="D15" s="15">
        <f t="shared" si="2"/>
        <v>0</v>
      </c>
      <c r="E15" s="16">
        <f>IFERROR(VLOOKUP(A15,#REF!,3,0),0)</f>
        <v>0</v>
      </c>
      <c r="F15" s="17">
        <f t="shared" si="3"/>
        <v>0</v>
      </c>
    </row>
    <row r="16" spans="1:6" ht="19.5" customHeight="1" x14ac:dyDescent="0.25">
      <c r="A16" s="6"/>
      <c r="B16" s="4"/>
      <c r="C16" s="4"/>
      <c r="D16" s="15">
        <f t="shared" si="2"/>
        <v>0</v>
      </c>
      <c r="E16" s="16">
        <f>IFERROR(VLOOKUP(A16,#REF!,3,0),0)</f>
        <v>0</v>
      </c>
      <c r="F16" s="17">
        <f t="shared" si="3"/>
        <v>0</v>
      </c>
    </row>
    <row r="17" spans="1:6" ht="19.5" customHeight="1" x14ac:dyDescent="0.25">
      <c r="A17" s="6"/>
      <c r="B17" s="4"/>
      <c r="C17" s="4"/>
      <c r="D17" s="15">
        <f t="shared" si="2"/>
        <v>0</v>
      </c>
      <c r="E17" s="16">
        <f>IFERROR(VLOOKUP(A17,#REF!,3,0),0)</f>
        <v>0</v>
      </c>
      <c r="F17" s="17">
        <f t="shared" si="3"/>
        <v>0</v>
      </c>
    </row>
    <row r="18" spans="1:6" ht="19.5" customHeight="1" x14ac:dyDescent="0.25">
      <c r="A18" s="6"/>
      <c r="B18" s="4"/>
      <c r="C18" s="4"/>
      <c r="D18" s="15">
        <f t="shared" si="2"/>
        <v>0</v>
      </c>
      <c r="E18" s="16">
        <f>IFERROR(VLOOKUP(A18,#REF!,3,0),0)</f>
        <v>0</v>
      </c>
      <c r="F18" s="17">
        <f t="shared" si="3"/>
        <v>0</v>
      </c>
    </row>
    <row r="19" spans="1:6" ht="19.5" customHeight="1" x14ac:dyDescent="0.25">
      <c r="A19" s="6"/>
      <c r="B19" s="4"/>
      <c r="C19" s="4"/>
      <c r="D19" s="15">
        <f t="shared" si="2"/>
        <v>0</v>
      </c>
      <c r="E19" s="16">
        <f>IFERROR(VLOOKUP(A19,#REF!,3,0),0)</f>
        <v>0</v>
      </c>
      <c r="F19" s="17">
        <f t="shared" si="3"/>
        <v>0</v>
      </c>
    </row>
    <row r="20" spans="1:6" ht="19.5" customHeight="1" x14ac:dyDescent="0.25">
      <c r="A20" s="6"/>
      <c r="B20" s="4"/>
      <c r="C20" s="4"/>
      <c r="D20" s="15">
        <f t="shared" si="2"/>
        <v>0</v>
      </c>
      <c r="E20" s="16">
        <f>IFERROR(VLOOKUP(A20,#REF!,3,0),0)</f>
        <v>0</v>
      </c>
      <c r="F20" s="17">
        <f t="shared" si="3"/>
        <v>0</v>
      </c>
    </row>
    <row r="21" spans="1:6" ht="19.5" customHeight="1" x14ac:dyDescent="0.25">
      <c r="A21" s="6"/>
      <c r="B21" s="4"/>
      <c r="C21" s="4"/>
      <c r="D21" s="15">
        <f t="shared" si="2"/>
        <v>0</v>
      </c>
      <c r="E21" s="16">
        <f>IFERROR(VLOOKUP(A21,#REF!,3,0),0)</f>
        <v>0</v>
      </c>
      <c r="F21" s="17">
        <f t="shared" si="3"/>
        <v>0</v>
      </c>
    </row>
    <row r="22" spans="1:6" ht="19.5" customHeight="1" x14ac:dyDescent="0.25">
      <c r="A22" s="6"/>
      <c r="B22" s="4"/>
      <c r="C22" s="4"/>
      <c r="D22" s="15">
        <f t="shared" si="2"/>
        <v>0</v>
      </c>
      <c r="E22" s="16">
        <f>IFERROR(VLOOKUP(A22,#REF!,3,0),0)</f>
        <v>0</v>
      </c>
      <c r="F22" s="17">
        <f t="shared" si="3"/>
        <v>0</v>
      </c>
    </row>
    <row r="23" spans="1:6" ht="19.5" customHeight="1" x14ac:dyDescent="0.25">
      <c r="A23" s="6"/>
      <c r="B23" s="4"/>
      <c r="C23" s="4"/>
      <c r="D23" s="15">
        <f t="shared" si="2"/>
        <v>0</v>
      </c>
      <c r="E23" s="16">
        <f>IFERROR(VLOOKUP(A23,#REF!,3,0),0)</f>
        <v>0</v>
      </c>
      <c r="F23" s="17">
        <f t="shared" si="3"/>
        <v>0</v>
      </c>
    </row>
    <row r="24" spans="1:6" ht="19.5" customHeight="1" x14ac:dyDescent="0.25">
      <c r="A24" s="6"/>
      <c r="B24" s="4"/>
      <c r="C24" s="4"/>
      <c r="D24" s="15">
        <f t="shared" si="2"/>
        <v>0</v>
      </c>
      <c r="E24" s="16">
        <f>IFERROR(VLOOKUP(A24,#REF!,3,0),0)</f>
        <v>0</v>
      </c>
      <c r="F24" s="17">
        <f t="shared" si="3"/>
        <v>0</v>
      </c>
    </row>
    <row r="25" spans="1:6" ht="19.5" customHeight="1" x14ac:dyDescent="0.25">
      <c r="A25" s="6"/>
      <c r="B25" s="4"/>
      <c r="C25" s="4"/>
      <c r="D25" s="15">
        <f t="shared" si="2"/>
        <v>0</v>
      </c>
      <c r="E25" s="16">
        <f>IFERROR(VLOOKUP(A25,#REF!,3,0),0)</f>
        <v>0</v>
      </c>
      <c r="F25" s="17">
        <f t="shared" si="3"/>
        <v>0</v>
      </c>
    </row>
    <row r="26" spans="1:6" ht="19.5" customHeight="1" thickBot="1" x14ac:dyDescent="0.3">
      <c r="A26" s="6"/>
      <c r="B26" s="4"/>
      <c r="C26" s="4"/>
      <c r="D26" s="15">
        <f t="shared" si="2"/>
        <v>0</v>
      </c>
      <c r="E26" s="16">
        <f>IFERROR(VLOOKUP(A26,#REF!,3,0),0)</f>
        <v>0</v>
      </c>
      <c r="F26" s="17">
        <f t="shared" si="3"/>
        <v>0</v>
      </c>
    </row>
    <row r="27" spans="1:6" ht="27.75" customHeight="1" thickBot="1" x14ac:dyDescent="0.3">
      <c r="A27" s="18" t="s">
        <v>8</v>
      </c>
      <c r="B27" s="19"/>
      <c r="C27" s="20"/>
      <c r="D27" s="21"/>
      <c r="E27" s="22"/>
      <c r="F27" s="23">
        <f>SUM(F5:F26)</f>
        <v>0</v>
      </c>
    </row>
    <row r="28" spans="1:6" ht="17.25" customHeight="1" x14ac:dyDescent="0.25"/>
    <row r="29" spans="1:6" ht="17.25" customHeight="1" x14ac:dyDescent="0.25">
      <c r="B29" s="7"/>
      <c r="F29" s="4" t="s">
        <v>9</v>
      </c>
    </row>
    <row r="30" spans="1:6" ht="17.25" customHeight="1" x14ac:dyDescent="0.25">
      <c r="B30" s="24"/>
      <c r="F30" s="25" t="e">
        <f>F27/C2</f>
        <v>#DIV/0!</v>
      </c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F30"/>
  <sheetViews>
    <sheetView workbookViewId="0">
      <selection activeCell="I8" sqref="I8"/>
    </sheetView>
  </sheetViews>
  <sheetFormatPr defaultRowHeight="15" x14ac:dyDescent="0.25"/>
  <cols>
    <col min="1" max="1" width="75.7109375" customWidth="1"/>
    <col min="2" max="6" width="12.42578125" customWidth="1"/>
    <col min="7" max="9" width="10.85546875" customWidth="1"/>
  </cols>
  <sheetData>
    <row r="1" spans="1:6" x14ac:dyDescent="0.25">
      <c r="A1" s="8" t="s">
        <v>3</v>
      </c>
    </row>
    <row r="2" spans="1:6" ht="21" x14ac:dyDescent="0.25">
      <c r="A2" s="1"/>
      <c r="B2" t="s">
        <v>4</v>
      </c>
      <c r="C2">
        <v>0</v>
      </c>
      <c r="E2" s="9"/>
      <c r="F2" s="9"/>
    </row>
    <row r="3" spans="1:6" ht="42.75" customHeight="1" thickBot="1" x14ac:dyDescent="0.3">
      <c r="A3" s="2"/>
      <c r="E3" s="9"/>
      <c r="F3" s="9"/>
    </row>
    <row r="4" spans="1:6" ht="84" customHeight="1" thickBot="1" x14ac:dyDescent="0.3">
      <c r="A4" s="10" t="s">
        <v>0</v>
      </c>
      <c r="B4" s="11" t="s">
        <v>1</v>
      </c>
      <c r="C4" s="12" t="s">
        <v>5</v>
      </c>
      <c r="D4" s="13" t="s">
        <v>6</v>
      </c>
      <c r="E4" s="13" t="s">
        <v>2</v>
      </c>
      <c r="F4" s="13" t="s">
        <v>7</v>
      </c>
    </row>
    <row r="5" spans="1:6" ht="19.5" customHeight="1" x14ac:dyDescent="0.25">
      <c r="A5" s="14"/>
      <c r="B5" s="3"/>
      <c r="C5" s="3"/>
      <c r="D5" s="15">
        <f t="shared" ref="D5" si="0">C5*$C$2</f>
        <v>0</v>
      </c>
      <c r="E5" s="16">
        <f>IFERROR(VLOOKUP(A5,#REF!,3,0),0)</f>
        <v>0</v>
      </c>
      <c r="F5" s="17">
        <f t="shared" ref="F5" si="1">E5*D5</f>
        <v>0</v>
      </c>
    </row>
    <row r="6" spans="1:6" ht="19.5" customHeight="1" x14ac:dyDescent="0.25">
      <c r="A6" s="5"/>
      <c r="B6" s="4"/>
      <c r="C6" s="4"/>
      <c r="D6" s="15">
        <f>C6*$C$2</f>
        <v>0</v>
      </c>
      <c r="E6" s="16">
        <f>IFERROR(VLOOKUP(A6,#REF!,3,0),0)</f>
        <v>0</v>
      </c>
      <c r="F6" s="17">
        <f>E6*D6</f>
        <v>0</v>
      </c>
    </row>
    <row r="7" spans="1:6" ht="19.5" customHeight="1" x14ac:dyDescent="0.25">
      <c r="A7" s="6"/>
      <c r="B7" s="4"/>
      <c r="C7" s="4"/>
      <c r="D7" s="15">
        <f t="shared" ref="D7:D26" si="2">C7*$C$2</f>
        <v>0</v>
      </c>
      <c r="E7" s="16">
        <f>IFERROR(VLOOKUP(A7,#REF!,3,0),0)</f>
        <v>0</v>
      </c>
      <c r="F7" s="17">
        <f t="shared" ref="F7:F26" si="3">E7*D7</f>
        <v>0</v>
      </c>
    </row>
    <row r="8" spans="1:6" ht="19.5" customHeight="1" x14ac:dyDescent="0.25">
      <c r="A8" s="6"/>
      <c r="B8" s="4"/>
      <c r="C8" s="4"/>
      <c r="D8" s="15">
        <f t="shared" si="2"/>
        <v>0</v>
      </c>
      <c r="E8" s="16">
        <f>IFERROR(VLOOKUP(A8,#REF!,3,0),0)</f>
        <v>0</v>
      </c>
      <c r="F8" s="17">
        <f t="shared" si="3"/>
        <v>0</v>
      </c>
    </row>
    <row r="9" spans="1:6" ht="19.5" customHeight="1" x14ac:dyDescent="0.25">
      <c r="A9" s="6"/>
      <c r="B9" s="4"/>
      <c r="C9" s="4"/>
      <c r="D9" s="15">
        <f t="shared" si="2"/>
        <v>0</v>
      </c>
      <c r="E9" s="16">
        <f>IFERROR(VLOOKUP(A9,#REF!,3,0),0)</f>
        <v>0</v>
      </c>
      <c r="F9" s="17">
        <f t="shared" si="3"/>
        <v>0</v>
      </c>
    </row>
    <row r="10" spans="1:6" ht="19.5" customHeight="1" x14ac:dyDescent="0.25">
      <c r="A10" s="6"/>
      <c r="B10" s="4"/>
      <c r="C10" s="4"/>
      <c r="D10" s="15">
        <f t="shared" si="2"/>
        <v>0</v>
      </c>
      <c r="E10" s="16">
        <f>IFERROR(VLOOKUP(A10,#REF!,3,0),0)</f>
        <v>0</v>
      </c>
      <c r="F10" s="17">
        <f t="shared" si="3"/>
        <v>0</v>
      </c>
    </row>
    <row r="11" spans="1:6" ht="19.5" customHeight="1" x14ac:dyDescent="0.25">
      <c r="A11" s="6"/>
      <c r="B11" s="4"/>
      <c r="C11" s="4"/>
      <c r="D11" s="15">
        <f t="shared" si="2"/>
        <v>0</v>
      </c>
      <c r="E11" s="16">
        <f>IFERROR(VLOOKUP(A11,#REF!,3,0),0)</f>
        <v>0</v>
      </c>
      <c r="F11" s="17">
        <f t="shared" si="3"/>
        <v>0</v>
      </c>
    </row>
    <row r="12" spans="1:6" ht="19.5" customHeight="1" x14ac:dyDescent="0.25">
      <c r="A12" s="6"/>
      <c r="B12" s="4"/>
      <c r="C12" s="4"/>
      <c r="D12" s="15">
        <f t="shared" si="2"/>
        <v>0</v>
      </c>
      <c r="E12" s="16">
        <f>IFERROR(VLOOKUP(A12,#REF!,3,0),0)</f>
        <v>0</v>
      </c>
      <c r="F12" s="17">
        <f t="shared" si="3"/>
        <v>0</v>
      </c>
    </row>
    <row r="13" spans="1:6" ht="19.5" customHeight="1" x14ac:dyDescent="0.25">
      <c r="A13" s="6"/>
      <c r="B13" s="4"/>
      <c r="C13" s="4"/>
      <c r="D13" s="15">
        <f t="shared" si="2"/>
        <v>0</v>
      </c>
      <c r="E13" s="16">
        <f>IFERROR(VLOOKUP(A13,#REF!,3,0),0)</f>
        <v>0</v>
      </c>
      <c r="F13" s="17">
        <f t="shared" si="3"/>
        <v>0</v>
      </c>
    </row>
    <row r="14" spans="1:6" ht="19.5" customHeight="1" x14ac:dyDescent="0.25">
      <c r="A14" s="6"/>
      <c r="B14" s="4"/>
      <c r="C14" s="4"/>
      <c r="D14" s="15">
        <f t="shared" si="2"/>
        <v>0</v>
      </c>
      <c r="E14" s="16">
        <f>IFERROR(VLOOKUP(A14,#REF!,3,0),0)</f>
        <v>0</v>
      </c>
      <c r="F14" s="17">
        <f t="shared" si="3"/>
        <v>0</v>
      </c>
    </row>
    <row r="15" spans="1:6" ht="19.5" customHeight="1" x14ac:dyDescent="0.25">
      <c r="A15" s="6"/>
      <c r="B15" s="4"/>
      <c r="C15" s="4"/>
      <c r="D15" s="15">
        <f t="shared" si="2"/>
        <v>0</v>
      </c>
      <c r="E15" s="16">
        <f>IFERROR(VLOOKUP(A15,#REF!,3,0),0)</f>
        <v>0</v>
      </c>
      <c r="F15" s="17">
        <f t="shared" si="3"/>
        <v>0</v>
      </c>
    </row>
    <row r="16" spans="1:6" ht="19.5" customHeight="1" x14ac:dyDescent="0.25">
      <c r="A16" s="6"/>
      <c r="B16" s="4"/>
      <c r="C16" s="4"/>
      <c r="D16" s="15">
        <f t="shared" si="2"/>
        <v>0</v>
      </c>
      <c r="E16" s="16">
        <f>IFERROR(VLOOKUP(A16,#REF!,3,0),0)</f>
        <v>0</v>
      </c>
      <c r="F16" s="17">
        <f t="shared" si="3"/>
        <v>0</v>
      </c>
    </row>
    <row r="17" spans="1:6" ht="19.5" customHeight="1" x14ac:dyDescent="0.25">
      <c r="A17" s="6"/>
      <c r="B17" s="4"/>
      <c r="C17" s="4"/>
      <c r="D17" s="15">
        <f t="shared" si="2"/>
        <v>0</v>
      </c>
      <c r="E17" s="16">
        <f>IFERROR(VLOOKUP(A17,#REF!,3,0),0)</f>
        <v>0</v>
      </c>
      <c r="F17" s="17">
        <f t="shared" si="3"/>
        <v>0</v>
      </c>
    </row>
    <row r="18" spans="1:6" ht="19.5" customHeight="1" x14ac:dyDescent="0.25">
      <c r="A18" s="6"/>
      <c r="B18" s="4"/>
      <c r="C18" s="4"/>
      <c r="D18" s="15">
        <f t="shared" si="2"/>
        <v>0</v>
      </c>
      <c r="E18" s="16">
        <f>IFERROR(VLOOKUP(A18,#REF!,3,0),0)</f>
        <v>0</v>
      </c>
      <c r="F18" s="17">
        <f t="shared" si="3"/>
        <v>0</v>
      </c>
    </row>
    <row r="19" spans="1:6" ht="19.5" customHeight="1" x14ac:dyDescent="0.25">
      <c r="A19" s="6"/>
      <c r="B19" s="4"/>
      <c r="C19" s="4"/>
      <c r="D19" s="15">
        <f t="shared" si="2"/>
        <v>0</v>
      </c>
      <c r="E19" s="16">
        <f>IFERROR(VLOOKUP(A19,#REF!,3,0),0)</f>
        <v>0</v>
      </c>
      <c r="F19" s="17">
        <f t="shared" si="3"/>
        <v>0</v>
      </c>
    </row>
    <row r="20" spans="1:6" ht="19.5" customHeight="1" x14ac:dyDescent="0.25">
      <c r="A20" s="6"/>
      <c r="B20" s="4"/>
      <c r="C20" s="4"/>
      <c r="D20" s="15">
        <f t="shared" si="2"/>
        <v>0</v>
      </c>
      <c r="E20" s="16">
        <f>IFERROR(VLOOKUP(A20,#REF!,3,0),0)</f>
        <v>0</v>
      </c>
      <c r="F20" s="17">
        <f t="shared" si="3"/>
        <v>0</v>
      </c>
    </row>
    <row r="21" spans="1:6" ht="19.5" customHeight="1" x14ac:dyDescent="0.25">
      <c r="A21" s="6"/>
      <c r="B21" s="4"/>
      <c r="C21" s="4"/>
      <c r="D21" s="15">
        <f t="shared" si="2"/>
        <v>0</v>
      </c>
      <c r="E21" s="16">
        <f>IFERROR(VLOOKUP(A21,#REF!,3,0),0)</f>
        <v>0</v>
      </c>
      <c r="F21" s="17">
        <f t="shared" si="3"/>
        <v>0</v>
      </c>
    </row>
    <row r="22" spans="1:6" ht="19.5" customHeight="1" x14ac:dyDescent="0.25">
      <c r="A22" s="6"/>
      <c r="B22" s="4"/>
      <c r="C22" s="4"/>
      <c r="D22" s="15">
        <f t="shared" si="2"/>
        <v>0</v>
      </c>
      <c r="E22" s="16">
        <f>IFERROR(VLOOKUP(A22,#REF!,3,0),0)</f>
        <v>0</v>
      </c>
      <c r="F22" s="17">
        <f t="shared" si="3"/>
        <v>0</v>
      </c>
    </row>
    <row r="23" spans="1:6" ht="19.5" customHeight="1" x14ac:dyDescent="0.25">
      <c r="A23" s="6"/>
      <c r="B23" s="4"/>
      <c r="C23" s="4"/>
      <c r="D23" s="15">
        <f t="shared" si="2"/>
        <v>0</v>
      </c>
      <c r="E23" s="16">
        <f>IFERROR(VLOOKUP(A23,#REF!,3,0),0)</f>
        <v>0</v>
      </c>
      <c r="F23" s="17">
        <f t="shared" si="3"/>
        <v>0</v>
      </c>
    </row>
    <row r="24" spans="1:6" ht="19.5" customHeight="1" x14ac:dyDescent="0.25">
      <c r="A24" s="6"/>
      <c r="B24" s="4"/>
      <c r="C24" s="4"/>
      <c r="D24" s="15">
        <f t="shared" si="2"/>
        <v>0</v>
      </c>
      <c r="E24" s="16">
        <f>IFERROR(VLOOKUP(A24,#REF!,3,0),0)</f>
        <v>0</v>
      </c>
      <c r="F24" s="17">
        <f t="shared" si="3"/>
        <v>0</v>
      </c>
    </row>
    <row r="25" spans="1:6" ht="19.5" customHeight="1" x14ac:dyDescent="0.25">
      <c r="A25" s="6"/>
      <c r="B25" s="4"/>
      <c r="C25" s="4"/>
      <c r="D25" s="15">
        <f t="shared" si="2"/>
        <v>0</v>
      </c>
      <c r="E25" s="16">
        <f>IFERROR(VLOOKUP(A25,#REF!,3,0),0)</f>
        <v>0</v>
      </c>
      <c r="F25" s="17">
        <f t="shared" si="3"/>
        <v>0</v>
      </c>
    </row>
    <row r="26" spans="1:6" ht="19.5" customHeight="1" thickBot="1" x14ac:dyDescent="0.3">
      <c r="A26" s="6"/>
      <c r="B26" s="4"/>
      <c r="C26" s="4"/>
      <c r="D26" s="15">
        <f t="shared" si="2"/>
        <v>0</v>
      </c>
      <c r="E26" s="16">
        <f>IFERROR(VLOOKUP(A26,#REF!,3,0),0)</f>
        <v>0</v>
      </c>
      <c r="F26" s="17">
        <f t="shared" si="3"/>
        <v>0</v>
      </c>
    </row>
    <row r="27" spans="1:6" ht="27.75" customHeight="1" thickBot="1" x14ac:dyDescent="0.3">
      <c r="A27" s="18" t="s">
        <v>8</v>
      </c>
      <c r="B27" s="19"/>
      <c r="C27" s="20"/>
      <c r="D27" s="21"/>
      <c r="E27" s="22"/>
      <c r="F27" s="23">
        <f>SUM(F5:F26)</f>
        <v>0</v>
      </c>
    </row>
    <row r="28" spans="1:6" ht="17.25" customHeight="1" x14ac:dyDescent="0.25"/>
    <row r="29" spans="1:6" ht="17.25" customHeight="1" x14ac:dyDescent="0.25">
      <c r="B29" s="7"/>
      <c r="F29" s="4" t="s">
        <v>9</v>
      </c>
    </row>
    <row r="30" spans="1:6" ht="17.25" customHeight="1" x14ac:dyDescent="0.25">
      <c r="B30" s="24"/>
      <c r="F30" s="25" t="e">
        <f>F27/C2</f>
        <v>#DIV/0!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9"/>
  <sheetViews>
    <sheetView workbookViewId="0">
      <selection activeCell="I12" sqref="I12"/>
    </sheetView>
  </sheetViews>
  <sheetFormatPr defaultRowHeight="15" x14ac:dyDescent="0.25"/>
  <cols>
    <col min="1" max="1" width="75.7109375" customWidth="1"/>
    <col min="2" max="6" width="12.42578125" customWidth="1"/>
    <col min="7" max="9" width="10.85546875" customWidth="1"/>
  </cols>
  <sheetData>
    <row r="1" spans="1:6" x14ac:dyDescent="0.25">
      <c r="A1" s="8" t="s">
        <v>3</v>
      </c>
    </row>
    <row r="2" spans="1:6" ht="21" x14ac:dyDescent="0.25">
      <c r="A2" s="1" t="s">
        <v>10</v>
      </c>
      <c r="B2" t="s">
        <v>4</v>
      </c>
      <c r="C2">
        <v>0</v>
      </c>
      <c r="E2" s="9"/>
      <c r="F2" s="9"/>
    </row>
    <row r="3" spans="1:6" ht="42.75" customHeight="1" thickBot="1" x14ac:dyDescent="0.3">
      <c r="A3" s="2" t="s">
        <v>30</v>
      </c>
      <c r="E3" s="9"/>
      <c r="F3" s="9"/>
    </row>
    <row r="4" spans="1:6" ht="84" customHeight="1" thickBot="1" x14ac:dyDescent="0.3">
      <c r="A4" s="10" t="s">
        <v>0</v>
      </c>
      <c r="B4" s="11" t="s">
        <v>1</v>
      </c>
      <c r="C4" s="12" t="s">
        <v>5</v>
      </c>
      <c r="D4" s="13" t="s">
        <v>6</v>
      </c>
      <c r="E4" s="13" t="s">
        <v>2</v>
      </c>
      <c r="F4" s="13" t="s">
        <v>7</v>
      </c>
    </row>
    <row r="5" spans="1:6" ht="19.5" customHeight="1" x14ac:dyDescent="0.25">
      <c r="A5" s="14" t="s">
        <v>31</v>
      </c>
      <c r="B5" s="4" t="s">
        <v>42</v>
      </c>
      <c r="C5" s="3">
        <v>4</v>
      </c>
      <c r="D5" s="15">
        <f t="shared" ref="D5" si="0">C5*$C$2</f>
        <v>0</v>
      </c>
      <c r="E5" s="16">
        <f>IFERROR(VLOOKUP(A5,#REF!,3,0),0)</f>
        <v>0</v>
      </c>
      <c r="F5" s="17">
        <f t="shared" ref="F5" si="1">E5*D5</f>
        <v>0</v>
      </c>
    </row>
    <row r="6" spans="1:6" ht="19.5" customHeight="1" x14ac:dyDescent="0.25">
      <c r="A6" s="5" t="s">
        <v>12</v>
      </c>
      <c r="B6" s="4" t="s">
        <v>13</v>
      </c>
      <c r="C6" s="4">
        <v>2</v>
      </c>
      <c r="D6" s="15">
        <f>C6*$C$2</f>
        <v>0</v>
      </c>
      <c r="E6" s="16">
        <f>IFERROR(VLOOKUP(A6,#REF!,3,0),0)</f>
        <v>0</v>
      </c>
      <c r="F6" s="17">
        <f>E6*D6</f>
        <v>0</v>
      </c>
    </row>
    <row r="7" spans="1:6" ht="19.5" customHeight="1" x14ac:dyDescent="0.25">
      <c r="A7" s="6" t="s">
        <v>14</v>
      </c>
      <c r="B7" s="4" t="s">
        <v>13</v>
      </c>
      <c r="C7" s="4">
        <v>0.7</v>
      </c>
      <c r="D7" s="15">
        <f t="shared" ref="D7:D15" si="2">C7*$C$2</f>
        <v>0</v>
      </c>
      <c r="E7" s="16">
        <f>IFERROR(VLOOKUP(A7,#REF!,3,0),0)</f>
        <v>0</v>
      </c>
      <c r="F7" s="17">
        <f t="shared" ref="F7:F15" si="3">E7*D7</f>
        <v>0</v>
      </c>
    </row>
    <row r="8" spans="1:6" ht="19.5" customHeight="1" x14ac:dyDescent="0.25">
      <c r="A8" s="6" t="s">
        <v>15</v>
      </c>
      <c r="B8" s="4" t="s">
        <v>16</v>
      </c>
      <c r="C8" s="4">
        <v>1.5</v>
      </c>
      <c r="D8" s="15">
        <f t="shared" si="2"/>
        <v>0</v>
      </c>
      <c r="E8" s="16">
        <f>IFERROR(VLOOKUP(A8,#REF!,3,0),0)</f>
        <v>0</v>
      </c>
      <c r="F8" s="17">
        <f t="shared" si="3"/>
        <v>0</v>
      </c>
    </row>
    <row r="9" spans="1:6" ht="19.5" customHeight="1" x14ac:dyDescent="0.25">
      <c r="A9" s="6" t="s">
        <v>17</v>
      </c>
      <c r="B9" s="4" t="s">
        <v>16</v>
      </c>
      <c r="C9" s="4">
        <v>14</v>
      </c>
      <c r="D9" s="15">
        <f t="shared" si="2"/>
        <v>0</v>
      </c>
      <c r="E9" s="16">
        <f>IFERROR(VLOOKUP(A9,#REF!,3,0),0)</f>
        <v>0</v>
      </c>
      <c r="F9" s="17">
        <f t="shared" si="3"/>
        <v>0</v>
      </c>
    </row>
    <row r="10" spans="1:6" ht="19.5" customHeight="1" x14ac:dyDescent="0.25">
      <c r="A10" s="6" t="s">
        <v>18</v>
      </c>
      <c r="B10" s="4" t="s">
        <v>19</v>
      </c>
      <c r="C10" s="4">
        <v>30</v>
      </c>
      <c r="D10" s="15">
        <f t="shared" si="2"/>
        <v>0</v>
      </c>
      <c r="E10" s="16">
        <f>IFERROR(VLOOKUP(A10,#REF!,3,0),0)</f>
        <v>0</v>
      </c>
      <c r="F10" s="17">
        <f t="shared" si="3"/>
        <v>0</v>
      </c>
    </row>
    <row r="11" spans="1:6" ht="19.5" customHeight="1" x14ac:dyDescent="0.25">
      <c r="A11" s="6" t="s">
        <v>20</v>
      </c>
      <c r="B11" s="4" t="s">
        <v>21</v>
      </c>
      <c r="C11" s="4">
        <v>1.5</v>
      </c>
      <c r="D11" s="15">
        <f t="shared" si="2"/>
        <v>0</v>
      </c>
      <c r="E11" s="16">
        <f>IFERROR(VLOOKUP(A11,#REF!,3,0),0)</f>
        <v>0</v>
      </c>
      <c r="F11" s="17">
        <f t="shared" si="3"/>
        <v>0</v>
      </c>
    </row>
    <row r="12" spans="1:6" ht="19.5" customHeight="1" x14ac:dyDescent="0.25">
      <c r="A12" s="6" t="s">
        <v>22</v>
      </c>
      <c r="B12" s="4" t="s">
        <v>13</v>
      </c>
      <c r="C12" s="4">
        <v>2.2000000000000002</v>
      </c>
      <c r="D12" s="15">
        <f t="shared" si="2"/>
        <v>0</v>
      </c>
      <c r="E12" s="16">
        <f>IFERROR(VLOOKUP(A12,#REF!,3,0),0)</f>
        <v>0</v>
      </c>
      <c r="F12" s="17">
        <f t="shared" si="3"/>
        <v>0</v>
      </c>
    </row>
    <row r="13" spans="1:6" ht="19.5" customHeight="1" x14ac:dyDescent="0.25">
      <c r="A13" s="6" t="s">
        <v>23</v>
      </c>
      <c r="B13" s="4" t="s">
        <v>13</v>
      </c>
      <c r="C13" s="4">
        <v>1.2</v>
      </c>
      <c r="D13" s="15">
        <f t="shared" si="2"/>
        <v>0</v>
      </c>
      <c r="E13" s="16">
        <f>IFERROR(VLOOKUP(A13,#REF!,3,0),0)</f>
        <v>0</v>
      </c>
      <c r="F13" s="17">
        <f t="shared" si="3"/>
        <v>0</v>
      </c>
    </row>
    <row r="14" spans="1:6" ht="19.5" customHeight="1" x14ac:dyDescent="0.25">
      <c r="A14" s="6" t="s">
        <v>24</v>
      </c>
      <c r="B14" s="4" t="s">
        <v>25</v>
      </c>
      <c r="C14" s="4">
        <v>0.2</v>
      </c>
      <c r="D14" s="15">
        <f t="shared" si="2"/>
        <v>0</v>
      </c>
      <c r="E14" s="16">
        <f>IFERROR(VLOOKUP(A14,#REF!,3,0),0)</f>
        <v>0</v>
      </c>
      <c r="F14" s="17">
        <f t="shared" si="3"/>
        <v>0</v>
      </c>
    </row>
    <row r="15" spans="1:6" ht="19.5" customHeight="1" thickBot="1" x14ac:dyDescent="0.3">
      <c r="A15" s="6" t="s">
        <v>26</v>
      </c>
      <c r="B15" s="4" t="s">
        <v>42</v>
      </c>
      <c r="C15" s="4">
        <v>1</v>
      </c>
      <c r="D15" s="15">
        <f t="shared" si="2"/>
        <v>0</v>
      </c>
      <c r="E15" s="16">
        <f>IFERROR(VLOOKUP(A15,#REF!,3,0),0)</f>
        <v>0</v>
      </c>
      <c r="F15" s="17">
        <f t="shared" si="3"/>
        <v>0</v>
      </c>
    </row>
    <row r="16" spans="1:6" ht="27.75" customHeight="1" thickBot="1" x14ac:dyDescent="0.3">
      <c r="A16" s="18" t="s">
        <v>8</v>
      </c>
      <c r="B16" s="19"/>
      <c r="C16" s="20"/>
      <c r="D16" s="21"/>
      <c r="E16" s="22"/>
      <c r="F16" s="23">
        <f>SUM(F5:F15)</f>
        <v>0</v>
      </c>
    </row>
    <row r="17" spans="2:6" ht="17.25" customHeight="1" x14ac:dyDescent="0.25"/>
    <row r="18" spans="2:6" ht="17.25" customHeight="1" x14ac:dyDescent="0.25">
      <c r="B18" s="7" t="s">
        <v>33</v>
      </c>
      <c r="D18" s="7" t="s">
        <v>34</v>
      </c>
      <c r="F18" s="4" t="s">
        <v>9</v>
      </c>
    </row>
    <row r="19" spans="2:6" ht="17.25" customHeight="1" x14ac:dyDescent="0.25">
      <c r="B19" s="26">
        <v>36.5</v>
      </c>
      <c r="D19" s="27">
        <v>52</v>
      </c>
      <c r="F19" s="25" t="e">
        <f>F16/C2</f>
        <v>#DIV/0!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F30"/>
  <sheetViews>
    <sheetView workbookViewId="0">
      <selection activeCell="I8" sqref="I8"/>
    </sheetView>
  </sheetViews>
  <sheetFormatPr defaultRowHeight="15" x14ac:dyDescent="0.25"/>
  <cols>
    <col min="1" max="1" width="75.7109375" customWidth="1"/>
    <col min="2" max="6" width="12.42578125" customWidth="1"/>
    <col min="7" max="9" width="10.85546875" customWidth="1"/>
  </cols>
  <sheetData>
    <row r="1" spans="1:6" x14ac:dyDescent="0.25">
      <c r="A1" s="8" t="s">
        <v>3</v>
      </c>
    </row>
    <row r="2" spans="1:6" ht="21" x14ac:dyDescent="0.25">
      <c r="A2" s="1"/>
      <c r="B2" t="s">
        <v>4</v>
      </c>
      <c r="C2">
        <v>0</v>
      </c>
      <c r="E2" s="9"/>
      <c r="F2" s="9"/>
    </row>
    <row r="3" spans="1:6" ht="42.75" customHeight="1" thickBot="1" x14ac:dyDescent="0.3">
      <c r="A3" s="2"/>
      <c r="E3" s="9"/>
      <c r="F3" s="9"/>
    </row>
    <row r="4" spans="1:6" ht="84" customHeight="1" thickBot="1" x14ac:dyDescent="0.3">
      <c r="A4" s="10" t="s">
        <v>0</v>
      </c>
      <c r="B4" s="11" t="s">
        <v>1</v>
      </c>
      <c r="C4" s="12" t="s">
        <v>5</v>
      </c>
      <c r="D4" s="13" t="s">
        <v>6</v>
      </c>
      <c r="E4" s="13" t="s">
        <v>2</v>
      </c>
      <c r="F4" s="13" t="s">
        <v>7</v>
      </c>
    </row>
    <row r="5" spans="1:6" ht="19.5" customHeight="1" x14ac:dyDescent="0.25">
      <c r="A5" s="14"/>
      <c r="B5" s="3"/>
      <c r="C5" s="3"/>
      <c r="D5" s="15">
        <f t="shared" ref="D5" si="0">C5*$C$2</f>
        <v>0</v>
      </c>
      <c r="E5" s="16">
        <f>IFERROR(VLOOKUP(A5,#REF!,3,0),0)</f>
        <v>0</v>
      </c>
      <c r="F5" s="17">
        <f t="shared" ref="F5" si="1">E5*D5</f>
        <v>0</v>
      </c>
    </row>
    <row r="6" spans="1:6" ht="19.5" customHeight="1" x14ac:dyDescent="0.25">
      <c r="A6" s="5"/>
      <c r="B6" s="4"/>
      <c r="C6" s="4"/>
      <c r="D6" s="15">
        <f>C6*$C$2</f>
        <v>0</v>
      </c>
      <c r="E6" s="16">
        <f>IFERROR(VLOOKUP(A6,#REF!,3,0),0)</f>
        <v>0</v>
      </c>
      <c r="F6" s="17">
        <f>E6*D6</f>
        <v>0</v>
      </c>
    </row>
    <row r="7" spans="1:6" ht="19.5" customHeight="1" x14ac:dyDescent="0.25">
      <c r="A7" s="6"/>
      <c r="B7" s="4"/>
      <c r="C7" s="4"/>
      <c r="D7" s="15">
        <f t="shared" ref="D7:D26" si="2">C7*$C$2</f>
        <v>0</v>
      </c>
      <c r="E7" s="16">
        <f>IFERROR(VLOOKUP(A7,#REF!,3,0),0)</f>
        <v>0</v>
      </c>
      <c r="F7" s="17">
        <f t="shared" ref="F7:F26" si="3">E7*D7</f>
        <v>0</v>
      </c>
    </row>
    <row r="8" spans="1:6" ht="19.5" customHeight="1" x14ac:dyDescent="0.25">
      <c r="A8" s="6"/>
      <c r="B8" s="4"/>
      <c r="C8" s="4"/>
      <c r="D8" s="15">
        <f t="shared" si="2"/>
        <v>0</v>
      </c>
      <c r="E8" s="16">
        <f>IFERROR(VLOOKUP(A8,#REF!,3,0),0)</f>
        <v>0</v>
      </c>
      <c r="F8" s="17">
        <f t="shared" si="3"/>
        <v>0</v>
      </c>
    </row>
    <row r="9" spans="1:6" ht="19.5" customHeight="1" x14ac:dyDescent="0.25">
      <c r="A9" s="6"/>
      <c r="B9" s="4"/>
      <c r="C9" s="4"/>
      <c r="D9" s="15">
        <f t="shared" si="2"/>
        <v>0</v>
      </c>
      <c r="E9" s="16">
        <f>IFERROR(VLOOKUP(A9,#REF!,3,0),0)</f>
        <v>0</v>
      </c>
      <c r="F9" s="17">
        <f t="shared" si="3"/>
        <v>0</v>
      </c>
    </row>
    <row r="10" spans="1:6" ht="19.5" customHeight="1" x14ac:dyDescent="0.25">
      <c r="A10" s="6"/>
      <c r="B10" s="4"/>
      <c r="C10" s="4"/>
      <c r="D10" s="15">
        <f t="shared" si="2"/>
        <v>0</v>
      </c>
      <c r="E10" s="16">
        <f>IFERROR(VLOOKUP(A10,#REF!,3,0),0)</f>
        <v>0</v>
      </c>
      <c r="F10" s="17">
        <f t="shared" si="3"/>
        <v>0</v>
      </c>
    </row>
    <row r="11" spans="1:6" ht="19.5" customHeight="1" x14ac:dyDescent="0.25">
      <c r="A11" s="6"/>
      <c r="B11" s="4"/>
      <c r="C11" s="4"/>
      <c r="D11" s="15">
        <f t="shared" si="2"/>
        <v>0</v>
      </c>
      <c r="E11" s="16">
        <f>IFERROR(VLOOKUP(A11,#REF!,3,0),0)</f>
        <v>0</v>
      </c>
      <c r="F11" s="17">
        <f t="shared" si="3"/>
        <v>0</v>
      </c>
    </row>
    <row r="12" spans="1:6" ht="19.5" customHeight="1" x14ac:dyDescent="0.25">
      <c r="A12" s="6"/>
      <c r="B12" s="4"/>
      <c r="C12" s="4"/>
      <c r="D12" s="15">
        <f t="shared" si="2"/>
        <v>0</v>
      </c>
      <c r="E12" s="16">
        <f>IFERROR(VLOOKUP(A12,#REF!,3,0),0)</f>
        <v>0</v>
      </c>
      <c r="F12" s="17">
        <f t="shared" si="3"/>
        <v>0</v>
      </c>
    </row>
    <row r="13" spans="1:6" ht="19.5" customHeight="1" x14ac:dyDescent="0.25">
      <c r="A13" s="6"/>
      <c r="B13" s="4"/>
      <c r="C13" s="4"/>
      <c r="D13" s="15">
        <f t="shared" si="2"/>
        <v>0</v>
      </c>
      <c r="E13" s="16">
        <f>IFERROR(VLOOKUP(A13,#REF!,3,0),0)</f>
        <v>0</v>
      </c>
      <c r="F13" s="17">
        <f t="shared" si="3"/>
        <v>0</v>
      </c>
    </row>
    <row r="14" spans="1:6" ht="19.5" customHeight="1" x14ac:dyDescent="0.25">
      <c r="A14" s="6"/>
      <c r="B14" s="4"/>
      <c r="C14" s="4"/>
      <c r="D14" s="15">
        <f t="shared" si="2"/>
        <v>0</v>
      </c>
      <c r="E14" s="16">
        <f>IFERROR(VLOOKUP(A14,#REF!,3,0),0)</f>
        <v>0</v>
      </c>
      <c r="F14" s="17">
        <f t="shared" si="3"/>
        <v>0</v>
      </c>
    </row>
    <row r="15" spans="1:6" ht="19.5" customHeight="1" x14ac:dyDescent="0.25">
      <c r="A15" s="6"/>
      <c r="B15" s="4"/>
      <c r="C15" s="4"/>
      <c r="D15" s="15">
        <f t="shared" si="2"/>
        <v>0</v>
      </c>
      <c r="E15" s="16">
        <f>IFERROR(VLOOKUP(A15,#REF!,3,0),0)</f>
        <v>0</v>
      </c>
      <c r="F15" s="17">
        <f t="shared" si="3"/>
        <v>0</v>
      </c>
    </row>
    <row r="16" spans="1:6" ht="19.5" customHeight="1" x14ac:dyDescent="0.25">
      <c r="A16" s="6"/>
      <c r="B16" s="4"/>
      <c r="C16" s="4"/>
      <c r="D16" s="15">
        <f t="shared" si="2"/>
        <v>0</v>
      </c>
      <c r="E16" s="16">
        <f>IFERROR(VLOOKUP(A16,#REF!,3,0),0)</f>
        <v>0</v>
      </c>
      <c r="F16" s="17">
        <f t="shared" si="3"/>
        <v>0</v>
      </c>
    </row>
    <row r="17" spans="1:6" ht="19.5" customHeight="1" x14ac:dyDescent="0.25">
      <c r="A17" s="6"/>
      <c r="B17" s="4"/>
      <c r="C17" s="4"/>
      <c r="D17" s="15">
        <f t="shared" si="2"/>
        <v>0</v>
      </c>
      <c r="E17" s="16">
        <f>IFERROR(VLOOKUP(A17,#REF!,3,0),0)</f>
        <v>0</v>
      </c>
      <c r="F17" s="17">
        <f t="shared" si="3"/>
        <v>0</v>
      </c>
    </row>
    <row r="18" spans="1:6" ht="19.5" customHeight="1" x14ac:dyDescent="0.25">
      <c r="A18" s="6"/>
      <c r="B18" s="4"/>
      <c r="C18" s="4"/>
      <c r="D18" s="15">
        <f t="shared" si="2"/>
        <v>0</v>
      </c>
      <c r="E18" s="16">
        <f>IFERROR(VLOOKUP(A18,#REF!,3,0),0)</f>
        <v>0</v>
      </c>
      <c r="F18" s="17">
        <f t="shared" si="3"/>
        <v>0</v>
      </c>
    </row>
    <row r="19" spans="1:6" ht="19.5" customHeight="1" x14ac:dyDescent="0.25">
      <c r="A19" s="6"/>
      <c r="B19" s="4"/>
      <c r="C19" s="4"/>
      <c r="D19" s="15">
        <f t="shared" si="2"/>
        <v>0</v>
      </c>
      <c r="E19" s="16">
        <f>IFERROR(VLOOKUP(A19,#REF!,3,0),0)</f>
        <v>0</v>
      </c>
      <c r="F19" s="17">
        <f t="shared" si="3"/>
        <v>0</v>
      </c>
    </row>
    <row r="20" spans="1:6" ht="19.5" customHeight="1" x14ac:dyDescent="0.25">
      <c r="A20" s="6"/>
      <c r="B20" s="4"/>
      <c r="C20" s="4"/>
      <c r="D20" s="15">
        <f t="shared" si="2"/>
        <v>0</v>
      </c>
      <c r="E20" s="16">
        <f>IFERROR(VLOOKUP(A20,#REF!,3,0),0)</f>
        <v>0</v>
      </c>
      <c r="F20" s="17">
        <f t="shared" si="3"/>
        <v>0</v>
      </c>
    </row>
    <row r="21" spans="1:6" ht="19.5" customHeight="1" x14ac:dyDescent="0.25">
      <c r="A21" s="6"/>
      <c r="B21" s="4"/>
      <c r="C21" s="4"/>
      <c r="D21" s="15">
        <f t="shared" si="2"/>
        <v>0</v>
      </c>
      <c r="E21" s="16">
        <f>IFERROR(VLOOKUP(A21,#REF!,3,0),0)</f>
        <v>0</v>
      </c>
      <c r="F21" s="17">
        <f t="shared" si="3"/>
        <v>0</v>
      </c>
    </row>
    <row r="22" spans="1:6" ht="19.5" customHeight="1" x14ac:dyDescent="0.25">
      <c r="A22" s="6"/>
      <c r="B22" s="4"/>
      <c r="C22" s="4"/>
      <c r="D22" s="15">
        <f t="shared" si="2"/>
        <v>0</v>
      </c>
      <c r="E22" s="16">
        <f>IFERROR(VLOOKUP(A22,#REF!,3,0),0)</f>
        <v>0</v>
      </c>
      <c r="F22" s="17">
        <f t="shared" si="3"/>
        <v>0</v>
      </c>
    </row>
    <row r="23" spans="1:6" ht="19.5" customHeight="1" x14ac:dyDescent="0.25">
      <c r="A23" s="6"/>
      <c r="B23" s="4"/>
      <c r="C23" s="4"/>
      <c r="D23" s="15">
        <f t="shared" si="2"/>
        <v>0</v>
      </c>
      <c r="E23" s="16">
        <f>IFERROR(VLOOKUP(A23,#REF!,3,0),0)</f>
        <v>0</v>
      </c>
      <c r="F23" s="17">
        <f t="shared" si="3"/>
        <v>0</v>
      </c>
    </row>
    <row r="24" spans="1:6" ht="19.5" customHeight="1" x14ac:dyDescent="0.25">
      <c r="A24" s="6"/>
      <c r="B24" s="4"/>
      <c r="C24" s="4"/>
      <c r="D24" s="15">
        <f t="shared" si="2"/>
        <v>0</v>
      </c>
      <c r="E24" s="16">
        <f>IFERROR(VLOOKUP(A24,#REF!,3,0),0)</f>
        <v>0</v>
      </c>
      <c r="F24" s="17">
        <f t="shared" si="3"/>
        <v>0</v>
      </c>
    </row>
    <row r="25" spans="1:6" ht="19.5" customHeight="1" x14ac:dyDescent="0.25">
      <c r="A25" s="6"/>
      <c r="B25" s="4"/>
      <c r="C25" s="4"/>
      <c r="D25" s="15">
        <f t="shared" si="2"/>
        <v>0</v>
      </c>
      <c r="E25" s="16">
        <f>IFERROR(VLOOKUP(A25,#REF!,3,0),0)</f>
        <v>0</v>
      </c>
      <c r="F25" s="17">
        <f t="shared" si="3"/>
        <v>0</v>
      </c>
    </row>
    <row r="26" spans="1:6" ht="19.5" customHeight="1" thickBot="1" x14ac:dyDescent="0.3">
      <c r="A26" s="6"/>
      <c r="B26" s="4"/>
      <c r="C26" s="4"/>
      <c r="D26" s="15">
        <f t="shared" si="2"/>
        <v>0</v>
      </c>
      <c r="E26" s="16">
        <f>IFERROR(VLOOKUP(A26,#REF!,3,0),0)</f>
        <v>0</v>
      </c>
      <c r="F26" s="17">
        <f t="shared" si="3"/>
        <v>0</v>
      </c>
    </row>
    <row r="27" spans="1:6" ht="27.75" customHeight="1" thickBot="1" x14ac:dyDescent="0.3">
      <c r="A27" s="18" t="s">
        <v>8</v>
      </c>
      <c r="B27" s="19"/>
      <c r="C27" s="20"/>
      <c r="D27" s="21"/>
      <c r="E27" s="22"/>
      <c r="F27" s="23">
        <f>SUM(F5:F26)</f>
        <v>0</v>
      </c>
    </row>
    <row r="28" spans="1:6" ht="17.25" customHeight="1" x14ac:dyDescent="0.25"/>
    <row r="29" spans="1:6" ht="17.25" customHeight="1" x14ac:dyDescent="0.25">
      <c r="B29" s="7"/>
      <c r="F29" s="4" t="s">
        <v>9</v>
      </c>
    </row>
    <row r="30" spans="1:6" ht="17.25" customHeight="1" x14ac:dyDescent="0.25">
      <c r="B30" s="24"/>
      <c r="F30" s="25" t="e">
        <f>F27/C2</f>
        <v>#DIV/0!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F30"/>
  <sheetViews>
    <sheetView workbookViewId="0">
      <selection activeCell="I8" sqref="I8"/>
    </sheetView>
  </sheetViews>
  <sheetFormatPr defaultRowHeight="15" x14ac:dyDescent="0.25"/>
  <cols>
    <col min="1" max="1" width="75.7109375" customWidth="1"/>
    <col min="2" max="6" width="12.42578125" customWidth="1"/>
    <col min="7" max="9" width="10.85546875" customWidth="1"/>
  </cols>
  <sheetData>
    <row r="1" spans="1:6" x14ac:dyDescent="0.25">
      <c r="A1" s="8" t="s">
        <v>3</v>
      </c>
    </row>
    <row r="2" spans="1:6" ht="21" x14ac:dyDescent="0.25">
      <c r="A2" s="1"/>
      <c r="B2" t="s">
        <v>4</v>
      </c>
      <c r="C2">
        <v>0</v>
      </c>
      <c r="E2" s="9"/>
      <c r="F2" s="9"/>
    </row>
    <row r="3" spans="1:6" ht="42.75" customHeight="1" thickBot="1" x14ac:dyDescent="0.3">
      <c r="A3" s="2"/>
      <c r="E3" s="9"/>
      <c r="F3" s="9"/>
    </row>
    <row r="4" spans="1:6" ht="84" customHeight="1" thickBot="1" x14ac:dyDescent="0.3">
      <c r="A4" s="10" t="s">
        <v>0</v>
      </c>
      <c r="B4" s="11" t="s">
        <v>1</v>
      </c>
      <c r="C4" s="12" t="s">
        <v>5</v>
      </c>
      <c r="D4" s="13" t="s">
        <v>6</v>
      </c>
      <c r="E4" s="13" t="s">
        <v>2</v>
      </c>
      <c r="F4" s="13" t="s">
        <v>7</v>
      </c>
    </row>
    <row r="5" spans="1:6" ht="19.5" customHeight="1" x14ac:dyDescent="0.25">
      <c r="A5" s="14"/>
      <c r="B5" s="3"/>
      <c r="C5" s="3"/>
      <c r="D5" s="15">
        <f t="shared" ref="D5" si="0">C5*$C$2</f>
        <v>0</v>
      </c>
      <c r="E5" s="16">
        <f>IFERROR(VLOOKUP(A5,#REF!,3,0),0)</f>
        <v>0</v>
      </c>
      <c r="F5" s="17">
        <f t="shared" ref="F5" si="1">E5*D5</f>
        <v>0</v>
      </c>
    </row>
    <row r="6" spans="1:6" ht="19.5" customHeight="1" x14ac:dyDescent="0.25">
      <c r="A6" s="5"/>
      <c r="B6" s="4"/>
      <c r="C6" s="4"/>
      <c r="D6" s="15">
        <f>C6*$C$2</f>
        <v>0</v>
      </c>
      <c r="E6" s="16">
        <f>IFERROR(VLOOKUP(A6,#REF!,3,0),0)</f>
        <v>0</v>
      </c>
      <c r="F6" s="17">
        <f>E6*D6</f>
        <v>0</v>
      </c>
    </row>
    <row r="7" spans="1:6" ht="19.5" customHeight="1" x14ac:dyDescent="0.25">
      <c r="A7" s="6"/>
      <c r="B7" s="4"/>
      <c r="C7" s="4"/>
      <c r="D7" s="15">
        <f t="shared" ref="D7:D26" si="2">C7*$C$2</f>
        <v>0</v>
      </c>
      <c r="E7" s="16">
        <f>IFERROR(VLOOKUP(A7,#REF!,3,0),0)</f>
        <v>0</v>
      </c>
      <c r="F7" s="17">
        <f t="shared" ref="F7:F26" si="3">E7*D7</f>
        <v>0</v>
      </c>
    </row>
    <row r="8" spans="1:6" ht="19.5" customHeight="1" x14ac:dyDescent="0.25">
      <c r="A8" s="6"/>
      <c r="B8" s="4"/>
      <c r="C8" s="4"/>
      <c r="D8" s="15">
        <f t="shared" si="2"/>
        <v>0</v>
      </c>
      <c r="E8" s="16">
        <f>IFERROR(VLOOKUP(A8,#REF!,3,0),0)</f>
        <v>0</v>
      </c>
      <c r="F8" s="17">
        <f t="shared" si="3"/>
        <v>0</v>
      </c>
    </row>
    <row r="9" spans="1:6" ht="19.5" customHeight="1" x14ac:dyDescent="0.25">
      <c r="A9" s="6"/>
      <c r="B9" s="4"/>
      <c r="C9" s="4"/>
      <c r="D9" s="15">
        <f t="shared" si="2"/>
        <v>0</v>
      </c>
      <c r="E9" s="16">
        <f>IFERROR(VLOOKUP(A9,#REF!,3,0),0)</f>
        <v>0</v>
      </c>
      <c r="F9" s="17">
        <f t="shared" si="3"/>
        <v>0</v>
      </c>
    </row>
    <row r="10" spans="1:6" ht="19.5" customHeight="1" x14ac:dyDescent="0.25">
      <c r="A10" s="6"/>
      <c r="B10" s="4"/>
      <c r="C10" s="4"/>
      <c r="D10" s="15">
        <f t="shared" si="2"/>
        <v>0</v>
      </c>
      <c r="E10" s="16">
        <f>IFERROR(VLOOKUP(A10,#REF!,3,0),0)</f>
        <v>0</v>
      </c>
      <c r="F10" s="17">
        <f t="shared" si="3"/>
        <v>0</v>
      </c>
    </row>
    <row r="11" spans="1:6" ht="19.5" customHeight="1" x14ac:dyDescent="0.25">
      <c r="A11" s="6"/>
      <c r="B11" s="4"/>
      <c r="C11" s="4"/>
      <c r="D11" s="15">
        <f t="shared" si="2"/>
        <v>0</v>
      </c>
      <c r="E11" s="16">
        <f>IFERROR(VLOOKUP(A11,#REF!,3,0),0)</f>
        <v>0</v>
      </c>
      <c r="F11" s="17">
        <f t="shared" si="3"/>
        <v>0</v>
      </c>
    </row>
    <row r="12" spans="1:6" ht="19.5" customHeight="1" x14ac:dyDescent="0.25">
      <c r="A12" s="6"/>
      <c r="B12" s="4"/>
      <c r="C12" s="4"/>
      <c r="D12" s="15">
        <f t="shared" si="2"/>
        <v>0</v>
      </c>
      <c r="E12" s="16">
        <f>IFERROR(VLOOKUP(A12,#REF!,3,0),0)</f>
        <v>0</v>
      </c>
      <c r="F12" s="17">
        <f t="shared" si="3"/>
        <v>0</v>
      </c>
    </row>
    <row r="13" spans="1:6" ht="19.5" customHeight="1" x14ac:dyDescent="0.25">
      <c r="A13" s="6"/>
      <c r="B13" s="4"/>
      <c r="C13" s="4"/>
      <c r="D13" s="15">
        <f t="shared" si="2"/>
        <v>0</v>
      </c>
      <c r="E13" s="16">
        <f>IFERROR(VLOOKUP(A13,#REF!,3,0),0)</f>
        <v>0</v>
      </c>
      <c r="F13" s="17">
        <f t="shared" si="3"/>
        <v>0</v>
      </c>
    </row>
    <row r="14" spans="1:6" ht="19.5" customHeight="1" x14ac:dyDescent="0.25">
      <c r="A14" s="6"/>
      <c r="B14" s="4"/>
      <c r="C14" s="4"/>
      <c r="D14" s="15">
        <f t="shared" si="2"/>
        <v>0</v>
      </c>
      <c r="E14" s="16">
        <f>IFERROR(VLOOKUP(A14,#REF!,3,0),0)</f>
        <v>0</v>
      </c>
      <c r="F14" s="17">
        <f t="shared" si="3"/>
        <v>0</v>
      </c>
    </row>
    <row r="15" spans="1:6" ht="19.5" customHeight="1" x14ac:dyDescent="0.25">
      <c r="A15" s="6"/>
      <c r="B15" s="4"/>
      <c r="C15" s="4"/>
      <c r="D15" s="15">
        <f t="shared" si="2"/>
        <v>0</v>
      </c>
      <c r="E15" s="16">
        <f>IFERROR(VLOOKUP(A15,#REF!,3,0),0)</f>
        <v>0</v>
      </c>
      <c r="F15" s="17">
        <f t="shared" si="3"/>
        <v>0</v>
      </c>
    </row>
    <row r="16" spans="1:6" ht="19.5" customHeight="1" x14ac:dyDescent="0.25">
      <c r="A16" s="6"/>
      <c r="B16" s="4"/>
      <c r="C16" s="4"/>
      <c r="D16" s="15">
        <f t="shared" si="2"/>
        <v>0</v>
      </c>
      <c r="E16" s="16">
        <f>IFERROR(VLOOKUP(A16,#REF!,3,0),0)</f>
        <v>0</v>
      </c>
      <c r="F16" s="17">
        <f t="shared" si="3"/>
        <v>0</v>
      </c>
    </row>
    <row r="17" spans="1:6" ht="19.5" customHeight="1" x14ac:dyDescent="0.25">
      <c r="A17" s="6"/>
      <c r="B17" s="4"/>
      <c r="C17" s="4"/>
      <c r="D17" s="15">
        <f t="shared" si="2"/>
        <v>0</v>
      </c>
      <c r="E17" s="16">
        <f>IFERROR(VLOOKUP(A17,#REF!,3,0),0)</f>
        <v>0</v>
      </c>
      <c r="F17" s="17">
        <f t="shared" si="3"/>
        <v>0</v>
      </c>
    </row>
    <row r="18" spans="1:6" ht="19.5" customHeight="1" x14ac:dyDescent="0.25">
      <c r="A18" s="6"/>
      <c r="B18" s="4"/>
      <c r="C18" s="4"/>
      <c r="D18" s="15">
        <f t="shared" si="2"/>
        <v>0</v>
      </c>
      <c r="E18" s="16">
        <f>IFERROR(VLOOKUP(A18,#REF!,3,0),0)</f>
        <v>0</v>
      </c>
      <c r="F18" s="17">
        <f t="shared" si="3"/>
        <v>0</v>
      </c>
    </row>
    <row r="19" spans="1:6" ht="19.5" customHeight="1" x14ac:dyDescent="0.25">
      <c r="A19" s="6"/>
      <c r="B19" s="4"/>
      <c r="C19" s="4"/>
      <c r="D19" s="15">
        <f t="shared" si="2"/>
        <v>0</v>
      </c>
      <c r="E19" s="16">
        <f>IFERROR(VLOOKUP(A19,#REF!,3,0),0)</f>
        <v>0</v>
      </c>
      <c r="F19" s="17">
        <f t="shared" si="3"/>
        <v>0</v>
      </c>
    </row>
    <row r="20" spans="1:6" ht="19.5" customHeight="1" x14ac:dyDescent="0.25">
      <c r="A20" s="6"/>
      <c r="B20" s="4"/>
      <c r="C20" s="4"/>
      <c r="D20" s="15">
        <f t="shared" si="2"/>
        <v>0</v>
      </c>
      <c r="E20" s="16">
        <f>IFERROR(VLOOKUP(A20,#REF!,3,0),0)</f>
        <v>0</v>
      </c>
      <c r="F20" s="17">
        <f t="shared" si="3"/>
        <v>0</v>
      </c>
    </row>
    <row r="21" spans="1:6" ht="19.5" customHeight="1" x14ac:dyDescent="0.25">
      <c r="A21" s="6"/>
      <c r="B21" s="4"/>
      <c r="C21" s="4"/>
      <c r="D21" s="15">
        <f t="shared" si="2"/>
        <v>0</v>
      </c>
      <c r="E21" s="16">
        <f>IFERROR(VLOOKUP(A21,#REF!,3,0),0)</f>
        <v>0</v>
      </c>
      <c r="F21" s="17">
        <f t="shared" si="3"/>
        <v>0</v>
      </c>
    </row>
    <row r="22" spans="1:6" ht="19.5" customHeight="1" x14ac:dyDescent="0.25">
      <c r="A22" s="6"/>
      <c r="B22" s="4"/>
      <c r="C22" s="4"/>
      <c r="D22" s="15">
        <f t="shared" si="2"/>
        <v>0</v>
      </c>
      <c r="E22" s="16">
        <f>IFERROR(VLOOKUP(A22,#REF!,3,0),0)</f>
        <v>0</v>
      </c>
      <c r="F22" s="17">
        <f t="shared" si="3"/>
        <v>0</v>
      </c>
    </row>
    <row r="23" spans="1:6" ht="19.5" customHeight="1" x14ac:dyDescent="0.25">
      <c r="A23" s="6"/>
      <c r="B23" s="4"/>
      <c r="C23" s="4"/>
      <c r="D23" s="15">
        <f t="shared" si="2"/>
        <v>0</v>
      </c>
      <c r="E23" s="16">
        <f>IFERROR(VLOOKUP(A23,#REF!,3,0),0)</f>
        <v>0</v>
      </c>
      <c r="F23" s="17">
        <f t="shared" si="3"/>
        <v>0</v>
      </c>
    </row>
    <row r="24" spans="1:6" ht="19.5" customHeight="1" x14ac:dyDescent="0.25">
      <c r="A24" s="6"/>
      <c r="B24" s="4"/>
      <c r="C24" s="4"/>
      <c r="D24" s="15">
        <f t="shared" si="2"/>
        <v>0</v>
      </c>
      <c r="E24" s="16">
        <f>IFERROR(VLOOKUP(A24,#REF!,3,0),0)</f>
        <v>0</v>
      </c>
      <c r="F24" s="17">
        <f t="shared" si="3"/>
        <v>0</v>
      </c>
    </row>
    <row r="25" spans="1:6" ht="19.5" customHeight="1" x14ac:dyDescent="0.25">
      <c r="A25" s="6"/>
      <c r="B25" s="4"/>
      <c r="C25" s="4"/>
      <c r="D25" s="15">
        <f t="shared" si="2"/>
        <v>0</v>
      </c>
      <c r="E25" s="16">
        <f>IFERROR(VLOOKUP(A25,#REF!,3,0),0)</f>
        <v>0</v>
      </c>
      <c r="F25" s="17">
        <f t="shared" si="3"/>
        <v>0</v>
      </c>
    </row>
    <row r="26" spans="1:6" ht="19.5" customHeight="1" thickBot="1" x14ac:dyDescent="0.3">
      <c r="A26" s="6"/>
      <c r="B26" s="4"/>
      <c r="C26" s="4"/>
      <c r="D26" s="15">
        <f t="shared" si="2"/>
        <v>0</v>
      </c>
      <c r="E26" s="16">
        <f>IFERROR(VLOOKUP(A26,#REF!,3,0),0)</f>
        <v>0</v>
      </c>
      <c r="F26" s="17">
        <f t="shared" si="3"/>
        <v>0</v>
      </c>
    </row>
    <row r="27" spans="1:6" ht="27.75" customHeight="1" thickBot="1" x14ac:dyDescent="0.3">
      <c r="A27" s="18" t="s">
        <v>8</v>
      </c>
      <c r="B27" s="19"/>
      <c r="C27" s="20"/>
      <c r="D27" s="21"/>
      <c r="E27" s="22"/>
      <c r="F27" s="23">
        <f>SUM(F5:F26)</f>
        <v>0</v>
      </c>
    </row>
    <row r="28" spans="1:6" ht="17.25" customHeight="1" x14ac:dyDescent="0.25"/>
    <row r="29" spans="1:6" ht="17.25" customHeight="1" x14ac:dyDescent="0.25">
      <c r="B29" s="7"/>
      <c r="F29" s="4" t="s">
        <v>9</v>
      </c>
    </row>
    <row r="30" spans="1:6" ht="17.25" customHeight="1" x14ac:dyDescent="0.25">
      <c r="B30" s="24"/>
      <c r="F30" s="25" t="e">
        <f>F27/C2</f>
        <v>#DIV/0!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1"/>
  <sheetViews>
    <sheetView workbookViewId="0">
      <selection activeCell="I12" sqref="I12"/>
    </sheetView>
  </sheetViews>
  <sheetFormatPr defaultRowHeight="15" x14ac:dyDescent="0.25"/>
  <cols>
    <col min="1" max="1" width="75.7109375" customWidth="1"/>
    <col min="2" max="6" width="12.42578125" customWidth="1"/>
    <col min="7" max="9" width="10.85546875" customWidth="1"/>
  </cols>
  <sheetData>
    <row r="1" spans="1:6" x14ac:dyDescent="0.25">
      <c r="A1" s="8" t="s">
        <v>3</v>
      </c>
    </row>
    <row r="2" spans="1:6" ht="21" x14ac:dyDescent="0.25">
      <c r="A2" s="1" t="s">
        <v>10</v>
      </c>
      <c r="B2" t="s">
        <v>4</v>
      </c>
      <c r="C2">
        <v>0</v>
      </c>
      <c r="E2" s="9"/>
      <c r="F2" s="9"/>
    </row>
    <row r="3" spans="1:6" ht="42.75" customHeight="1" thickBot="1" x14ac:dyDescent="0.3">
      <c r="A3" s="2" t="s">
        <v>32</v>
      </c>
      <c r="E3" s="9"/>
      <c r="F3" s="9"/>
    </row>
    <row r="4" spans="1:6" ht="84" customHeight="1" thickBot="1" x14ac:dyDescent="0.3">
      <c r="A4" s="10" t="s">
        <v>0</v>
      </c>
      <c r="B4" s="11" t="s">
        <v>1</v>
      </c>
      <c r="C4" s="12" t="s">
        <v>5</v>
      </c>
      <c r="D4" s="13" t="s">
        <v>6</v>
      </c>
      <c r="E4" s="13" t="s">
        <v>2</v>
      </c>
      <c r="F4" s="13" t="s">
        <v>7</v>
      </c>
    </row>
    <row r="5" spans="1:6" ht="19.5" customHeight="1" x14ac:dyDescent="0.25">
      <c r="A5" s="14" t="s">
        <v>11</v>
      </c>
      <c r="B5" s="4" t="s">
        <v>42</v>
      </c>
      <c r="C5" s="3">
        <v>2</v>
      </c>
      <c r="D5" s="15">
        <f t="shared" ref="D5" si="0">C5*$C$2</f>
        <v>0</v>
      </c>
      <c r="E5" s="16">
        <f>IFERROR(VLOOKUP(A5,#REF!,3,0),0)</f>
        <v>0</v>
      </c>
      <c r="F5" s="17">
        <f t="shared" ref="F5" si="1">E5*D5</f>
        <v>0</v>
      </c>
    </row>
    <row r="6" spans="1:6" ht="19.5" customHeight="1" x14ac:dyDescent="0.25">
      <c r="A6" s="5" t="s">
        <v>28</v>
      </c>
      <c r="B6" s="4" t="s">
        <v>42</v>
      </c>
      <c r="C6" s="4">
        <v>2</v>
      </c>
      <c r="D6" s="15">
        <f>C6*$C$2</f>
        <v>0</v>
      </c>
      <c r="E6" s="16">
        <f>IFERROR(VLOOKUP(A6,#REF!,3,0),0)</f>
        <v>0</v>
      </c>
      <c r="F6" s="17">
        <f>E6*D6</f>
        <v>0</v>
      </c>
    </row>
    <row r="7" spans="1:6" ht="19.5" customHeight="1" x14ac:dyDescent="0.25">
      <c r="A7" s="6" t="s">
        <v>12</v>
      </c>
      <c r="B7" s="4" t="s">
        <v>13</v>
      </c>
      <c r="C7" s="4">
        <v>2</v>
      </c>
      <c r="D7" s="15">
        <f t="shared" ref="D7:D17" si="2">C7*$C$2</f>
        <v>0</v>
      </c>
      <c r="E7" s="16">
        <f>IFERROR(VLOOKUP(A7,#REF!,3,0),0)</f>
        <v>0</v>
      </c>
      <c r="F7" s="17">
        <f t="shared" ref="F7:F17" si="3">E7*D7</f>
        <v>0</v>
      </c>
    </row>
    <row r="8" spans="1:6" ht="19.5" customHeight="1" x14ac:dyDescent="0.25">
      <c r="A8" s="6" t="s">
        <v>14</v>
      </c>
      <c r="B8" s="4" t="s">
        <v>13</v>
      </c>
      <c r="C8" s="4">
        <v>0.7</v>
      </c>
      <c r="D8" s="15">
        <f t="shared" si="2"/>
        <v>0</v>
      </c>
      <c r="E8" s="16">
        <f>IFERROR(VLOOKUP(A8,#REF!,3,0),0)</f>
        <v>0</v>
      </c>
      <c r="F8" s="17">
        <f t="shared" si="3"/>
        <v>0</v>
      </c>
    </row>
    <row r="9" spans="1:6" ht="19.5" customHeight="1" x14ac:dyDescent="0.25">
      <c r="A9" s="6" t="s">
        <v>15</v>
      </c>
      <c r="B9" s="4" t="s">
        <v>16</v>
      </c>
      <c r="C9" s="4">
        <v>1.5</v>
      </c>
      <c r="D9" s="15">
        <f t="shared" si="2"/>
        <v>0</v>
      </c>
      <c r="E9" s="16">
        <f>IFERROR(VLOOKUP(A9,#REF!,3,0),0)</f>
        <v>0</v>
      </c>
      <c r="F9" s="17">
        <f t="shared" si="3"/>
        <v>0</v>
      </c>
    </row>
    <row r="10" spans="1:6" ht="19.5" customHeight="1" x14ac:dyDescent="0.25">
      <c r="A10" s="6" t="s">
        <v>17</v>
      </c>
      <c r="B10" s="4" t="s">
        <v>16</v>
      </c>
      <c r="C10" s="4">
        <v>14</v>
      </c>
      <c r="D10" s="15">
        <f t="shared" si="2"/>
        <v>0</v>
      </c>
      <c r="E10" s="16">
        <f>IFERROR(VLOOKUP(A10,#REF!,3,0),0)</f>
        <v>0</v>
      </c>
      <c r="F10" s="17">
        <f t="shared" si="3"/>
        <v>0</v>
      </c>
    </row>
    <row r="11" spans="1:6" ht="19.5" customHeight="1" x14ac:dyDescent="0.25">
      <c r="A11" s="6" t="s">
        <v>18</v>
      </c>
      <c r="B11" s="4" t="s">
        <v>19</v>
      </c>
      <c r="C11" s="4">
        <v>30</v>
      </c>
      <c r="D11" s="15">
        <f t="shared" si="2"/>
        <v>0</v>
      </c>
      <c r="E11" s="16">
        <f>IFERROR(VLOOKUP(A11,#REF!,3,0),0)</f>
        <v>0</v>
      </c>
      <c r="F11" s="17">
        <f t="shared" si="3"/>
        <v>0</v>
      </c>
    </row>
    <row r="12" spans="1:6" ht="19.5" customHeight="1" x14ac:dyDescent="0.25">
      <c r="A12" s="6" t="s">
        <v>20</v>
      </c>
      <c r="B12" s="4" t="s">
        <v>21</v>
      </c>
      <c r="C12" s="4">
        <v>0.75</v>
      </c>
      <c r="D12" s="15">
        <f t="shared" si="2"/>
        <v>0</v>
      </c>
      <c r="E12" s="16">
        <f>IFERROR(VLOOKUP(A12,#REF!,3,0),0)</f>
        <v>0</v>
      </c>
      <c r="F12" s="17">
        <f t="shared" si="3"/>
        <v>0</v>
      </c>
    </row>
    <row r="13" spans="1:6" ht="19.5" customHeight="1" x14ac:dyDescent="0.25">
      <c r="A13" s="6" t="s">
        <v>29</v>
      </c>
      <c r="B13" s="4" t="s">
        <v>21</v>
      </c>
      <c r="C13" s="4">
        <v>0.75</v>
      </c>
      <c r="D13" s="15">
        <f t="shared" si="2"/>
        <v>0</v>
      </c>
      <c r="E13" s="16">
        <f>IFERROR(VLOOKUP(A13,#REF!,3,0),0)</f>
        <v>0</v>
      </c>
      <c r="F13" s="17">
        <f t="shared" si="3"/>
        <v>0</v>
      </c>
    </row>
    <row r="14" spans="1:6" ht="19.5" customHeight="1" x14ac:dyDescent="0.25">
      <c r="A14" s="6" t="s">
        <v>22</v>
      </c>
      <c r="B14" s="4" t="s">
        <v>13</v>
      </c>
      <c r="C14" s="4">
        <v>2.2000000000000002</v>
      </c>
      <c r="D14" s="15">
        <f t="shared" si="2"/>
        <v>0</v>
      </c>
      <c r="E14" s="16">
        <f>IFERROR(VLOOKUP(A14,#REF!,3,0),0)</f>
        <v>0</v>
      </c>
      <c r="F14" s="17">
        <f t="shared" si="3"/>
        <v>0</v>
      </c>
    </row>
    <row r="15" spans="1:6" ht="19.5" customHeight="1" x14ac:dyDescent="0.25">
      <c r="A15" s="6" t="s">
        <v>23</v>
      </c>
      <c r="B15" s="4" t="s">
        <v>13</v>
      </c>
      <c r="C15" s="4">
        <v>1.2</v>
      </c>
      <c r="D15" s="15">
        <f t="shared" si="2"/>
        <v>0</v>
      </c>
      <c r="E15" s="16">
        <f>IFERROR(VLOOKUP(A15,#REF!,3,0),0)</f>
        <v>0</v>
      </c>
      <c r="F15" s="17">
        <f t="shared" si="3"/>
        <v>0</v>
      </c>
    </row>
    <row r="16" spans="1:6" ht="19.5" customHeight="1" x14ac:dyDescent="0.25">
      <c r="A16" s="6" t="s">
        <v>24</v>
      </c>
      <c r="B16" s="4" t="s">
        <v>25</v>
      </c>
      <c r="C16" s="4">
        <v>0.2</v>
      </c>
      <c r="D16" s="15">
        <f t="shared" si="2"/>
        <v>0</v>
      </c>
      <c r="E16" s="16">
        <f>IFERROR(VLOOKUP(A16,#REF!,3,0),0)</f>
        <v>0</v>
      </c>
      <c r="F16" s="17">
        <f t="shared" si="3"/>
        <v>0</v>
      </c>
    </row>
    <row r="17" spans="1:6" ht="19.5" customHeight="1" thickBot="1" x14ac:dyDescent="0.3">
      <c r="A17" s="6" t="s">
        <v>26</v>
      </c>
      <c r="B17" s="4" t="s">
        <v>42</v>
      </c>
      <c r="C17" s="4">
        <v>1</v>
      </c>
      <c r="D17" s="15">
        <f t="shared" si="2"/>
        <v>0</v>
      </c>
      <c r="E17" s="16">
        <f>IFERROR(VLOOKUP(A17,#REF!,3,0),0)</f>
        <v>0</v>
      </c>
      <c r="F17" s="17">
        <f t="shared" si="3"/>
        <v>0</v>
      </c>
    </row>
    <row r="18" spans="1:6" ht="27.75" customHeight="1" thickBot="1" x14ac:dyDescent="0.3">
      <c r="A18" s="18" t="s">
        <v>8</v>
      </c>
      <c r="B18" s="19"/>
      <c r="C18" s="20"/>
      <c r="D18" s="21"/>
      <c r="E18" s="22"/>
      <c r="F18" s="23">
        <f>SUM(F5:F17)</f>
        <v>0</v>
      </c>
    </row>
    <row r="19" spans="1:6" ht="17.25" customHeight="1" x14ac:dyDescent="0.25"/>
    <row r="20" spans="1:6" ht="17.25" customHeight="1" x14ac:dyDescent="0.25">
      <c r="B20" s="7" t="s">
        <v>33</v>
      </c>
      <c r="D20" s="7" t="s">
        <v>34</v>
      </c>
      <c r="F20" s="4" t="s">
        <v>9</v>
      </c>
    </row>
    <row r="21" spans="1:6" ht="17.25" customHeight="1" x14ac:dyDescent="0.25">
      <c r="B21" s="27">
        <v>35</v>
      </c>
      <c r="D21" s="27">
        <v>52</v>
      </c>
      <c r="F21" s="25" t="e">
        <f>F18/C2</f>
        <v>#DIV/0!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0"/>
  <sheetViews>
    <sheetView workbookViewId="0">
      <selection activeCell="I12" sqref="I12"/>
    </sheetView>
  </sheetViews>
  <sheetFormatPr defaultRowHeight="15" x14ac:dyDescent="0.25"/>
  <cols>
    <col min="1" max="1" width="75.7109375" customWidth="1"/>
    <col min="2" max="6" width="12.42578125" customWidth="1"/>
    <col min="7" max="9" width="10.85546875" customWidth="1"/>
  </cols>
  <sheetData>
    <row r="1" spans="1:6" x14ac:dyDescent="0.25">
      <c r="A1" s="8" t="s">
        <v>3</v>
      </c>
    </row>
    <row r="2" spans="1:6" ht="21" x14ac:dyDescent="0.25">
      <c r="A2" s="1" t="s">
        <v>10</v>
      </c>
      <c r="B2" t="s">
        <v>4</v>
      </c>
      <c r="C2">
        <v>0</v>
      </c>
      <c r="E2" s="9"/>
      <c r="F2" s="9"/>
    </row>
    <row r="3" spans="1:6" ht="42.75" customHeight="1" thickBot="1" x14ac:dyDescent="0.3">
      <c r="A3" s="2" t="s">
        <v>35</v>
      </c>
      <c r="E3" s="9"/>
      <c r="F3" s="9"/>
    </row>
    <row r="4" spans="1:6" ht="84" customHeight="1" thickBot="1" x14ac:dyDescent="0.3">
      <c r="A4" s="10" t="s">
        <v>0</v>
      </c>
      <c r="B4" s="11" t="s">
        <v>1</v>
      </c>
      <c r="C4" s="12" t="s">
        <v>5</v>
      </c>
      <c r="D4" s="13" t="s">
        <v>6</v>
      </c>
      <c r="E4" s="13" t="s">
        <v>2</v>
      </c>
      <c r="F4" s="13" t="s">
        <v>7</v>
      </c>
    </row>
    <row r="5" spans="1:6" ht="19.5" customHeight="1" x14ac:dyDescent="0.25">
      <c r="A5" s="14" t="s">
        <v>11</v>
      </c>
      <c r="B5" s="4" t="s">
        <v>42</v>
      </c>
      <c r="C5" s="3">
        <v>2</v>
      </c>
      <c r="D5" s="15">
        <f t="shared" ref="D5" si="0">C5*$C$2</f>
        <v>0</v>
      </c>
      <c r="E5" s="16">
        <f>IFERROR(VLOOKUP(A5,#REF!,3,0),0)</f>
        <v>0</v>
      </c>
      <c r="F5" s="17">
        <f t="shared" ref="F5" si="1">E5*D5</f>
        <v>0</v>
      </c>
    </row>
    <row r="6" spans="1:6" ht="19.5" customHeight="1" x14ac:dyDescent="0.25">
      <c r="A6" s="5" t="s">
        <v>31</v>
      </c>
      <c r="B6" s="4" t="s">
        <v>42</v>
      </c>
      <c r="C6" s="4">
        <v>2</v>
      </c>
      <c r="D6" s="15">
        <f>C6*$C$2</f>
        <v>0</v>
      </c>
      <c r="E6" s="16">
        <f>IFERROR(VLOOKUP(A6,#REF!,3,0),0)</f>
        <v>0</v>
      </c>
      <c r="F6" s="17">
        <f>E6*D6</f>
        <v>0</v>
      </c>
    </row>
    <row r="7" spans="1:6" ht="19.5" customHeight="1" x14ac:dyDescent="0.25">
      <c r="A7" s="6" t="s">
        <v>12</v>
      </c>
      <c r="B7" s="4" t="s">
        <v>13</v>
      </c>
      <c r="C7" s="4">
        <v>2</v>
      </c>
      <c r="D7" s="15">
        <f t="shared" ref="D7:D16" si="2">C7*$C$2</f>
        <v>0</v>
      </c>
      <c r="E7" s="16">
        <f>IFERROR(VLOOKUP(A7,#REF!,3,0),0)</f>
        <v>0</v>
      </c>
      <c r="F7" s="17">
        <f t="shared" ref="F7:F16" si="3">E7*D7</f>
        <v>0</v>
      </c>
    </row>
    <row r="8" spans="1:6" ht="19.5" customHeight="1" x14ac:dyDescent="0.25">
      <c r="A8" s="6" t="s">
        <v>14</v>
      </c>
      <c r="B8" s="4" t="s">
        <v>13</v>
      </c>
      <c r="C8" s="4">
        <v>0.7</v>
      </c>
      <c r="D8" s="15">
        <f t="shared" si="2"/>
        <v>0</v>
      </c>
      <c r="E8" s="16">
        <f>IFERROR(VLOOKUP(A8,#REF!,3,0),0)</f>
        <v>0</v>
      </c>
      <c r="F8" s="17">
        <f t="shared" si="3"/>
        <v>0</v>
      </c>
    </row>
    <row r="9" spans="1:6" ht="19.5" customHeight="1" x14ac:dyDescent="0.25">
      <c r="A9" s="6" t="s">
        <v>15</v>
      </c>
      <c r="B9" s="4" t="s">
        <v>16</v>
      </c>
      <c r="C9" s="4">
        <v>1.5</v>
      </c>
      <c r="D9" s="15">
        <f t="shared" si="2"/>
        <v>0</v>
      </c>
      <c r="E9" s="16">
        <f>IFERROR(VLOOKUP(A9,#REF!,3,0),0)</f>
        <v>0</v>
      </c>
      <c r="F9" s="17">
        <f t="shared" si="3"/>
        <v>0</v>
      </c>
    </row>
    <row r="10" spans="1:6" ht="19.5" customHeight="1" x14ac:dyDescent="0.25">
      <c r="A10" s="6" t="s">
        <v>17</v>
      </c>
      <c r="B10" s="4" t="s">
        <v>16</v>
      </c>
      <c r="C10" s="4">
        <v>14</v>
      </c>
      <c r="D10" s="15">
        <f t="shared" si="2"/>
        <v>0</v>
      </c>
      <c r="E10" s="16">
        <f>IFERROR(VLOOKUP(A10,#REF!,3,0),0)</f>
        <v>0</v>
      </c>
      <c r="F10" s="17">
        <f t="shared" si="3"/>
        <v>0</v>
      </c>
    </row>
    <row r="11" spans="1:6" ht="19.5" customHeight="1" x14ac:dyDescent="0.25">
      <c r="A11" s="6" t="s">
        <v>18</v>
      </c>
      <c r="B11" s="4" t="s">
        <v>19</v>
      </c>
      <c r="C11" s="4">
        <v>30</v>
      </c>
      <c r="D11" s="15">
        <f t="shared" si="2"/>
        <v>0</v>
      </c>
      <c r="E11" s="16">
        <f>IFERROR(VLOOKUP(A11,#REF!,3,0),0)</f>
        <v>0</v>
      </c>
      <c r="F11" s="17">
        <f t="shared" si="3"/>
        <v>0</v>
      </c>
    </row>
    <row r="12" spans="1:6" ht="19.5" customHeight="1" x14ac:dyDescent="0.25">
      <c r="A12" s="6" t="s">
        <v>20</v>
      </c>
      <c r="B12" s="4" t="s">
        <v>21</v>
      </c>
      <c r="C12" s="4">
        <v>1.5</v>
      </c>
      <c r="D12" s="15">
        <f t="shared" si="2"/>
        <v>0</v>
      </c>
      <c r="E12" s="16">
        <f>IFERROR(VLOOKUP(A12,#REF!,3,0),0)</f>
        <v>0</v>
      </c>
      <c r="F12" s="17">
        <f t="shared" si="3"/>
        <v>0</v>
      </c>
    </row>
    <row r="13" spans="1:6" ht="19.5" customHeight="1" x14ac:dyDescent="0.25">
      <c r="A13" s="6" t="s">
        <v>22</v>
      </c>
      <c r="B13" s="4" t="s">
        <v>13</v>
      </c>
      <c r="C13" s="4">
        <v>2.2000000000000002</v>
      </c>
      <c r="D13" s="15">
        <f t="shared" si="2"/>
        <v>0</v>
      </c>
      <c r="E13" s="16">
        <f>IFERROR(VLOOKUP(A13,#REF!,3,0),0)</f>
        <v>0</v>
      </c>
      <c r="F13" s="17">
        <f t="shared" si="3"/>
        <v>0</v>
      </c>
    </row>
    <row r="14" spans="1:6" ht="19.5" customHeight="1" x14ac:dyDescent="0.25">
      <c r="A14" s="6" t="s">
        <v>23</v>
      </c>
      <c r="B14" s="4" t="s">
        <v>13</v>
      </c>
      <c r="C14" s="4">
        <v>1.2</v>
      </c>
      <c r="D14" s="15">
        <f t="shared" si="2"/>
        <v>0</v>
      </c>
      <c r="E14" s="16">
        <f>IFERROR(VLOOKUP(A14,#REF!,3,0),0)</f>
        <v>0</v>
      </c>
      <c r="F14" s="17">
        <f t="shared" si="3"/>
        <v>0</v>
      </c>
    </row>
    <row r="15" spans="1:6" ht="19.5" customHeight="1" x14ac:dyDescent="0.25">
      <c r="A15" s="6" t="s">
        <v>24</v>
      </c>
      <c r="B15" s="4" t="s">
        <v>25</v>
      </c>
      <c r="C15" s="4">
        <v>0.2</v>
      </c>
      <c r="D15" s="15">
        <f t="shared" si="2"/>
        <v>0</v>
      </c>
      <c r="E15" s="16">
        <f>IFERROR(VLOOKUP(A15,#REF!,3,0),0)</f>
        <v>0</v>
      </c>
      <c r="F15" s="17">
        <f t="shared" si="3"/>
        <v>0</v>
      </c>
    </row>
    <row r="16" spans="1:6" ht="19.5" customHeight="1" thickBot="1" x14ac:dyDescent="0.3">
      <c r="A16" s="6" t="s">
        <v>26</v>
      </c>
      <c r="B16" s="4" t="s">
        <v>42</v>
      </c>
      <c r="C16" s="4">
        <v>1</v>
      </c>
      <c r="D16" s="15">
        <f t="shared" si="2"/>
        <v>0</v>
      </c>
      <c r="E16" s="16">
        <f>IFERROR(VLOOKUP(A16,#REF!,3,0),0)</f>
        <v>0</v>
      </c>
      <c r="F16" s="17">
        <f t="shared" si="3"/>
        <v>0</v>
      </c>
    </row>
    <row r="17" spans="1:6" ht="27.75" customHeight="1" thickBot="1" x14ac:dyDescent="0.3">
      <c r="A17" s="18" t="s">
        <v>8</v>
      </c>
      <c r="B17" s="19"/>
      <c r="C17" s="20"/>
      <c r="D17" s="21"/>
      <c r="E17" s="22"/>
      <c r="F17" s="23">
        <f>SUM(F5:F16)</f>
        <v>0</v>
      </c>
    </row>
    <row r="18" spans="1:6" ht="17.25" customHeight="1" x14ac:dyDescent="0.25"/>
    <row r="19" spans="1:6" ht="17.25" customHeight="1" x14ac:dyDescent="0.25">
      <c r="B19" s="7" t="s">
        <v>33</v>
      </c>
      <c r="D19" s="7" t="s">
        <v>34</v>
      </c>
      <c r="F19" s="4" t="s">
        <v>9</v>
      </c>
    </row>
    <row r="20" spans="1:6" ht="17.25" customHeight="1" x14ac:dyDescent="0.25">
      <c r="B20" s="27">
        <v>36</v>
      </c>
      <c r="D20" s="27">
        <v>52</v>
      </c>
      <c r="F20" s="25" t="e">
        <f>F17/C2</f>
        <v>#DIV/0!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workbookViewId="0">
      <selection activeCell="I12" sqref="I12"/>
    </sheetView>
  </sheetViews>
  <sheetFormatPr defaultRowHeight="15" x14ac:dyDescent="0.25"/>
  <cols>
    <col min="1" max="1" width="75.7109375" customWidth="1"/>
    <col min="2" max="6" width="12.42578125" customWidth="1"/>
    <col min="7" max="9" width="10.85546875" customWidth="1"/>
  </cols>
  <sheetData>
    <row r="1" spans="1:6" x14ac:dyDescent="0.25">
      <c r="A1" s="8" t="s">
        <v>3</v>
      </c>
    </row>
    <row r="2" spans="1:6" ht="21" x14ac:dyDescent="0.25">
      <c r="A2" s="1" t="s">
        <v>36</v>
      </c>
      <c r="B2" t="s">
        <v>4</v>
      </c>
      <c r="C2">
        <v>0</v>
      </c>
      <c r="E2" s="9"/>
      <c r="F2" s="9"/>
    </row>
    <row r="3" spans="1:6" ht="42.75" customHeight="1" thickBot="1" x14ac:dyDescent="0.3">
      <c r="A3" s="2" t="s">
        <v>37</v>
      </c>
      <c r="E3" s="9"/>
      <c r="F3" s="9"/>
    </row>
    <row r="4" spans="1:6" ht="84" customHeight="1" thickBot="1" x14ac:dyDescent="0.3">
      <c r="A4" s="10" t="s">
        <v>0</v>
      </c>
      <c r="B4" s="11" t="s">
        <v>1</v>
      </c>
      <c r="C4" s="12" t="s">
        <v>5</v>
      </c>
      <c r="D4" s="13" t="s">
        <v>6</v>
      </c>
      <c r="E4" s="13" t="s">
        <v>2</v>
      </c>
      <c r="F4" s="13" t="s">
        <v>7</v>
      </c>
    </row>
    <row r="5" spans="1:6" ht="19.5" customHeight="1" x14ac:dyDescent="0.25">
      <c r="A5" s="14" t="s">
        <v>31</v>
      </c>
      <c r="B5" s="4" t="s">
        <v>42</v>
      </c>
      <c r="C5" s="3">
        <v>2</v>
      </c>
      <c r="D5" s="15">
        <f t="shared" ref="D5" si="0">C5*$C$2</f>
        <v>0</v>
      </c>
      <c r="E5" s="16">
        <f>IFERROR(VLOOKUP(A5,#REF!,3,0),0)</f>
        <v>0</v>
      </c>
      <c r="F5" s="17">
        <f t="shared" ref="F5" si="1">E5*D5</f>
        <v>0</v>
      </c>
    </row>
    <row r="6" spans="1:6" ht="19.5" customHeight="1" x14ac:dyDescent="0.25">
      <c r="A6" s="5" t="s">
        <v>28</v>
      </c>
      <c r="B6" s="4" t="s">
        <v>42</v>
      </c>
      <c r="C6" s="4">
        <v>2</v>
      </c>
      <c r="D6" s="15">
        <f>C6*$C$2</f>
        <v>0</v>
      </c>
      <c r="E6" s="16">
        <f>IFERROR(VLOOKUP(A6,#REF!,3,0),0)</f>
        <v>0</v>
      </c>
      <c r="F6" s="17">
        <f>E6*D6</f>
        <v>0</v>
      </c>
    </row>
    <row r="7" spans="1:6" ht="19.5" customHeight="1" x14ac:dyDescent="0.25">
      <c r="A7" s="6" t="s">
        <v>12</v>
      </c>
      <c r="B7" s="4" t="s">
        <v>13</v>
      </c>
      <c r="C7" s="4">
        <v>2</v>
      </c>
      <c r="D7" s="15">
        <f t="shared" ref="D7:D17" si="2">C7*$C$2</f>
        <v>0</v>
      </c>
      <c r="E7" s="16">
        <f>IFERROR(VLOOKUP(A7,#REF!,3,0),0)</f>
        <v>0</v>
      </c>
      <c r="F7" s="17">
        <f t="shared" ref="F7:F17" si="3">E7*D7</f>
        <v>0</v>
      </c>
    </row>
    <row r="8" spans="1:6" ht="19.5" customHeight="1" x14ac:dyDescent="0.25">
      <c r="A8" s="6" t="s">
        <v>14</v>
      </c>
      <c r="B8" s="4" t="s">
        <v>13</v>
      </c>
      <c r="C8" s="4">
        <v>0.7</v>
      </c>
      <c r="D8" s="15">
        <f t="shared" si="2"/>
        <v>0</v>
      </c>
      <c r="E8" s="16">
        <f>IFERROR(VLOOKUP(A8,#REF!,3,0),0)</f>
        <v>0</v>
      </c>
      <c r="F8" s="17">
        <f t="shared" si="3"/>
        <v>0</v>
      </c>
    </row>
    <row r="9" spans="1:6" ht="19.5" customHeight="1" x14ac:dyDescent="0.25">
      <c r="A9" s="6" t="s">
        <v>15</v>
      </c>
      <c r="B9" s="4" t="s">
        <v>16</v>
      </c>
      <c r="C9" s="4">
        <v>1.5</v>
      </c>
      <c r="D9" s="15">
        <f t="shared" si="2"/>
        <v>0</v>
      </c>
      <c r="E9" s="16">
        <f>IFERROR(VLOOKUP(A9,#REF!,3,0),0)</f>
        <v>0</v>
      </c>
      <c r="F9" s="17">
        <f t="shared" si="3"/>
        <v>0</v>
      </c>
    </row>
    <row r="10" spans="1:6" ht="19.5" customHeight="1" x14ac:dyDescent="0.25">
      <c r="A10" s="6" t="s">
        <v>17</v>
      </c>
      <c r="B10" s="4" t="s">
        <v>16</v>
      </c>
      <c r="C10" s="4">
        <v>14</v>
      </c>
      <c r="D10" s="15">
        <f t="shared" si="2"/>
        <v>0</v>
      </c>
      <c r="E10" s="16">
        <f>IFERROR(VLOOKUP(A10,#REF!,3,0),0)</f>
        <v>0</v>
      </c>
      <c r="F10" s="17">
        <f t="shared" si="3"/>
        <v>0</v>
      </c>
    </row>
    <row r="11" spans="1:6" ht="19.5" customHeight="1" x14ac:dyDescent="0.25">
      <c r="A11" s="6" t="s">
        <v>18</v>
      </c>
      <c r="B11" s="4" t="s">
        <v>19</v>
      </c>
      <c r="C11" s="4">
        <v>30</v>
      </c>
      <c r="D11" s="15">
        <f t="shared" si="2"/>
        <v>0</v>
      </c>
      <c r="E11" s="16">
        <f>IFERROR(VLOOKUP(A11,#REF!,3,0),0)</f>
        <v>0</v>
      </c>
      <c r="F11" s="17">
        <f t="shared" si="3"/>
        <v>0</v>
      </c>
    </row>
    <row r="12" spans="1:6" ht="19.5" customHeight="1" x14ac:dyDescent="0.25">
      <c r="A12" s="6" t="s">
        <v>20</v>
      </c>
      <c r="B12" s="4" t="s">
        <v>21</v>
      </c>
      <c r="C12" s="4">
        <v>0.75</v>
      </c>
      <c r="D12" s="15">
        <f t="shared" si="2"/>
        <v>0</v>
      </c>
      <c r="E12" s="16">
        <f>IFERROR(VLOOKUP(A12,#REF!,3,0),0)</f>
        <v>0</v>
      </c>
      <c r="F12" s="17">
        <f t="shared" si="3"/>
        <v>0</v>
      </c>
    </row>
    <row r="13" spans="1:6" ht="19.5" customHeight="1" x14ac:dyDescent="0.25">
      <c r="A13" s="6" t="s">
        <v>29</v>
      </c>
      <c r="B13" s="4" t="s">
        <v>21</v>
      </c>
      <c r="C13" s="4">
        <v>0.75</v>
      </c>
      <c r="D13" s="15">
        <f t="shared" si="2"/>
        <v>0</v>
      </c>
      <c r="E13" s="16">
        <f>IFERROR(VLOOKUP(A13,#REF!,3,0),0)</f>
        <v>0</v>
      </c>
      <c r="F13" s="17">
        <f t="shared" si="3"/>
        <v>0</v>
      </c>
    </row>
    <row r="14" spans="1:6" ht="19.5" customHeight="1" x14ac:dyDescent="0.25">
      <c r="A14" s="6" t="s">
        <v>22</v>
      </c>
      <c r="B14" s="4" t="s">
        <v>13</v>
      </c>
      <c r="C14" s="4">
        <v>2.2000000000000002</v>
      </c>
      <c r="D14" s="15">
        <f t="shared" si="2"/>
        <v>0</v>
      </c>
      <c r="E14" s="16">
        <f>IFERROR(VLOOKUP(A14,#REF!,3,0),0)</f>
        <v>0</v>
      </c>
      <c r="F14" s="17">
        <f t="shared" si="3"/>
        <v>0</v>
      </c>
    </row>
    <row r="15" spans="1:6" ht="19.5" customHeight="1" x14ac:dyDescent="0.25">
      <c r="A15" s="6" t="s">
        <v>23</v>
      </c>
      <c r="B15" s="4" t="s">
        <v>13</v>
      </c>
      <c r="C15" s="4">
        <v>1.2</v>
      </c>
      <c r="D15" s="15">
        <f t="shared" si="2"/>
        <v>0</v>
      </c>
      <c r="E15" s="16">
        <f>IFERROR(VLOOKUP(A15,#REF!,3,0),0)</f>
        <v>0</v>
      </c>
      <c r="F15" s="17">
        <f t="shared" si="3"/>
        <v>0</v>
      </c>
    </row>
    <row r="16" spans="1:6" ht="19.5" customHeight="1" x14ac:dyDescent="0.25">
      <c r="A16" s="6" t="s">
        <v>24</v>
      </c>
      <c r="B16" s="4" t="s">
        <v>25</v>
      </c>
      <c r="C16" s="4">
        <v>0.2</v>
      </c>
      <c r="D16" s="15">
        <f t="shared" si="2"/>
        <v>0</v>
      </c>
      <c r="E16" s="16">
        <f>IFERROR(VLOOKUP(A16,#REF!,3,0),0)</f>
        <v>0</v>
      </c>
      <c r="F16" s="17">
        <f t="shared" si="3"/>
        <v>0</v>
      </c>
    </row>
    <row r="17" spans="1:6" ht="19.5" customHeight="1" thickBot="1" x14ac:dyDescent="0.3">
      <c r="A17" s="6" t="s">
        <v>26</v>
      </c>
      <c r="B17" s="4" t="s">
        <v>42</v>
      </c>
      <c r="C17" s="4">
        <v>1</v>
      </c>
      <c r="D17" s="15">
        <f t="shared" si="2"/>
        <v>0</v>
      </c>
      <c r="E17" s="16">
        <f>IFERROR(VLOOKUP(A17,#REF!,3,0),0)</f>
        <v>0</v>
      </c>
      <c r="F17" s="17">
        <f t="shared" si="3"/>
        <v>0</v>
      </c>
    </row>
    <row r="18" spans="1:6" ht="27.75" customHeight="1" thickBot="1" x14ac:dyDescent="0.3">
      <c r="A18" s="18" t="s">
        <v>8</v>
      </c>
      <c r="B18" s="19"/>
      <c r="C18" s="20"/>
      <c r="D18" s="21"/>
      <c r="E18" s="22"/>
      <c r="F18" s="23">
        <f>SUM(F5:F17)</f>
        <v>0</v>
      </c>
    </row>
    <row r="19" spans="1:6" ht="17.25" customHeight="1" x14ac:dyDescent="0.25"/>
    <row r="20" spans="1:6" ht="17.25" customHeight="1" x14ac:dyDescent="0.25">
      <c r="B20" s="7" t="s">
        <v>33</v>
      </c>
      <c r="D20" s="7" t="s">
        <v>34</v>
      </c>
      <c r="F20" s="4" t="s">
        <v>9</v>
      </c>
    </row>
    <row r="21" spans="1:6" ht="17.25" customHeight="1" x14ac:dyDescent="0.25">
      <c r="B21" s="27">
        <v>36</v>
      </c>
      <c r="D21" s="27">
        <v>52</v>
      </c>
      <c r="F21" s="25" t="e">
        <f>F18/C2</f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61</vt:i4>
      </vt:variant>
    </vt:vector>
  </HeadingPairs>
  <TitlesOfParts>
    <vt:vector size="61" baseType="lpstr">
      <vt:lpstr>W111</vt:lpstr>
      <vt:lpstr>W111ნესტ</vt:lpstr>
      <vt:lpstr>W111ცეცხლ</vt:lpstr>
      <vt:lpstr>W111ნ+ნ</vt:lpstr>
      <vt:lpstr>W112ნესტ</vt:lpstr>
      <vt:lpstr>W112ცეცხლ</vt:lpstr>
      <vt:lpstr>W112ნ+ნ</vt:lpstr>
      <vt:lpstr>W112ნ+ც</vt:lpstr>
      <vt:lpstr>W112ნესტ+ც</vt:lpstr>
      <vt:lpstr>W113</vt:lpstr>
      <vt:lpstr>W113ნესტ</vt:lpstr>
      <vt:lpstr>W113ცეცხლ</vt:lpstr>
      <vt:lpstr>W113ნ+ნ</vt:lpstr>
      <vt:lpstr>W115</vt:lpstr>
      <vt:lpstr>W115ნესტ</vt:lpstr>
      <vt:lpstr>W115ცეცხ</vt:lpstr>
      <vt:lpstr>W115ნ+ნ</vt:lpstr>
      <vt:lpstr>W115ნ+ც</vt:lpstr>
      <vt:lpstr>W115ნესტ+ც</vt:lpstr>
      <vt:lpstr>W115W</vt:lpstr>
      <vt:lpstr>W116</vt:lpstr>
      <vt:lpstr>W116ნესტ</vt:lpstr>
      <vt:lpstr>W116ცეცხლ</vt:lpstr>
      <vt:lpstr>W116ნ+ნ</vt:lpstr>
      <vt:lpstr>W116ნ+ც</vt:lpstr>
      <vt:lpstr>W116ნესტ+ც</vt:lpstr>
      <vt:lpstr>W167</vt:lpstr>
      <vt:lpstr>W167გარე</vt:lpstr>
      <vt:lpstr> D112 A</vt:lpstr>
      <vt:lpstr>D112 B</vt:lpstr>
      <vt:lpstr>D112ნესტ</vt:lpstr>
      <vt:lpstr>D112 მავთ</vt:lpstr>
      <vt:lpstr>D112non</vt:lpstr>
      <vt:lpstr>D127</vt:lpstr>
      <vt:lpstr>D127 -150</vt:lpstr>
      <vt:lpstr>D282</vt:lpstr>
      <vt:lpstr>D282non</vt:lpstr>
      <vt:lpstr>D14</vt:lpstr>
      <vt:lpstr>D14-clip-in</vt:lpstr>
      <vt:lpstr>K219</vt:lpstr>
      <vt:lpstr>W611</vt:lpstr>
      <vt:lpstr>W623</vt:lpstr>
      <vt:lpstr>w625</vt:lpstr>
      <vt:lpstr>W626</vt:lpstr>
      <vt:lpstr>W629</vt:lpstr>
      <vt:lpstr>W635</vt:lpstr>
      <vt:lpstr>W683</vt:lpstr>
      <vt:lpstr>W685</vt:lpstr>
      <vt:lpstr>W381</vt:lpstr>
      <vt:lpstr>W382</vt:lpstr>
      <vt:lpstr>W385.1</vt:lpstr>
      <vt:lpstr>115</vt:lpstr>
      <vt:lpstr>AQUA-1</vt:lpstr>
      <vt:lpstr>AQUA-2</vt:lpstr>
      <vt:lpstr>D127 - 40</vt:lpstr>
      <vt:lpstr>Sheet4</vt:lpstr>
      <vt:lpstr>Sheet5</vt:lpstr>
      <vt:lpstr>Sheet6</vt:lpstr>
      <vt:lpstr>Sheet7</vt:lpstr>
      <vt:lpstr>Sheet8</vt:lpstr>
      <vt:lpstr>Sheet9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2023-03-21T16:10:39Z</dcterms:modified>
</cp:coreProperties>
</file>