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P5" i="2" l="1"/>
  <c r="P6" i="2"/>
  <c r="P7" i="2"/>
  <c r="M12" i="2" l="1"/>
  <c r="N12" i="2" l="1"/>
</calcChain>
</file>

<file path=xl/sharedStrings.xml><?xml version="1.0" encoding="utf-8"?>
<sst xmlns="http://schemas.openxmlformats.org/spreadsheetml/2006/main" count="140" uniqueCount="77">
  <si>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</si>
  <si>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</si>
  <si>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</si>
  <si>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</si>
  <si>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</si>
  <si>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</si>
  <si>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</si>
  <si>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</si>
  <si>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</si>
  <si>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</si>
  <si>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</si>
  <si>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</si>
  <si>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</si>
  <si>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</si>
  <si>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</si>
  <si>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</si>
  <si>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</si>
  <si>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</si>
  <si>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</si>
  <si>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</si>
  <si>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</si>
  <si>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</si>
  <si>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</si>
  <si>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</si>
  <si>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</si>
  <si>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</si>
  <si>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</si>
  <si>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</si>
  <si>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</si>
  <si>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</si>
  <si>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</si>
  <si>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</si>
  <si>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</si>
  <si>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</si>
  <si>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</si>
  <si>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</si>
  <si>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</si>
  <si>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</si>
  <si>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</si>
  <si>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</si>
  <si>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</si>
  <si>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</si>
  <si>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</si>
  <si>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</si>
  <si>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</si>
  <si>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</si>
  <si>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</si>
  <si>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</si>
  <si>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</si>
  <si>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</si>
  <si>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</si>
  <si>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</si>
  <si>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</si>
  <si>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</si>
  <si>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</si>
  <si>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</si>
  <si>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</si>
  <si>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</si>
  <si>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</si>
  <si>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</si>
  <si>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</si>
  <si>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GWP_Capex_WS01</t>
  </si>
  <si>
    <t>GWP-033476</t>
  </si>
  <si>
    <t xml:space="preserve">ალასანიას ქუჩაზე წყალარინების ქსელის რეაბილიტაცია </t>
  </si>
  <si>
    <t>ვაკე-საბურთალო</t>
  </si>
  <si>
    <t>GWP-037019</t>
  </si>
  <si>
    <t>ტაბიძის ქუჩა-სატუმბო სადგური (ასფალტის აღდგენა 2,5 მ სიგანეზე)</t>
  </si>
  <si>
    <t>სატუმბო</t>
  </si>
  <si>
    <t>GWP-035955</t>
  </si>
  <si>
    <t>ნუცუბიძის მე-4-ე მიკრო 1,2,3,4,5,6,7,8_წყალსადენის ქსელის რეაბილიტაცია</t>
  </si>
  <si>
    <t>GWP-025852</t>
  </si>
  <si>
    <t>ბაგები ახალ სკოლასთან_წყალარინების ქსელის რეაბილიტაცია</t>
  </si>
  <si>
    <t>GWP-040070</t>
  </si>
  <si>
    <t>ჭიაურელის ქუჩა_წყალსადენის ქსელის რეაბილიტაცია</t>
  </si>
  <si>
    <t>GWP-038522</t>
  </si>
  <si>
    <t>ოთარ ჭილაძის ქუჩა_წყალარინების ქსელის რეაბილიტაცია</t>
  </si>
  <si>
    <t>ილია ჭავჭავაძის ქუჩა №75-ის მიმდებარედ (ს.კ. 01.14.07.005.028),  წყალმომარაგების გარე ქსელის მოწყობ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</si>
</sst>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/>
    <xf numFmtId="0" fontId="1" fillId="0" borderId="0" xfId="2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2" applyFont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0" xfId="2" applyFont="1" applyFill="1"/>
    <xf numFmtId="0" fontId="1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="70" zoomScaleNormal="70" workbookViewId="0">
      <selection activeCell="G15" sqref="G15"/>
    </sheetView>
  </sheetViews>
  <sheetFormatPr defaultColWidth="9.1796875" defaultRowHeight="16" x14ac:dyDescent="0.45"/>
  <cols>
    <col min="1" max="1" width="1" style="1" customWidth="1"/>
    <col min="2" max="2" width="5.81640625" style="1" customWidth="1"/>
    <col min="3" max="3" width="21.1796875" style="1" hidden="1" customWidth="1"/>
    <col min="4" max="4" width="17.54296875" style="1" hidden="1" customWidth="1"/>
    <col min="5" max="5" width="49.54296875" style="35" customWidth="1"/>
    <col min="6" max="6" width="18.81640625" style="1" customWidth="1"/>
    <col min="7" max="7" width="20.453125" style="1" customWidth="1"/>
    <col min="8" max="9" width="24.81640625" style="1" customWidth="1"/>
    <col min="10" max="10" width="22.453125" style="1" bestFit="1" customWidth="1"/>
    <col min="11" max="11" width="26.26953125" style="1" bestFit="1" customWidth="1"/>
    <col min="12" max="12" width="1.81640625" style="1" customWidth="1"/>
    <col min="13" max="13" width="28.26953125" style="1" customWidth="1"/>
    <col min="14" max="14" width="28.54296875" style="1" customWidth="1"/>
    <col min="15" max="15" width="2.453125" style="1" customWidth="1"/>
    <col min="16" max="16" width="11.54296875" style="1" hidden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36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42"/>
      <c r="N3" s="42"/>
    </row>
    <row r="4" spans="1:16" ht="48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6" ht="32" x14ac:dyDescent="0.45">
      <c r="B5" s="19">
        <v>1</v>
      </c>
      <c r="C5" s="20" t="s">
        <v>61</v>
      </c>
      <c r="D5" s="34" t="s">
        <v>65</v>
      </c>
      <c r="E5" s="37" t="s">
        <v>66</v>
      </c>
      <c r="F5" s="19" t="s">
        <v>67</v>
      </c>
      <c r="G5" s="21" t="s">
        <v>64</v>
      </c>
      <c r="H5" s="26">
        <v>75928.45560957212</v>
      </c>
      <c r="I5" s="22">
        <v>15</v>
      </c>
      <c r="J5" s="28">
        <v>44999</v>
      </c>
      <c r="K5" s="28">
        <v>45006</v>
      </c>
      <c r="L5" s="23"/>
      <c r="M5" s="29"/>
      <c r="N5" s="24"/>
      <c r="P5" s="33">
        <f>M5-H5</f>
        <v>-75928.45560957212</v>
      </c>
    </row>
    <row r="6" spans="1:16" ht="32" x14ac:dyDescent="0.45">
      <c r="B6" s="19">
        <v>2</v>
      </c>
      <c r="C6" s="20" t="s">
        <v>61</v>
      </c>
      <c r="D6" s="34" t="s">
        <v>68</v>
      </c>
      <c r="E6" s="37" t="s">
        <v>69</v>
      </c>
      <c r="F6" s="19" t="s">
        <v>8</v>
      </c>
      <c r="G6" s="21" t="s">
        <v>64</v>
      </c>
      <c r="H6" s="26">
        <v>1018748.7324760684</v>
      </c>
      <c r="I6" s="22">
        <v>65</v>
      </c>
      <c r="J6" s="28">
        <v>44999</v>
      </c>
      <c r="K6" s="28">
        <v>45006</v>
      </c>
      <c r="L6" s="23"/>
      <c r="M6" s="29"/>
      <c r="N6" s="24"/>
      <c r="P6" s="33">
        <f>M6-H6</f>
        <v>-1018748.7324760684</v>
      </c>
    </row>
    <row r="7" spans="1:16" ht="32" x14ac:dyDescent="0.45">
      <c r="B7" s="19">
        <v>3</v>
      </c>
      <c r="C7" s="20" t="s">
        <v>59</v>
      </c>
      <c r="D7" s="34" t="s">
        <v>70</v>
      </c>
      <c r="E7" s="37" t="s">
        <v>71</v>
      </c>
      <c r="F7" s="19" t="s">
        <v>60</v>
      </c>
      <c r="G7" s="21" t="s">
        <v>64</v>
      </c>
      <c r="H7" s="26">
        <v>23993.558898770789</v>
      </c>
      <c r="I7" s="22">
        <v>15</v>
      </c>
      <c r="J7" s="28">
        <v>44999</v>
      </c>
      <c r="K7" s="28">
        <v>45006</v>
      </c>
      <c r="L7" s="23"/>
      <c r="M7" s="29"/>
      <c r="N7" s="24"/>
      <c r="P7" s="33">
        <f>M7-H7</f>
        <v>-23993.558898770789</v>
      </c>
    </row>
    <row r="8" spans="1:16" ht="32" x14ac:dyDescent="0.45">
      <c r="B8" s="19">
        <v>4</v>
      </c>
      <c r="C8" s="20" t="s">
        <v>61</v>
      </c>
      <c r="D8" s="34" t="s">
        <v>72</v>
      </c>
      <c r="E8" s="37" t="s">
        <v>73</v>
      </c>
      <c r="F8" s="19" t="s">
        <v>8</v>
      </c>
      <c r="G8" s="21" t="s">
        <v>64</v>
      </c>
      <c r="H8" s="26">
        <v>44561.080280084847</v>
      </c>
      <c r="I8" s="22">
        <v>20</v>
      </c>
      <c r="J8" s="28">
        <v>44999</v>
      </c>
      <c r="K8" s="28">
        <v>45006</v>
      </c>
      <c r="L8" s="23"/>
      <c r="M8" s="29"/>
      <c r="N8" s="24"/>
      <c r="P8" s="33"/>
    </row>
    <row r="9" spans="1:16" ht="32" x14ac:dyDescent="0.45">
      <c r="B9" s="19">
        <v>5</v>
      </c>
      <c r="C9" s="20" t="s">
        <v>59</v>
      </c>
      <c r="D9" s="34" t="s">
        <v>74</v>
      </c>
      <c r="E9" s="37" t="s">
        <v>75</v>
      </c>
      <c r="F9" s="19" t="s">
        <v>60</v>
      </c>
      <c r="G9" s="21" t="s">
        <v>64</v>
      </c>
      <c r="H9" s="26">
        <v>284695.39652319119</v>
      </c>
      <c r="I9" s="22">
        <v>25</v>
      </c>
      <c r="J9" s="28">
        <v>44999</v>
      </c>
      <c r="K9" s="28">
        <v>45006</v>
      </c>
      <c r="L9" s="23"/>
      <c r="M9" s="29"/>
      <c r="N9" s="24"/>
      <c r="P9" s="33"/>
    </row>
    <row r="10" spans="1:16" ht="32" x14ac:dyDescent="0.45">
      <c r="B10" s="19">
        <v>6</v>
      </c>
      <c r="C10" s="20" t="s">
        <v>59</v>
      </c>
      <c r="D10" s="34" t="s">
        <v>62</v>
      </c>
      <c r="E10" s="37" t="s">
        <v>63</v>
      </c>
      <c r="F10" s="19" t="s">
        <v>60</v>
      </c>
      <c r="G10" s="21" t="s">
        <v>64</v>
      </c>
      <c r="H10" s="26">
        <v>527860.26226232981</v>
      </c>
      <c r="I10" s="22">
        <v>50</v>
      </c>
      <c r="J10" s="28">
        <v>44999</v>
      </c>
      <c r="K10" s="28">
        <v>45006</v>
      </c>
      <c r="L10" s="23"/>
      <c r="M10" s="29"/>
      <c r="N10" s="24"/>
      <c r="P10" s="33"/>
    </row>
    <row r="11" spans="1:16" ht="48" x14ac:dyDescent="0.45">
      <c r="B11" s="19">
        <v>7</v>
      </c>
      <c r="C11" s="40"/>
      <c r="D11" s="41"/>
      <c r="E11" s="38" t="s">
        <v>76</v>
      </c>
      <c r="F11" s="19" t="s">
        <v>8</v>
      </c>
      <c r="G11" s="21" t="s">
        <v>64</v>
      </c>
      <c r="H11" s="26">
        <v>29825.457998075777</v>
      </c>
      <c r="I11" s="22">
        <v>25</v>
      </c>
      <c r="J11" s="28">
        <v>44999</v>
      </c>
      <c r="K11" s="28">
        <v>45006</v>
      </c>
      <c r="L11" s="23"/>
      <c r="M11" s="29"/>
      <c r="N11" s="24"/>
      <c r="P11" s="33"/>
    </row>
    <row r="12" spans="1:16" ht="16.5" thickBot="1" x14ac:dyDescent="0.5">
      <c r="B12" s="18" t="s">
        <v>47</v>
      </c>
      <c r="C12" s="17"/>
      <c r="D12" s="17"/>
      <c r="E12" s="39"/>
      <c r="F12" s="17"/>
      <c r="G12" s="17"/>
      <c r="H12" s="30">
        <f>SUM(H5:H11)</f>
        <v>2005612.9440480929</v>
      </c>
      <c r="I12" s="25"/>
      <c r="J12" s="25"/>
      <c r="K12" s="27"/>
      <c r="L12" s="23"/>
      <c r="M12" s="31">
        <f>SUM(M5:M7)</f>
        <v>0</v>
      </c>
      <c r="N12" s="32">
        <f>(M12-H12)/H12</f>
        <v>-1</v>
      </c>
    </row>
    <row r="13" spans="1:16" ht="16.5" thickTop="1" x14ac:dyDescent="0.45"/>
    <row r="14" spans="1:16" x14ac:dyDescent="0.45">
      <c r="L14" s="1" t="s">
        <v>7</v>
      </c>
    </row>
  </sheetData>
  <mergeCells count="1">
    <mergeCell ref="M3:N3"/>
  </mergeCells>
  <conditionalFormatting sqref="D5">
    <cfRule type="duplicateValues" dxfId="5" priority="6"/>
  </conditionalFormatting>
  <conditionalFormatting sqref="D6">
    <cfRule type="duplicateValues" dxfId="4" priority="5"/>
  </conditionalFormatting>
  <conditionalFormatting sqref="D7">
    <cfRule type="duplicateValues" dxfId="3" priority="4"/>
  </conditionalFormatting>
  <conditionalFormatting sqref="D8">
    <cfRule type="duplicateValues" dxfId="2" priority="3"/>
  </conditionalFormatting>
  <conditionalFormatting sqref="D9">
    <cfRule type="duplicateValues" dxfId="1" priority="2"/>
  </conditionalFormatting>
  <conditionalFormatting sqref="D10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2023-03-14T13:52:46Z</dcterms:modified>
</cp:coreProperties>
</file>