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სატენდერო'!$A$6:$G$78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სატენდერო'!$A$1:$F$79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1" i="13" l="1"/>
  <c r="F72" i="13" l="1"/>
  <c r="F73" i="13" s="1"/>
  <c r="F74" i="13" s="1"/>
  <c r="F75" i="13" s="1"/>
  <c r="F76" i="13" l="1"/>
  <c r="F77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<sst xmlns="http://schemas.openxmlformats.org/spreadsheetml/2006/main" count="6448" uniqueCount="883">
  <si>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</si>
  <si>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</si>
  <si>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</si>
  <si>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</si>
  <si>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</si>
  <si>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</si>
  <si>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</si>
  <si>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</si>
  <si>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</si>
  <si>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</si>
  <si>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</si>
  <si>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</si>
  <si>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</si>
  <si>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</si>
  <si>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</si>
  <si>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</si>
  <si>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</si>
  <si>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</si>
  <si>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</si>
  <si>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</si>
  <si>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</si>
  <si>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</si>
  <si>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</si>
  <si>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</si>
  <si>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</si>
  <si>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</si>
  <si>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</si>
  <si>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</si>
  <si>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</si>
  <si>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</si>
  <si>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</si>
  <si>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</si>
  <si>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</si>
  <si>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</si>
  <si>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</si>
  <si>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</si>
  <si>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</si>
  <si>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</si>
  <si>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</si>
  <si>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</si>
  <si>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</si>
  <si>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</si>
  <si>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</si>
  <si>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</si>
  <si>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</si>
  <si>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</si>
  <si>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</si>
  <si>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</si>
  <si>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</si>
  <si>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</si>
  <si>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</si>
  <si>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</si>
  <si>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</si>
  <si>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</si>
  <si>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</si>
  <si>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</si>
  <si>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</si>
  <si>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</si>
  <si>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</si>
  <si>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</si>
  <si>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</si>
  <si>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</si>
  <si>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</si>
  <si>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</si>
  <si>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</si>
  <si>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</si>
  <si>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</si>
  <si>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</si>
  <si>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</si>
  <si>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</si>
  <si>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</si>
  <si>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</si>
  <si>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</si>
  <si>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</si>
  <si>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</si>
  <si>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</si>
  <si>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</si>
  <si>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</si>
  <si>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</si>
  <si>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</si>
  <si>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</si>
  <si>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</si>
  <si>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</si>
  <si>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</si>
  <si>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</si>
  <si>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</si>
  <si>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</si>
  <si>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</si>
  <si>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</si>
  <si>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</si>
  <si>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</si>
  <si>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</si>
  <si>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</si>
  <si>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</si>
  <si>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</si>
  <si>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</si>
  <si>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</si>
  <si>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</si>
  <si>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</si>
  <si>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</si>
  <si>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</si>
  <si>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</si>
  <si>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</si>
  <si>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</si>
  <si>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</si>
  <si>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</si>
  <si>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</si>
  <si>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</si>
  <si>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</si>
  <si>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</si>
  <si>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</si>
  <si>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</si>
  <si>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</si>
  <si>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</si>
  <si>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</si>
  <si>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</si>
  <si>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</si>
  <si>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</si>
  <si>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</si>
  <si>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</si>
  <si>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</si>
  <si>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</si>
  <si>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</si>
  <si>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</si>
  <si>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</si>
  <si>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</si>
  <si>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</si>
  <si>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</si>
  <si>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</si>
  <si>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</si>
  <si>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</si>
  <si>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</si>
  <si>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</si>
  <si>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</si>
  <si>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</si>
  <si>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</si>
  <si>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</si>
  <si>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</si>
  <si>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</si>
  <si>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</si>
  <si>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</si>
  <si>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</si>
  <si>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</si>
  <si>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</si>
  <si>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</si>
  <si>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</si>
  <si>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</si>
  <si>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</si>
  <si>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</si>
  <si>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</si>
  <si>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</si>
  <si>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</si>
  <si>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</si>
  <si>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</si>
  <si>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</si>
  <si>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</si>
  <si>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</si>
  <si>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</si>
  <si>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</si>
  <si>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</si>
  <si>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</si>
  <si>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</si>
  <si>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</si>
  <si>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</si>
  <si>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</si>
  <si>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</si>
  <si>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</si>
  <si>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</si>
  <si>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</si>
  <si>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</si>
  <si>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</si>
  <si>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</si>
  <si>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</si>
  <si>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</si>
  <si>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</si>
  <si>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</si>
  <si>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</si>
  <si>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</si>
  <si>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</si>
  <si>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</si>
  <si>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</si>
  <si>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</si>
  <si>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</si>
  <si>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</si>
  <si>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</si>
  <si>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</si>
  <si>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</si>
  <si>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</si>
  <si>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</si>
  <si>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</si>
  <si>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</si>
  <si>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</si>
  <si>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</si>
  <si>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</si>
  <si>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</si>
  <si>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</si>
  <si>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</si>
  <si>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</si>
  <si>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</si>
  <si>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</si>
  <si>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</si>
  <si>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</si>
  <si>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</si>
  <si>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</si>
  <si>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</si>
  <si>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</si>
  <si>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</si>
  <si>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</si>
  <si>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</si>
  <si>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</si>
  <si>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</si>
  <si>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</si>
  <si>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</si>
  <si>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</si>
  <si>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</si>
  <si>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</si>
  <si>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</si>
  <si>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</si>
  <si>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</si>
  <si>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</si>
  <si>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</si>
  <si>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</si>
  <si>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</si>
  <si>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</si>
  <si>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</si>
  <si>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</si>
  <si>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</si>
  <si>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</si>
  <si>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</si>
  <si>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</si>
  <si>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</si>
  <si>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</si>
  <si>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</si>
  <si>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</si>
  <si>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</si>
  <si>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</si>
  <si>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</si>
  <si>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</si>
  <si>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</si>
  <si>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</si>
  <si>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</si>
  <si>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</si>
  <si>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</si>
  <si>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</si>
  <si>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</si>
  <si>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</si>
  <si>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</si>
  <si>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</si>
  <si>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</si>
  <si>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</si>
  <si>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</si>
  <si>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</si>
  <si>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</si>
  <si>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</si>
  <si>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</si>
  <si>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</si>
  <si>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</si>
  <si>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</si>
  <si>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</si>
  <si>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</si>
  <si>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</si>
  <si>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</si>
  <si>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</si>
  <si>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</si>
  <si>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</si>
  <si>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</si>
  <si>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</si>
  <si>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</si>
  <si>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</si>
  <si>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</si>
  <si>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</si>
  <si>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</si>
  <si>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</si>
  <si>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</si>
  <si>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</si>
  <si>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</si>
  <si>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</si>
  <si>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</si>
  <si>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</si>
  <si>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</si>
  <si>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</si>
  <si>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</si>
  <si>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</si>
  <si>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</si>
  <si>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</si>
  <si>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</si>
  <si>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</si>
  <si>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</si>
  <si>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</si>
  <si>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</si>
  <si>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</si>
  <si>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</si>
  <si>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</si>
  <si>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</si>
  <si>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</si>
  <si>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</si>
  <si>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</si>
  <si>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</si>
  <si>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</si>
  <si>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</si>
  <si>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</si>
  <si>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</si>
  <si>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</si>
  <si>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</si>
  <si>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</si>
  <si>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</si>
  <si>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</si>
  <si>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</si>
  <si>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</si>
  <si>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</si>
  <si>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</si>
  <si>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</si>
  <si>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</si>
  <si>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</si>
  <si>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</si>
  <si>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</si>
  <si>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</si>
  <si>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</si>
  <si>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</si>
  <si>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</si>
  <si>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</si>
  <si>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</si>
  <si>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</si>
  <si>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</si>
  <si>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</si>
  <si>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</si>
  <si>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</si>
  <si>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</si>
  <si>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</si>
  <si>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</si>
  <si>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</si>
  <si>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</si>
  <si>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</si>
  <si>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</si>
  <si>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</si>
  <si>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</si>
  <si>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</si>
  <si>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</si>
  <si>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</si>
  <si>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</si>
  <si>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</si>
  <si>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</si>
  <si>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</si>
  <si>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</si>
  <si>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</si>
  <si>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</si>
  <si>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</si>
  <si>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</si>
  <si>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</si>
  <si>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</si>
  <si>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</si>
  <si>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</si>
  <si>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</si>
  <si>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</si>
  <si>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</si>
  <si>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</si>
  <si>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</si>
  <si>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</si>
  <si>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</si>
  <si>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</si>
  <si>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</si>
  <si>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</si>
  <si>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</si>
  <si>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</si>
  <si>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</si>
  <si>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</si>
  <si>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</si>
  <si>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</si>
  <si>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</si>
  <si>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</si>
  <si>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</si>
  <si>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</si>
  <si>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</si>
  <si>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</si>
  <si>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</si>
  <si>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</si>
  <si>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</si>
  <si>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</si>
  <si>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</si>
  <si>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</si>
  <si>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</si>
  <si>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</si>
  <si>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</si>
  <si>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</si>
  <si>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</si>
  <si>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</si>
  <si>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</si>
  <si>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</si>
  <si>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</si>
  <si>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</si>
  <si>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</si>
  <si>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</si>
  <si>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</si>
  <si>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</si>
  <si>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</si>
  <si>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</si>
  <si>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</si>
  <si>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</si>
  <si>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</si>
  <si>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</si>
  <si>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</si>
  <si>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</si>
  <si>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</si>
  <si>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</si>
  <si>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</si>
  <si>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</si>
  <si>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</si>
  <si>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</si>
  <si>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</si>
  <si>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</si>
  <si>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</si>
  <si>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</si>
  <si>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</si>
  <si>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</si>
  <si>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</si>
  <si>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</si>
  <si>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</si>
  <si>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</si>
  <si>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</si>
  <si>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</si>
  <si>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</si>
  <si>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</si>
  <si>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</si>
  <si>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</si>
  <si>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</si>
  <si>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</si>
  <si>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</si>
  <si>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</si>
  <si>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</si>
  <si>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</si>
  <si>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</si>
  <si>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</si>
  <si>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</si>
  <si>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</si>
  <si>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</si>
  <si>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</si>
  <si>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</si>
  <si>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</si>
  <si>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</si>
  <si>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</si>
  <si>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</si>
  <si>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</si>
  <si>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</si>
  <si>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</si>
  <si>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</si>
  <si>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</si>
  <si>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</si>
  <si>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</si>
  <si>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</si>
  <si>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</si>
  <si>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</si>
  <si>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</si>
  <si>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</si>
  <si>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</si>
  <si>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</si>
  <si>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</si>
  <si>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</si>
  <si>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</si>
  <si>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</si>
  <si>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</si>
  <si>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</si>
  <si>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</si>
  <si>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</si>
  <si>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</si>
  <si>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</si>
  <si>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</si>
  <si>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</si>
  <si>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</si>
  <si>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</si>
  <si>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</si>
  <si>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</si>
  <si>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</si>
  <si>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</si>
  <si>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</si>
  <si>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</si>
  <si>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</si>
  <si>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</si>
  <si>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</si>
  <si>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</si>
  <si>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</si>
  <si>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</si>
  <si>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</si>
  <si>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</si>
  <si>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</si>
  <si>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</si>
  <si>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</si>
  <si>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</si>
  <si>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</si>
  <si>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</si>
  <si>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</si>
  <si>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</si>
  <si>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</si>
  <si>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</si>
  <si>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</si>
  <si>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</si>
  <si>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</si>
  <si>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</si>
  <si>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</si>
  <si>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</si>
  <si>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</si>
  <si>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</si>
  <si>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</si>
  <si>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</si>
  <si>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</si>
  <si>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</si>
  <si>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</si>
  <si>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</si>
  <si>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</si>
  <si>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</si>
  <si>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</si>
  <si>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</si>
  <si>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</si>
  <si>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</si>
  <si>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</si>
  <si>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</si>
  <si>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</si>
  <si>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</si>
  <si>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</si>
  <si>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</si>
  <si>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</si>
  <si>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</si>
  <si>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</si>
  <si>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</si>
  <si>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</si>
  <si>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</si>
  <si>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</si>
  <si>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</si>
  <si>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</si>
  <si>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</si>
  <si>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</si>
  <si>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</si>
  <si>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</si>
  <si>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</si>
  <si>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</si>
  <si>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</si>
  <si>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</si>
  <si>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</si>
  <si>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</si>
  <si>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</si>
  <si>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</si>
  <si>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</si>
  <si>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</si>
  <si>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</si>
  <si>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</si>
  <si>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</si>
  <si>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</si>
  <si>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</si>
  <si>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</si>
  <si>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</si>
  <si>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</si>
  <si>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</si>
  <si>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</si>
  <si>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</si>
  <si>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</si>
  <si>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</si>
  <si>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</si>
  <si>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</si>
  <si>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</si>
  <si>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</si>
  <si>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</si>
  <si>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</si>
  <si>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</si>
  <si>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</si>
  <si>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</si>
  <si>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</si>
  <si>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</si>
  <si>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</si>
  <si>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</si>
  <si>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</si>
  <si>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</si>
  <si>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</si>
  <si>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</si>
  <si>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</si>
  <si>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</si>
  <si>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</si>
  <si>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</si>
  <si>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</si>
  <si>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</si>
  <si>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</si>
  <si>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</si>
  <si>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</si>
  <si>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</si>
  <si>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</si>
  <si>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</si>
  <si>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</si>
  <si>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</si>
  <si>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</si>
  <si>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</si>
  <si>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</si>
  <si>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</si>
  <si>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</si>
  <si>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</si>
  <si>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</si>
  <si>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</si>
  <si>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</si>
  <si>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</si>
  <si>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</si>
  <si>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</si>
  <si>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</si>
  <si>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</si>
  <si>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</si>
  <si>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</si>
  <si>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</si>
  <si>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</si>
  <si>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</si>
  <si>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</si>
  <si>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</si>
  <si>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</si>
  <si>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</si>
  <si>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</si>
  <si>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</si>
  <si>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</si>
  <si>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</si>
  <si>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</si>
  <si>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</si>
  <si>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</si>
  <si>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</si>
  <si>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</si>
  <si>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</si>
  <si>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</si>
  <si>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</si>
  <si>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</si>
  <si>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</si>
  <si>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</si>
  <si>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</si>
  <si>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</si>
  <si>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</si>
  <si>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</si>
  <si>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</si>
  <si>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</si>
  <si>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</si>
  <si>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</si>
  <si>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</si>
  <si>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</si>
  <si>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</si>
  <si>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</si>
  <si>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</si>
  <si>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</si>
  <si>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</si>
  <si>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</si>
  <si>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</si>
  <si>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</si>
  <si>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</si>
  <si>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</si>
  <si>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</si>
  <si>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</si>
  <si>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</si>
  <si>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</si>
  <si>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</si>
  <si>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</si>
  <si>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</si>
  <si>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</si>
  <si>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</si>
  <si>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</si>
  <si>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</si>
  <si>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</si>
  <si>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</si>
  <si>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</si>
  <si>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</si>
  <si>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</si>
  <si>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</si>
  <si>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</si>
  <si>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</si>
  <si>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</si>
  <si>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</si>
  <si>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</si>
  <si>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</si>
  <si>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</si>
  <si>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</si>
  <si>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</si>
  <si>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</si>
  <si>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</si>
  <si>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</si>
  <si>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</si>
  <si>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</si>
  <si>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</si>
  <si>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</si>
  <si>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</si>
  <si>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</si>
  <si>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</si>
  <si>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</si>
  <si>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</si>
  <si>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</si>
  <si>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</si>
  <si>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</si>
  <si>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</si>
  <si>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</si>
  <si>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</si>
  <si>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</si>
  <si>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</si>
  <si>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</si>
  <si>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</si>
  <si>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</si>
  <si>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</si>
  <si>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</si>
  <si>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</si>
  <si>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</si>
  <si>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</si>
  <si>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</si>
  <si>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</si>
  <si>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</si>
  <si>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</si>
  <si>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</si>
  <si>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</si>
  <si>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</si>
  <si>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</si>
  <si>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</si>
  <si>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</si>
  <si>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</si>
  <si>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</si>
  <si>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</si>
  <si>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</si>
  <si>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</si>
  <si>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</si>
  <si>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</si>
  <si>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</si>
  <si>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</si>
  <si>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</si>
  <si>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</si>
  <si>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</si>
  <si>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</si>
  <si>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</si>
  <si>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</si>
  <si>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</si>
  <si>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</si>
  <si>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</si>
  <si>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</si>
  <si>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</si>
  <si>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</si>
  <si>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</si>
  <si>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</si>
  <si>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</si>
  <si>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</si>
  <si>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</si>
  <si>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</si>
  <si>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</si>
  <si>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</si>
  <si>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</si>
  <si>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</si>
  <si>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</si>
  <si>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</si>
  <si>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</si>
  <si>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</si>
  <si>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</si>
  <si>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</si>
  <si>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</si>
  <si>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</si>
  <si>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</si>
  <si>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</si>
  <si>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</si>
  <si>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</si>
  <si>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</si>
  <si>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</si>
  <si>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</si>
  <si>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</si>
  <si>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</si>
  <si>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</si>
  <si>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</si>
  <si>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</si>
  <si>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</si>
  <si>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</si>
  <si>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</si>
  <si>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</si>
  <si>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</si>
  <si>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</si>
  <si>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</si>
  <si>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</si>
  <si>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</si>
  <si>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</si>
  <si>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</si>
  <si>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</si>
  <si>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</si>
  <si>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</si>
  <si>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</si>
  <si>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</si>
  <si>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</si>
  <si>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</si>
  <si>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</si>
  <si>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</si>
  <si>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</si>
  <si>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</si>
  <si>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</si>
  <si>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</si>
  <si>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</si>
  <si>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</si>
  <si>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</si>
  <si>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</si>
  <si>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</si>
  <si>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</si>
  <si>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</si>
  <si>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</si>
  <si>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</si>
  <si>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</si>
  <si>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</si>
  <si>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</si>
  <si>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</si>
  <si>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</si>
  <si>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</si>
  <si>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</si>
  <si>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</si>
  <si>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</si>
  <si>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</si>
  <si>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</si>
  <si>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</si>
  <si>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</si>
  <si>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</si>
  <si>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თუჯის ჩარჩო ხუფი 65 სმ</t>
  </si>
  <si>
    <t>ზედნადები ხარჯები</t>
  </si>
  <si>
    <t>დ.ღ.გ.</t>
  </si>
  <si>
    <t>gwp</t>
  </si>
  <si>
    <t>დავით აღმაშენებლის ქ. №152. შ.პ.ს. ,,იფქლი''-ს ობიექტის ს.კ.№(01.72.14.034.467) 
წყალსადენის გარე ქსელის მოწყობის პროექტი</t>
  </si>
  <si>
    <t>IV კატ. გრუნტის დამუშავება თხრილში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17 კმ-ზე</t>
  </si>
  <si>
    <t>ჭის ქვაბულის გამაგრება ხის ფარებით</t>
  </si>
  <si>
    <t>13-1</t>
  </si>
  <si>
    <t>8-1</t>
  </si>
  <si>
    <t>ლითონის ელემენტების შეღებვა ანტიკოროზიული ლაქით</t>
  </si>
  <si>
    <t>10-1</t>
  </si>
  <si>
    <t>16-1</t>
  </si>
  <si>
    <t>19</t>
  </si>
  <si>
    <t>20-1</t>
  </si>
  <si>
    <t>27-2</t>
  </si>
  <si>
    <t>28-2</t>
  </si>
  <si>
    <t>31</t>
  </si>
  <si>
    <t>პოლიეთილენის სახშობი d=160 მმ</t>
  </si>
  <si>
    <t>წყლის ფილტრის მოწყობა 
d=80 მმ PN16</t>
  </si>
  <si>
    <t>წყლის ფილტრი d=80 მმ PN16</t>
  </si>
  <si>
    <t>მ²</t>
  </si>
  <si>
    <t>პოლიეთილენის მუხლის მოწყობა d=110 მმ 90°</t>
  </si>
  <si>
    <t>IV კატ. გრუნტის დამუშავება (თხრილში) ექსკავატორით და ხელით-უკუჩაყრა</t>
  </si>
  <si>
    <t>თხრილის შევსება ქვიშა-ხრეშოვანი ნარევით მექანიზმით (ფრაქცია 0-80 მმ;0-120 მმ;) (ბალასტი) , 10 ტ-იანი პნევმოსვლიანი სატკეპნით (k=0.98-1.25)</t>
  </si>
  <si>
    <t>თხრილის შევსება ღორღით (ფრაქცია 0-40 მმ) მექანიზმით, დატკეპნით ასფალტის მომზადებამდე სისქით 20 სმ (k=0.98-1.25)</t>
  </si>
  <si>
    <t>ჭის ქვეშ ქვიშა-ხრეშოვანი (ფრაქცია 0-56 მმ) ნარევის ბალიშის მოწყობა 10 სმ</t>
  </si>
  <si>
    <t>წყალსადენის რკ/ბ ანაკრები წრ. ჭის D=1.5 მ Hსრ=1.5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</si>
  <si>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წყალსადენის რკ/ბ ანაკრები წრ. ჭის D=1.00 მ Hსრ=1.5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</si>
  <si>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წყალსადენის პოლიეთილენის მილის PE100 SDR11 PN16 d=160 მმ მონტაჟი</t>
  </si>
  <si>
    <t>წყალსადენის პოლიეთილენის მილი PE100 SDR11 PN16 d=160 მმ</t>
  </si>
  <si>
    <t>წყალსადენის პოლიეთილენის მილის PE100 SDR11 PN16 d=160 მმ ჰიდრავლიკური გამოცდა</t>
  </si>
  <si>
    <t>წყალსადენის პოლიეთილენის მილის PE100 SDR11 PN16 d=160 მმ გარეცხვა ქლორიანი წყლით</t>
  </si>
  <si>
    <t>პოლიეთილენის მილის PE100 SDR11 PN16 d=110 მმ შეძენა გაყვანა დახურული მეთოდით "კროტით"</t>
  </si>
  <si>
    <t>პოლიეთილენის მილი PE 100 SDR11 PN16 d=110 მმ</t>
  </si>
  <si>
    <t>პოლიეთილენის მილის PE100 SDR11 PN16 d=110 მმ გამოცდა ჰერმეტულობაზე</t>
  </si>
  <si>
    <t>პოლიეთილენის მილის PE100 SDR11 PN16 d=110 მმ გარეცხვა ქლორიანი წყლით</t>
  </si>
  <si>
    <t>წყალსადენის პოლიეთილენის მილის PE100 SDR11 PN16 d=110 მმ მონტაჟი</t>
  </si>
  <si>
    <t>წყალსადენის პოლიეთილენის მილი PE100 SDR11 PN16 d=110 მმ</t>
  </si>
  <si>
    <t>წყალსადენის პოლიეთილენის მილის PE100 SDR11 PN16 d=110 მმ ჰიდრავლიკური გამოცდა</t>
  </si>
  <si>
    <t>წყალსადენის პოლიეთილენის მილის PE100 SDR11 PN16 d=110 მმ გარეცხვა ქლორიანი წყლით</t>
  </si>
  <si>
    <t>საპროექტო მილის თავზე, სასიგნალო ლენტის (შიდა მხრიდან უჟანგავი ზოლით) შეძენა და მოწყობა თხრილში</t>
  </si>
  <si>
    <t>საპროექტო ფოლადის გარსაცმი მილის d=324/7.5 მმ შეძენა, მონტაჟი</t>
  </si>
  <si>
    <t>ფოლადის მილი d=324/7.5 მმ</t>
  </si>
  <si>
    <t>ფოლადის გარსაცმის მილში d=324/7.5 მმ, PE100 SDR11 PN16 d=160 მმ მილის გატარება</t>
  </si>
  <si>
    <t>ჩობალის შეძენა და მოწყობა d=273 მმ</t>
  </si>
  <si>
    <t>ჩობალის შეძენა და მოწყობა d=165 მმ</t>
  </si>
  <si>
    <t>პოლიეთილენის მუხლის მოწყობა d=160 მმ 90°</t>
  </si>
  <si>
    <t>პოლიეთილენის მუხლი d=160 მმ 90°</t>
  </si>
  <si>
    <t>პოლიეთილენის მუხლი d=110 მმ 90°</t>
  </si>
  <si>
    <t>ფოლადის მილყელი მილტუჩით d=159/5 მმ L=1.0 მ მოწყობა</t>
  </si>
  <si>
    <t>ფოლადის მილყელი d=159/5მმ L=1.0 მ</t>
  </si>
  <si>
    <t>ფოლადის მილტუჩი d=150 მმ</t>
  </si>
  <si>
    <t>პოლიეთილენის ადაპტორი მილტუჩით PN16 d=160 მმ მოწყობა</t>
  </si>
  <si>
    <t>პოლიეთილენის ადაპტორი PN16 d=160 მმ</t>
  </si>
  <si>
    <t>მილტუჩა PN16 d=160 მმ</t>
  </si>
  <si>
    <t>პოლიეთილენის ადაპტორი მილტუჩით PN16 d=110 მმ მოწყობა</t>
  </si>
  <si>
    <t>პოლიეთილენის ადაპტორი PN16 d=110 მმ</t>
  </si>
  <si>
    <t>ადაპტორის მილტუჩა PN16 d=110 მმ</t>
  </si>
  <si>
    <t>პოლიეთილენის შემაერთებელი ელ. ქუროს მოწყობა d=160 მმ</t>
  </si>
  <si>
    <t>პოლიეთილენის ელ. ქურო d=160 მმ</t>
  </si>
  <si>
    <t>პოლიეთილენის შემაერთებელი ელ. ქუროს d=110 მმ მოწყობა</t>
  </si>
  <si>
    <t>პოლიეთილენის ელ. ქურო d=110 მმ</t>
  </si>
  <si>
    <t>საყრდენი ფოლადის მილის d=159/5 მმ L=0.5 მ; ფოლადის ფურცლით 200X200 მმ სისქით 6 მმ (2 ცალი) შეძენა და მოწყობა</t>
  </si>
  <si>
    <t>საყრდენი ფოლადის მილის d=102/4 მმ L=0.5 მ; ფოლადის ფურცლით 200X200 მმ სისქით 6 მმ (6 ცალი) შეძენა და მოწყობა</t>
  </si>
  <si>
    <t>უნივერსალური ქურო უნაგირი მილტუჩით d=500/150 მმ</t>
  </si>
  <si>
    <t>უნივერსალური ქურო უნაგირი d=500/150 მმ</t>
  </si>
  <si>
    <t>პოლიეთილენის სამკაპის მოწყობა d=160/110 მმ</t>
  </si>
  <si>
    <t>პოლიეთილენის სამკაპი d=160/110 მმ</t>
  </si>
  <si>
    <t>პოლიეთილენის სახშობის მოწყობა d=160 მმ</t>
  </si>
  <si>
    <t>თუჯის ურდულის PN16 d=150 მმ მოწყობა</t>
  </si>
  <si>
    <t>თუჯის ურდული PN16 d=150 მმ</t>
  </si>
  <si>
    <t>თუჯის ურდულის PN16 d=100 მმ მოწყობა</t>
  </si>
  <si>
    <t>თუჯის ურდული PN16 d=100 მმ</t>
  </si>
  <si>
    <t>წყალმზომის (Baylan) მოწყობა d=80 მმ PN16</t>
  </si>
  <si>
    <t>წყალმზომი (Baylan) d=80 მმ PN16</t>
  </si>
  <si>
    <t>საპროექტო ფოლადის d=159/5 მმ მილის შეჭრა არსებულ ფოლადის d=500 მმ ქსელში</t>
  </si>
  <si>
    <t>ფოლადის მილი d=159/5 მმ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</si>
</sst>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88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left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2" borderId="17" xfId="0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43" fontId="5" fillId="2" borderId="0" xfId="1" applyNumberFormat="1" applyFont="1" applyFill="1" applyAlignment="1">
      <alignment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81" t="s">
        <v>0</v>
      </c>
      <c r="B5" s="283" t="s">
        <v>1</v>
      </c>
      <c r="C5" s="279" t="s">
        <v>2</v>
      </c>
      <c r="D5" s="279" t="s">
        <v>3</v>
      </c>
      <c r="E5" s="279" t="s">
        <v>4</v>
      </c>
      <c r="F5" s="279" t="s">
        <v>5</v>
      </c>
      <c r="G5" s="278" t="s">
        <v>6</v>
      </c>
      <c r="H5" s="278"/>
      <c r="I5" s="278" t="s">
        <v>7</v>
      </c>
      <c r="J5" s="278"/>
      <c r="K5" s="279" t="s">
        <v>8</v>
      </c>
      <c r="L5" s="279"/>
      <c r="M5" s="244" t="s">
        <v>9</v>
      </c>
    </row>
    <row r="6" spans="1:26" ht="16.5" thickBot="1" x14ac:dyDescent="0.4">
      <c r="A6" s="282"/>
      <c r="B6" s="284"/>
      <c r="C6" s="285"/>
      <c r="D6" s="285"/>
      <c r="E6" s="285"/>
      <c r="F6" s="285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80"/>
      <c r="O6" s="280"/>
      <c r="P6" s="280"/>
      <c r="Q6" s="280"/>
      <c r="R6" s="280"/>
      <c r="S6" s="280"/>
      <c r="T6" s="280"/>
      <c r="U6" s="280"/>
      <c r="V6" s="280"/>
      <c r="W6" s="280"/>
      <c r="X6" s="280"/>
      <c r="Y6" s="280"/>
      <c r="Z6" s="280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S79"/>
  <sheetViews>
    <sheetView showGridLines="0" tabSelected="1" zoomScale="80" zoomScaleNormal="80" workbookViewId="0">
      <pane xSplit="2" ySplit="6" topLeftCell="C57" activePane="bottomRight" state="frozen"/>
      <selection pane="topRight" activeCell="C1" sqref="C1"/>
      <selection pane="bottomLeft" activeCell="A7" sqref="A7"/>
      <selection pane="bottomRight" activeCell="K67" sqref="K67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810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6"/>
    </row>
    <row r="3" spans="1:10" ht="21.75" customHeight="1" thickBot="1" x14ac:dyDescent="0.4">
      <c r="A3" s="28"/>
      <c r="C3" s="29"/>
      <c r="D3" s="29"/>
      <c r="E3" s="29"/>
      <c r="F3" s="29"/>
      <c r="G3" s="267"/>
    </row>
    <row r="4" spans="1:10" ht="18" customHeight="1" thickBot="1" x14ac:dyDescent="0.4">
      <c r="A4" s="281" t="s">
        <v>0</v>
      </c>
      <c r="B4" s="279" t="s">
        <v>2</v>
      </c>
      <c r="C4" s="279" t="s">
        <v>3</v>
      </c>
      <c r="D4" s="279" t="s">
        <v>767</v>
      </c>
      <c r="E4" s="286" t="s">
        <v>10</v>
      </c>
      <c r="F4" s="283" t="s">
        <v>768</v>
      </c>
      <c r="G4" s="268"/>
    </row>
    <row r="5" spans="1:10" ht="16.5" thickBot="1" x14ac:dyDescent="0.4">
      <c r="A5" s="282"/>
      <c r="B5" s="285"/>
      <c r="C5" s="285"/>
      <c r="D5" s="285"/>
      <c r="E5" s="287"/>
      <c r="F5" s="284"/>
      <c r="G5" s="269"/>
      <c r="H5" s="265"/>
      <c r="I5" s="265"/>
      <c r="J5" s="265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6.5" x14ac:dyDescent="0.35">
      <c r="A7" s="113">
        <v>1</v>
      </c>
      <c r="B7" s="253" t="s">
        <v>811</v>
      </c>
      <c r="C7" s="84" t="s">
        <v>773</v>
      </c>
      <c r="D7" s="41">
        <v>179.10599999999999</v>
      </c>
      <c r="E7" s="85"/>
      <c r="F7" s="85"/>
      <c r="G7" s="254" t="s">
        <v>805</v>
      </c>
    </row>
    <row r="8" spans="1:10" s="67" customFormat="1" ht="16.5" x14ac:dyDescent="0.35">
      <c r="A8" s="134">
        <v>2</v>
      </c>
      <c r="B8" s="259" t="s">
        <v>828</v>
      </c>
      <c r="C8" s="84" t="s">
        <v>773</v>
      </c>
      <c r="D8" s="85">
        <v>143.72399999999999</v>
      </c>
      <c r="E8" s="85"/>
      <c r="F8" s="85"/>
      <c r="G8" s="254" t="s">
        <v>805</v>
      </c>
    </row>
    <row r="9" spans="1:10" s="67" customFormat="1" ht="16.5" x14ac:dyDescent="0.35">
      <c r="A9" s="113">
        <v>3</v>
      </c>
      <c r="B9" s="255" t="s">
        <v>829</v>
      </c>
      <c r="C9" s="84" t="s">
        <v>773</v>
      </c>
      <c r="D9" s="85">
        <v>8.3179999999999996</v>
      </c>
      <c r="E9" s="85"/>
      <c r="F9" s="85"/>
      <c r="G9" s="254" t="s">
        <v>805</v>
      </c>
    </row>
    <row r="10" spans="1:10" s="67" customFormat="1" ht="16.5" x14ac:dyDescent="0.35">
      <c r="A10" s="43" t="s">
        <v>248</v>
      </c>
      <c r="B10" s="255" t="s">
        <v>830</v>
      </c>
      <c r="C10" s="84" t="s">
        <v>773</v>
      </c>
      <c r="D10" s="85">
        <v>1.5640000000000001</v>
      </c>
      <c r="E10" s="85"/>
      <c r="F10" s="85"/>
      <c r="G10" s="254" t="s">
        <v>805</v>
      </c>
    </row>
    <row r="11" spans="1:10" ht="16.5" x14ac:dyDescent="0.35">
      <c r="A11" s="113">
        <v>5</v>
      </c>
      <c r="B11" s="8" t="s">
        <v>831</v>
      </c>
      <c r="C11" s="84" t="s">
        <v>773</v>
      </c>
      <c r="D11" s="276">
        <v>1.6970000000000001</v>
      </c>
      <c r="E11" s="85"/>
      <c r="F11" s="85"/>
      <c r="G11" s="254" t="s">
        <v>805</v>
      </c>
    </row>
    <row r="12" spans="1:10" x14ac:dyDescent="0.35">
      <c r="A12" s="82" t="s">
        <v>251</v>
      </c>
      <c r="B12" s="8" t="s">
        <v>812</v>
      </c>
      <c r="C12" s="84" t="s">
        <v>826</v>
      </c>
      <c r="D12" s="85">
        <v>45.44</v>
      </c>
      <c r="E12" s="85"/>
      <c r="F12" s="85"/>
      <c r="G12" s="254" t="s">
        <v>805</v>
      </c>
    </row>
    <row r="13" spans="1:10" x14ac:dyDescent="0.35">
      <c r="A13" s="68" t="s">
        <v>252</v>
      </c>
      <c r="B13" s="257" t="s">
        <v>832</v>
      </c>
      <c r="C13" s="70" t="s">
        <v>78</v>
      </c>
      <c r="D13" s="54">
        <v>1</v>
      </c>
      <c r="E13" s="85"/>
      <c r="F13" s="85"/>
      <c r="G13" s="254" t="s">
        <v>805</v>
      </c>
    </row>
    <row r="14" spans="1:10" x14ac:dyDescent="0.35">
      <c r="A14" s="68" t="s">
        <v>813</v>
      </c>
      <c r="B14" s="257" t="s">
        <v>806</v>
      </c>
      <c r="C14" s="51" t="s">
        <v>28</v>
      </c>
      <c r="D14" s="54">
        <v>1</v>
      </c>
      <c r="E14" s="85"/>
      <c r="F14" s="85"/>
      <c r="G14" s="254" t="s">
        <v>809</v>
      </c>
    </row>
    <row r="15" spans="1:10" s="67" customFormat="1" x14ac:dyDescent="0.35">
      <c r="A15" s="68" t="s">
        <v>260</v>
      </c>
      <c r="B15" s="257" t="s">
        <v>833</v>
      </c>
      <c r="C15" s="70" t="s">
        <v>78</v>
      </c>
      <c r="D15" s="54">
        <v>2</v>
      </c>
      <c r="E15" s="85"/>
      <c r="F15" s="85"/>
      <c r="G15" s="254" t="s">
        <v>805</v>
      </c>
    </row>
    <row r="16" spans="1:10" s="67" customFormat="1" x14ac:dyDescent="0.35">
      <c r="A16" s="68" t="s">
        <v>814</v>
      </c>
      <c r="B16" s="257" t="s">
        <v>806</v>
      </c>
      <c r="C16" s="51" t="s">
        <v>28</v>
      </c>
      <c r="D16" s="54">
        <v>2</v>
      </c>
      <c r="E16" s="85"/>
      <c r="F16" s="85"/>
      <c r="G16" s="254" t="s">
        <v>809</v>
      </c>
    </row>
    <row r="17" spans="1:218" x14ac:dyDescent="0.35">
      <c r="A17" s="82" t="s">
        <v>261</v>
      </c>
      <c r="B17" s="8" t="s">
        <v>815</v>
      </c>
      <c r="C17" s="84" t="s">
        <v>69</v>
      </c>
      <c r="D17" s="275">
        <v>1.5</v>
      </c>
      <c r="E17" s="85"/>
      <c r="F17" s="85"/>
      <c r="G17" s="254" t="s">
        <v>805</v>
      </c>
    </row>
    <row r="18" spans="1:218" x14ac:dyDescent="0.35">
      <c r="A18" s="134">
        <v>10</v>
      </c>
      <c r="B18" s="257" t="s">
        <v>834</v>
      </c>
      <c r="C18" s="51" t="s">
        <v>27</v>
      </c>
      <c r="D18" s="56">
        <v>348</v>
      </c>
      <c r="E18" s="85"/>
      <c r="F18" s="85"/>
      <c r="G18" s="254" t="s">
        <v>805</v>
      </c>
    </row>
    <row r="19" spans="1:218" s="67" customFormat="1" x14ac:dyDescent="0.35">
      <c r="A19" s="49" t="s">
        <v>816</v>
      </c>
      <c r="B19" s="257" t="s">
        <v>835</v>
      </c>
      <c r="C19" s="51" t="s">
        <v>27</v>
      </c>
      <c r="D19" s="52">
        <v>351.48</v>
      </c>
      <c r="E19" s="85"/>
      <c r="F19" s="85"/>
      <c r="G19" s="254" t="s">
        <v>809</v>
      </c>
    </row>
    <row r="20" spans="1:218" x14ac:dyDescent="0.35">
      <c r="A20" s="134">
        <v>11</v>
      </c>
      <c r="B20" s="257" t="s">
        <v>836</v>
      </c>
      <c r="C20" s="51" t="s">
        <v>27</v>
      </c>
      <c r="D20" s="56">
        <v>348</v>
      </c>
      <c r="E20" s="85"/>
      <c r="F20" s="85"/>
      <c r="G20" s="254" t="s">
        <v>805</v>
      </c>
    </row>
    <row r="21" spans="1:218" x14ac:dyDescent="0.35">
      <c r="A21" s="134">
        <v>12</v>
      </c>
      <c r="B21" s="257" t="s">
        <v>837</v>
      </c>
      <c r="C21" s="51" t="s">
        <v>27</v>
      </c>
      <c r="D21" s="56">
        <v>348</v>
      </c>
      <c r="E21" s="85"/>
      <c r="F21" s="85"/>
      <c r="G21" s="254" t="s">
        <v>805</v>
      </c>
    </row>
    <row r="22" spans="1:218" x14ac:dyDescent="0.35">
      <c r="A22" s="134">
        <v>13</v>
      </c>
      <c r="B22" s="257" t="s">
        <v>838</v>
      </c>
      <c r="C22" s="51" t="s">
        <v>27</v>
      </c>
      <c r="D22" s="56">
        <v>35</v>
      </c>
      <c r="E22" s="85"/>
      <c r="F22" s="85"/>
      <c r="G22" s="254" t="s">
        <v>805</v>
      </c>
    </row>
    <row r="23" spans="1:218" x14ac:dyDescent="0.35">
      <c r="A23" s="134" t="s">
        <v>813</v>
      </c>
      <c r="B23" s="257" t="s">
        <v>839</v>
      </c>
      <c r="C23" s="51" t="s">
        <v>27</v>
      </c>
      <c r="D23" s="56">
        <v>35.700000000000003</v>
      </c>
      <c r="E23" s="85"/>
      <c r="F23" s="85"/>
      <c r="G23" s="254" t="s">
        <v>809</v>
      </c>
    </row>
    <row r="24" spans="1:218" s="67" customFormat="1" x14ac:dyDescent="0.35">
      <c r="A24" s="134">
        <v>14</v>
      </c>
      <c r="B24" s="8" t="s">
        <v>840</v>
      </c>
      <c r="C24" s="51" t="s">
        <v>27</v>
      </c>
      <c r="D24" s="56">
        <v>35</v>
      </c>
      <c r="E24" s="85"/>
      <c r="F24" s="85"/>
      <c r="G24" s="254" t="s">
        <v>805</v>
      </c>
    </row>
    <row r="25" spans="1:218" x14ac:dyDescent="0.35">
      <c r="A25" s="134">
        <v>15</v>
      </c>
      <c r="B25" s="257" t="s">
        <v>841</v>
      </c>
      <c r="C25" s="51" t="s">
        <v>27</v>
      </c>
      <c r="D25" s="56">
        <v>35</v>
      </c>
      <c r="E25" s="85"/>
      <c r="F25" s="85"/>
      <c r="G25" s="254" t="s">
        <v>805</v>
      </c>
      <c r="H25" s="90"/>
    </row>
    <row r="26" spans="1:218" x14ac:dyDescent="0.35">
      <c r="A26" s="134">
        <v>16</v>
      </c>
      <c r="B26" s="257" t="s">
        <v>842</v>
      </c>
      <c r="C26" s="51" t="s">
        <v>27</v>
      </c>
      <c r="D26" s="56">
        <v>4</v>
      </c>
      <c r="E26" s="85"/>
      <c r="F26" s="85"/>
      <c r="G26" s="254" t="s">
        <v>805</v>
      </c>
      <c r="H26" s="90"/>
    </row>
    <row r="27" spans="1:218" x14ac:dyDescent="0.45">
      <c r="A27" s="134" t="s">
        <v>817</v>
      </c>
      <c r="B27" s="257" t="s">
        <v>843</v>
      </c>
      <c r="C27" s="51" t="s">
        <v>27</v>
      </c>
      <c r="D27" s="52">
        <v>4.04</v>
      </c>
      <c r="E27" s="85"/>
      <c r="F27" s="85"/>
      <c r="G27" s="254" t="s">
        <v>809</v>
      </c>
      <c r="H27" s="90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6"/>
      <c r="AQ27" s="256"/>
      <c r="AR27" s="256"/>
      <c r="AS27" s="256"/>
      <c r="AT27" s="256"/>
      <c r="AU27" s="256"/>
      <c r="AV27" s="256"/>
      <c r="AW27" s="256"/>
      <c r="AX27" s="256"/>
      <c r="AY27" s="256"/>
      <c r="AZ27" s="256"/>
      <c r="BA27" s="256"/>
      <c r="BB27" s="256"/>
      <c r="BC27" s="256"/>
      <c r="BD27" s="256"/>
      <c r="BE27" s="256"/>
      <c r="BF27" s="256"/>
      <c r="BG27" s="256"/>
      <c r="BH27" s="256"/>
      <c r="BI27" s="256"/>
      <c r="BJ27" s="256"/>
      <c r="BK27" s="256"/>
      <c r="BL27" s="256"/>
      <c r="BM27" s="256"/>
      <c r="BN27" s="256"/>
      <c r="BO27" s="256"/>
      <c r="BP27" s="256"/>
      <c r="BQ27" s="256"/>
      <c r="BR27" s="256"/>
      <c r="BS27" s="256"/>
      <c r="BT27" s="256"/>
      <c r="BU27" s="256"/>
      <c r="BV27" s="256"/>
      <c r="BW27" s="256"/>
      <c r="BX27" s="256"/>
      <c r="BY27" s="256"/>
      <c r="BZ27" s="256"/>
      <c r="CA27" s="256"/>
      <c r="CB27" s="256"/>
      <c r="CC27" s="256"/>
      <c r="CD27" s="256"/>
      <c r="CE27" s="256"/>
      <c r="CF27" s="256"/>
      <c r="CG27" s="256"/>
      <c r="CH27" s="256"/>
      <c r="CI27" s="256"/>
      <c r="CJ27" s="256"/>
      <c r="CK27" s="256"/>
      <c r="CL27" s="256"/>
      <c r="CM27" s="256"/>
      <c r="CN27" s="256"/>
      <c r="CO27" s="256"/>
      <c r="CP27" s="256"/>
      <c r="CQ27" s="256"/>
      <c r="CR27" s="256"/>
      <c r="CS27" s="256"/>
      <c r="CT27" s="256"/>
      <c r="CU27" s="256"/>
      <c r="CV27" s="256"/>
      <c r="CW27" s="256"/>
      <c r="CX27" s="256"/>
      <c r="CY27" s="256"/>
      <c r="CZ27" s="256"/>
      <c r="DA27" s="256"/>
      <c r="DB27" s="256"/>
      <c r="DC27" s="256"/>
      <c r="DD27" s="256"/>
      <c r="DE27" s="256"/>
      <c r="DF27" s="256"/>
      <c r="DG27" s="256"/>
      <c r="DH27" s="256"/>
      <c r="DI27" s="256"/>
      <c r="DJ27" s="256"/>
      <c r="DK27" s="256"/>
      <c r="DL27" s="256"/>
      <c r="DM27" s="256"/>
      <c r="DN27" s="256"/>
      <c r="DO27" s="256"/>
      <c r="DP27" s="256"/>
      <c r="DQ27" s="256"/>
      <c r="DR27" s="256"/>
      <c r="DS27" s="256"/>
      <c r="DT27" s="256"/>
      <c r="DU27" s="256"/>
      <c r="DV27" s="256"/>
      <c r="DW27" s="256"/>
      <c r="DX27" s="256"/>
      <c r="DY27" s="256"/>
      <c r="DZ27" s="256"/>
      <c r="EA27" s="256"/>
      <c r="EB27" s="256"/>
      <c r="EC27" s="256"/>
      <c r="ED27" s="256"/>
      <c r="EE27" s="256"/>
      <c r="EF27" s="256"/>
      <c r="EG27" s="256"/>
      <c r="EH27" s="256"/>
      <c r="EI27" s="256"/>
      <c r="EJ27" s="256"/>
      <c r="EK27" s="256"/>
      <c r="EL27" s="256"/>
      <c r="EM27" s="256"/>
      <c r="EN27" s="256"/>
      <c r="EO27" s="256"/>
      <c r="EP27" s="256"/>
      <c r="EQ27" s="256"/>
      <c r="ER27" s="256"/>
      <c r="ES27" s="256"/>
      <c r="ET27" s="256"/>
      <c r="EU27" s="256"/>
      <c r="EV27" s="256"/>
      <c r="EW27" s="256"/>
      <c r="EX27" s="256"/>
      <c r="EY27" s="256"/>
      <c r="EZ27" s="256"/>
      <c r="FA27" s="256"/>
      <c r="FB27" s="256"/>
      <c r="FC27" s="256"/>
      <c r="FD27" s="256"/>
      <c r="FE27" s="256"/>
      <c r="FF27" s="256"/>
      <c r="FG27" s="256"/>
      <c r="FH27" s="256"/>
      <c r="FI27" s="256"/>
      <c r="FJ27" s="256"/>
      <c r="FK27" s="256"/>
      <c r="FL27" s="256"/>
      <c r="FM27" s="256"/>
      <c r="FN27" s="256"/>
      <c r="FO27" s="256"/>
      <c r="FP27" s="256"/>
      <c r="FQ27" s="256"/>
      <c r="FR27" s="256"/>
      <c r="FS27" s="256"/>
      <c r="FT27" s="256"/>
      <c r="FU27" s="256"/>
      <c r="FV27" s="256"/>
      <c r="FW27" s="256"/>
      <c r="FX27" s="256"/>
      <c r="FY27" s="256"/>
      <c r="FZ27" s="256"/>
      <c r="GA27" s="256"/>
      <c r="GB27" s="256"/>
      <c r="GC27" s="256"/>
      <c r="GD27" s="256"/>
      <c r="GE27" s="256"/>
      <c r="GF27" s="256"/>
      <c r="GG27" s="256"/>
      <c r="GH27" s="256"/>
      <c r="GI27" s="256"/>
      <c r="GJ27" s="256"/>
      <c r="GK27" s="256"/>
      <c r="GL27" s="256"/>
      <c r="GM27" s="256"/>
      <c r="GN27" s="256"/>
      <c r="GO27" s="256"/>
      <c r="GP27" s="256"/>
      <c r="GQ27" s="256"/>
      <c r="GR27" s="256"/>
      <c r="GS27" s="256"/>
      <c r="GT27" s="256"/>
      <c r="GU27" s="256"/>
      <c r="GV27" s="256"/>
      <c r="GW27" s="256"/>
      <c r="GX27" s="256"/>
      <c r="GY27" s="256"/>
      <c r="GZ27" s="256"/>
      <c r="HA27" s="256"/>
      <c r="HB27" s="256"/>
      <c r="HC27" s="256"/>
      <c r="HD27" s="256"/>
      <c r="HE27" s="256"/>
      <c r="HF27" s="256"/>
      <c r="HG27" s="256"/>
      <c r="HH27" s="256"/>
      <c r="HI27" s="256"/>
      <c r="HJ27" s="256"/>
    </row>
    <row r="28" spans="1:218" x14ac:dyDescent="0.45">
      <c r="A28" s="134">
        <v>17</v>
      </c>
      <c r="B28" s="257" t="s">
        <v>844</v>
      </c>
      <c r="C28" s="51" t="s">
        <v>27</v>
      </c>
      <c r="D28" s="56">
        <v>4</v>
      </c>
      <c r="E28" s="85"/>
      <c r="F28" s="85"/>
      <c r="G28" s="254" t="s">
        <v>805</v>
      </c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256"/>
      <c r="AU28" s="256"/>
      <c r="AV28" s="256"/>
      <c r="AW28" s="256"/>
      <c r="AX28" s="256"/>
      <c r="AY28" s="256"/>
      <c r="AZ28" s="256"/>
      <c r="BA28" s="256"/>
      <c r="BB28" s="256"/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  <c r="EC28" s="256"/>
      <c r="ED28" s="256"/>
      <c r="EE28" s="256"/>
      <c r="EF28" s="256"/>
      <c r="EG28" s="256"/>
      <c r="EH28" s="256"/>
      <c r="EI28" s="256"/>
      <c r="EJ28" s="256"/>
      <c r="EK28" s="256"/>
      <c r="EL28" s="256"/>
      <c r="EM28" s="256"/>
      <c r="EN28" s="256"/>
      <c r="EO28" s="256"/>
      <c r="EP28" s="256"/>
      <c r="EQ28" s="256"/>
      <c r="ER28" s="256"/>
      <c r="ES28" s="256"/>
      <c r="ET28" s="256"/>
      <c r="EU28" s="256"/>
      <c r="EV28" s="256"/>
      <c r="EW28" s="256"/>
      <c r="EX28" s="256"/>
      <c r="EY28" s="256"/>
      <c r="EZ28" s="256"/>
      <c r="FA28" s="256"/>
      <c r="FB28" s="256"/>
      <c r="FC28" s="256"/>
      <c r="FD28" s="256"/>
      <c r="FE28" s="256"/>
      <c r="FF28" s="256"/>
      <c r="FG28" s="256"/>
      <c r="FH28" s="256"/>
      <c r="FI28" s="256"/>
      <c r="FJ28" s="256"/>
      <c r="FK28" s="256"/>
      <c r="FL28" s="256"/>
      <c r="FM28" s="256"/>
      <c r="FN28" s="256"/>
      <c r="FO28" s="256"/>
      <c r="FP28" s="256"/>
      <c r="FQ28" s="256"/>
      <c r="FR28" s="256"/>
      <c r="FS28" s="256"/>
      <c r="FT28" s="256"/>
      <c r="FU28" s="256"/>
      <c r="FV28" s="256"/>
      <c r="FW28" s="256"/>
      <c r="FX28" s="256"/>
      <c r="FY28" s="256"/>
      <c r="FZ28" s="256"/>
      <c r="GA28" s="256"/>
      <c r="GB28" s="256"/>
      <c r="GC28" s="256"/>
      <c r="GD28" s="256"/>
      <c r="GE28" s="256"/>
      <c r="GF28" s="256"/>
      <c r="GG28" s="256"/>
      <c r="GH28" s="256"/>
      <c r="GI28" s="256"/>
      <c r="GJ28" s="256"/>
      <c r="GK28" s="256"/>
      <c r="GL28" s="256"/>
      <c r="GM28" s="256"/>
      <c r="GN28" s="256"/>
      <c r="GO28" s="256"/>
      <c r="GP28" s="256"/>
      <c r="GQ28" s="256"/>
      <c r="GR28" s="256"/>
      <c r="GS28" s="256"/>
      <c r="GT28" s="256"/>
      <c r="GU28" s="256"/>
      <c r="GV28" s="256"/>
      <c r="GW28" s="256"/>
      <c r="GX28" s="256"/>
      <c r="GY28" s="256"/>
      <c r="GZ28" s="256"/>
      <c r="HA28" s="256"/>
      <c r="HB28" s="256"/>
      <c r="HC28" s="256"/>
      <c r="HD28" s="256"/>
      <c r="HE28" s="256"/>
      <c r="HF28" s="256"/>
      <c r="HG28" s="256"/>
      <c r="HH28" s="256"/>
      <c r="HI28" s="256"/>
      <c r="HJ28" s="256"/>
    </row>
    <row r="29" spans="1:218" x14ac:dyDescent="0.45">
      <c r="A29" s="134">
        <v>18</v>
      </c>
      <c r="B29" s="257" t="s">
        <v>845</v>
      </c>
      <c r="C29" s="51" t="s">
        <v>27</v>
      </c>
      <c r="D29" s="56">
        <v>4</v>
      </c>
      <c r="E29" s="85"/>
      <c r="F29" s="85"/>
      <c r="G29" s="254" t="s">
        <v>805</v>
      </c>
      <c r="H29" s="90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6"/>
      <c r="AX29" s="256"/>
      <c r="AY29" s="256"/>
      <c r="AZ29" s="256"/>
      <c r="BA29" s="256"/>
      <c r="BB29" s="256"/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  <c r="EC29" s="256"/>
      <c r="ED29" s="256"/>
      <c r="EE29" s="256"/>
      <c r="EF29" s="256"/>
      <c r="EG29" s="256"/>
      <c r="EH29" s="256"/>
      <c r="EI29" s="256"/>
      <c r="EJ29" s="256"/>
      <c r="EK29" s="256"/>
      <c r="EL29" s="256"/>
      <c r="EM29" s="256"/>
      <c r="EN29" s="256"/>
      <c r="EO29" s="256"/>
      <c r="EP29" s="256"/>
      <c r="EQ29" s="256"/>
      <c r="ER29" s="256"/>
      <c r="ES29" s="256"/>
      <c r="ET29" s="256"/>
      <c r="EU29" s="256"/>
      <c r="EV29" s="256"/>
      <c r="EW29" s="256"/>
      <c r="EX29" s="256"/>
      <c r="EY29" s="256"/>
      <c r="EZ29" s="256"/>
      <c r="FA29" s="256"/>
      <c r="FB29" s="256"/>
      <c r="FC29" s="256"/>
      <c r="FD29" s="256"/>
      <c r="FE29" s="256"/>
      <c r="FF29" s="256"/>
      <c r="FG29" s="256"/>
      <c r="FH29" s="256"/>
      <c r="FI29" s="256"/>
      <c r="FJ29" s="256"/>
      <c r="FK29" s="256"/>
      <c r="FL29" s="256"/>
      <c r="FM29" s="256"/>
      <c r="FN29" s="256"/>
      <c r="FO29" s="256"/>
      <c r="FP29" s="256"/>
      <c r="FQ29" s="256"/>
      <c r="FR29" s="256"/>
      <c r="FS29" s="256"/>
      <c r="FT29" s="256"/>
      <c r="FU29" s="256"/>
      <c r="FV29" s="256"/>
      <c r="FW29" s="256"/>
      <c r="FX29" s="256"/>
      <c r="FY29" s="256"/>
      <c r="FZ29" s="256"/>
      <c r="GA29" s="256"/>
      <c r="GB29" s="256"/>
      <c r="GC29" s="256"/>
      <c r="GD29" s="256"/>
      <c r="GE29" s="256"/>
      <c r="GF29" s="256"/>
      <c r="GG29" s="256"/>
      <c r="GH29" s="256"/>
      <c r="GI29" s="256"/>
      <c r="GJ29" s="256"/>
      <c r="GK29" s="256"/>
      <c r="GL29" s="256"/>
      <c r="GM29" s="256"/>
      <c r="GN29" s="256"/>
      <c r="GO29" s="256"/>
      <c r="GP29" s="256"/>
      <c r="GQ29" s="256"/>
      <c r="GR29" s="256"/>
      <c r="GS29" s="256"/>
      <c r="GT29" s="256"/>
      <c r="GU29" s="256"/>
      <c r="GV29" s="256"/>
      <c r="GW29" s="256"/>
      <c r="GX29" s="256"/>
      <c r="GY29" s="256"/>
      <c r="GZ29" s="256"/>
      <c r="HA29" s="256"/>
      <c r="HB29" s="256"/>
      <c r="HC29" s="256"/>
      <c r="HD29" s="256"/>
      <c r="HE29" s="256"/>
      <c r="HF29" s="256"/>
      <c r="HG29" s="256"/>
      <c r="HH29" s="256"/>
      <c r="HI29" s="256"/>
      <c r="HJ29" s="256"/>
    </row>
    <row r="30" spans="1:218" s="55" customFormat="1" x14ac:dyDescent="0.35">
      <c r="A30" s="82" t="s">
        <v>818</v>
      </c>
      <c r="B30" s="8" t="s">
        <v>846</v>
      </c>
      <c r="C30" s="84" t="s">
        <v>27</v>
      </c>
      <c r="D30" s="88">
        <v>352</v>
      </c>
      <c r="E30" s="85"/>
      <c r="F30" s="85"/>
      <c r="G30" s="254" t="s">
        <v>805</v>
      </c>
      <c r="H30" s="90"/>
    </row>
    <row r="31" spans="1:218" s="55" customFormat="1" x14ac:dyDescent="0.35">
      <c r="A31" s="134">
        <v>20</v>
      </c>
      <c r="B31" s="257" t="s">
        <v>847</v>
      </c>
      <c r="C31" s="51" t="s">
        <v>27</v>
      </c>
      <c r="D31" s="56">
        <v>5</v>
      </c>
      <c r="E31" s="52"/>
      <c r="F31" s="85"/>
      <c r="G31" s="254" t="s">
        <v>805</v>
      </c>
    </row>
    <row r="32" spans="1:218" s="55" customFormat="1" x14ac:dyDescent="0.35">
      <c r="A32" s="134" t="s">
        <v>819</v>
      </c>
      <c r="B32" s="257" t="s">
        <v>848</v>
      </c>
      <c r="C32" s="51" t="s">
        <v>27</v>
      </c>
      <c r="D32" s="56">
        <v>4.9749999999999996</v>
      </c>
      <c r="E32" s="52"/>
      <c r="F32" s="85"/>
      <c r="G32" s="254" t="s">
        <v>804</v>
      </c>
    </row>
    <row r="33" spans="1:8" s="258" customFormat="1" x14ac:dyDescent="0.45">
      <c r="A33" s="134">
        <v>21</v>
      </c>
      <c r="B33" s="257" t="s">
        <v>849</v>
      </c>
      <c r="C33" s="51" t="s">
        <v>27</v>
      </c>
      <c r="D33" s="56">
        <v>5</v>
      </c>
      <c r="E33" s="52"/>
      <c r="F33" s="85"/>
      <c r="G33" s="254" t="s">
        <v>805</v>
      </c>
      <c r="H33" s="90"/>
    </row>
    <row r="34" spans="1:8" s="256" customFormat="1" x14ac:dyDescent="0.45">
      <c r="A34" s="134">
        <v>22</v>
      </c>
      <c r="B34" s="257" t="s">
        <v>850</v>
      </c>
      <c r="C34" s="84" t="s">
        <v>28</v>
      </c>
      <c r="D34" s="88">
        <v>2</v>
      </c>
      <c r="E34" s="85"/>
      <c r="F34" s="85"/>
      <c r="G34" s="254" t="s">
        <v>805</v>
      </c>
    </row>
    <row r="35" spans="1:8" s="256" customFormat="1" x14ac:dyDescent="0.45">
      <c r="A35" s="134">
        <v>23</v>
      </c>
      <c r="B35" s="257" t="s">
        <v>851</v>
      </c>
      <c r="C35" s="84" t="s">
        <v>28</v>
      </c>
      <c r="D35" s="88">
        <v>4</v>
      </c>
      <c r="E35" s="85"/>
      <c r="F35" s="85"/>
      <c r="G35" s="254" t="s">
        <v>805</v>
      </c>
      <c r="H35" s="90"/>
    </row>
    <row r="36" spans="1:8" s="256" customFormat="1" x14ac:dyDescent="0.45">
      <c r="A36" s="113">
        <v>24</v>
      </c>
      <c r="B36" s="8" t="s">
        <v>852</v>
      </c>
      <c r="C36" s="84" t="s">
        <v>28</v>
      </c>
      <c r="D36" s="88">
        <v>4</v>
      </c>
      <c r="E36" s="85"/>
      <c r="F36" s="85"/>
      <c r="G36" s="254" t="s">
        <v>805</v>
      </c>
    </row>
    <row r="37" spans="1:8" s="256" customFormat="1" x14ac:dyDescent="0.45">
      <c r="A37" s="134" t="s">
        <v>562</v>
      </c>
      <c r="B37" s="8" t="s">
        <v>853</v>
      </c>
      <c r="C37" s="84" t="s">
        <v>28</v>
      </c>
      <c r="D37" s="88">
        <v>4</v>
      </c>
      <c r="E37" s="85"/>
      <c r="F37" s="85"/>
      <c r="G37" s="254" t="s">
        <v>809</v>
      </c>
      <c r="H37" s="90"/>
    </row>
    <row r="38" spans="1:8" s="256" customFormat="1" x14ac:dyDescent="0.45">
      <c r="A38" s="113">
        <v>25</v>
      </c>
      <c r="B38" s="8" t="s">
        <v>827</v>
      </c>
      <c r="C38" s="84" t="s">
        <v>28</v>
      </c>
      <c r="D38" s="88">
        <v>3</v>
      </c>
      <c r="E38" s="85"/>
      <c r="F38" s="85"/>
      <c r="G38" s="254" t="s">
        <v>805</v>
      </c>
    </row>
    <row r="39" spans="1:8" s="256" customFormat="1" x14ac:dyDescent="0.45">
      <c r="A39" s="134" t="s">
        <v>563</v>
      </c>
      <c r="B39" s="8" t="s">
        <v>854</v>
      </c>
      <c r="C39" s="84" t="s">
        <v>28</v>
      </c>
      <c r="D39" s="88">
        <v>3</v>
      </c>
      <c r="E39" s="85"/>
      <c r="F39" s="85"/>
      <c r="G39" s="254" t="s">
        <v>809</v>
      </c>
      <c r="H39" s="90"/>
    </row>
    <row r="40" spans="1:8" x14ac:dyDescent="0.35">
      <c r="A40" s="134">
        <v>26</v>
      </c>
      <c r="B40" s="257" t="s">
        <v>855</v>
      </c>
      <c r="C40" s="51" t="s">
        <v>28</v>
      </c>
      <c r="D40" s="56">
        <v>1</v>
      </c>
      <c r="E40" s="85"/>
      <c r="F40" s="85"/>
      <c r="G40" s="254" t="s">
        <v>805</v>
      </c>
    </row>
    <row r="41" spans="1:8" x14ac:dyDescent="0.35">
      <c r="A41" s="49" t="s">
        <v>565</v>
      </c>
      <c r="B41" s="257" t="s">
        <v>856</v>
      </c>
      <c r="C41" s="51" t="s">
        <v>27</v>
      </c>
      <c r="D41" s="52">
        <v>1</v>
      </c>
      <c r="E41" s="85"/>
      <c r="F41" s="85"/>
      <c r="G41" s="254" t="s">
        <v>804</v>
      </c>
      <c r="H41" s="90"/>
    </row>
    <row r="42" spans="1:8" x14ac:dyDescent="0.35">
      <c r="A42" s="49" t="s">
        <v>565</v>
      </c>
      <c r="B42" s="257" t="s">
        <v>857</v>
      </c>
      <c r="C42" s="51" t="s">
        <v>28</v>
      </c>
      <c r="D42" s="56">
        <v>1</v>
      </c>
      <c r="E42" s="85"/>
      <c r="F42" s="85"/>
      <c r="G42" s="254" t="s">
        <v>804</v>
      </c>
    </row>
    <row r="43" spans="1:8" x14ac:dyDescent="0.35">
      <c r="A43" s="134">
        <v>27</v>
      </c>
      <c r="B43" s="257" t="s">
        <v>858</v>
      </c>
      <c r="C43" s="51" t="s">
        <v>28</v>
      </c>
      <c r="D43" s="275">
        <v>3</v>
      </c>
      <c r="E43" s="85"/>
      <c r="F43" s="85"/>
      <c r="G43" s="254" t="s">
        <v>805</v>
      </c>
      <c r="H43" s="90"/>
    </row>
    <row r="44" spans="1:8" s="55" customFormat="1" x14ac:dyDescent="0.35">
      <c r="A44" s="134" t="s">
        <v>567</v>
      </c>
      <c r="B44" s="257" t="s">
        <v>859</v>
      </c>
      <c r="C44" s="51" t="s">
        <v>28</v>
      </c>
      <c r="D44" s="56">
        <v>3</v>
      </c>
      <c r="E44" s="85"/>
      <c r="F44" s="85"/>
      <c r="G44" s="254" t="s">
        <v>809</v>
      </c>
    </row>
    <row r="45" spans="1:8" s="55" customFormat="1" x14ac:dyDescent="0.35">
      <c r="A45" s="49" t="s">
        <v>820</v>
      </c>
      <c r="B45" s="257" t="s">
        <v>860</v>
      </c>
      <c r="C45" s="51" t="s">
        <v>28</v>
      </c>
      <c r="D45" s="56">
        <v>3</v>
      </c>
      <c r="E45" s="85"/>
      <c r="F45" s="85"/>
      <c r="G45" s="254" t="s">
        <v>804</v>
      </c>
      <c r="H45" s="90"/>
    </row>
    <row r="46" spans="1:8" x14ac:dyDescent="0.35">
      <c r="A46" s="134">
        <v>28</v>
      </c>
      <c r="B46" s="257" t="s">
        <v>861</v>
      </c>
      <c r="C46" s="51" t="s">
        <v>28</v>
      </c>
      <c r="D46" s="275">
        <v>4</v>
      </c>
      <c r="E46" s="85"/>
      <c r="F46" s="85"/>
      <c r="G46" s="254" t="s">
        <v>805</v>
      </c>
    </row>
    <row r="47" spans="1:8" x14ac:dyDescent="0.35">
      <c r="A47" s="49" t="s">
        <v>568</v>
      </c>
      <c r="B47" s="257" t="s">
        <v>862</v>
      </c>
      <c r="C47" s="51" t="s">
        <v>28</v>
      </c>
      <c r="D47" s="56">
        <v>4</v>
      </c>
      <c r="E47" s="85"/>
      <c r="F47" s="85"/>
      <c r="G47" s="254" t="s">
        <v>809</v>
      </c>
      <c r="H47" s="90"/>
    </row>
    <row r="48" spans="1:8" x14ac:dyDescent="0.35">
      <c r="A48" s="55" t="s">
        <v>821</v>
      </c>
      <c r="B48" s="257" t="s">
        <v>863</v>
      </c>
      <c r="C48" s="51" t="s">
        <v>28</v>
      </c>
      <c r="D48" s="56">
        <v>4</v>
      </c>
      <c r="E48" s="85"/>
      <c r="F48" s="85"/>
      <c r="G48" s="254" t="s">
        <v>804</v>
      </c>
    </row>
    <row r="49" spans="1:8" x14ac:dyDescent="0.35">
      <c r="A49" s="134">
        <v>29</v>
      </c>
      <c r="B49" s="257" t="s">
        <v>864</v>
      </c>
      <c r="C49" s="51" t="s">
        <v>28</v>
      </c>
      <c r="D49" s="56">
        <v>2</v>
      </c>
      <c r="E49" s="85"/>
      <c r="F49" s="85"/>
      <c r="G49" s="254" t="s">
        <v>805</v>
      </c>
      <c r="H49" s="90"/>
    </row>
    <row r="50" spans="1:8" x14ac:dyDescent="0.35">
      <c r="A50" s="49" t="s">
        <v>569</v>
      </c>
      <c r="B50" s="257" t="s">
        <v>865</v>
      </c>
      <c r="C50" s="51" t="s">
        <v>28</v>
      </c>
      <c r="D50" s="56">
        <v>2</v>
      </c>
      <c r="E50" s="85"/>
      <c r="F50" s="85"/>
      <c r="G50" s="254" t="s">
        <v>809</v>
      </c>
    </row>
    <row r="51" spans="1:8" x14ac:dyDescent="0.35">
      <c r="A51" s="134">
        <v>30</v>
      </c>
      <c r="B51" s="257" t="s">
        <v>866</v>
      </c>
      <c r="C51" s="51" t="s">
        <v>28</v>
      </c>
      <c r="D51" s="56">
        <v>4</v>
      </c>
      <c r="E51" s="85"/>
      <c r="F51" s="85"/>
      <c r="G51" s="254" t="s">
        <v>805</v>
      </c>
      <c r="H51" s="90"/>
    </row>
    <row r="52" spans="1:8" s="55" customFormat="1" x14ac:dyDescent="0.35">
      <c r="A52" s="134" t="s">
        <v>570</v>
      </c>
      <c r="B52" s="257" t="s">
        <v>867</v>
      </c>
      <c r="C52" s="51" t="s">
        <v>28</v>
      </c>
      <c r="D52" s="56">
        <v>4</v>
      </c>
      <c r="E52" s="85"/>
      <c r="F52" s="85"/>
      <c r="G52" s="254" t="s">
        <v>809</v>
      </c>
    </row>
    <row r="53" spans="1:8" s="55" customFormat="1" x14ac:dyDescent="0.35">
      <c r="A53" s="49" t="s">
        <v>822</v>
      </c>
      <c r="B53" s="257" t="s">
        <v>868</v>
      </c>
      <c r="C53" s="51" t="s">
        <v>78</v>
      </c>
      <c r="D53" s="275">
        <v>1</v>
      </c>
      <c r="E53" s="85"/>
      <c r="F53" s="85"/>
      <c r="G53" s="254" t="s">
        <v>805</v>
      </c>
      <c r="H53" s="90"/>
    </row>
    <row r="54" spans="1:8" x14ac:dyDescent="0.35">
      <c r="A54" s="49" t="s">
        <v>572</v>
      </c>
      <c r="B54" s="257" t="s">
        <v>869</v>
      </c>
      <c r="C54" s="51" t="s">
        <v>78</v>
      </c>
      <c r="D54" s="275">
        <v>3</v>
      </c>
      <c r="E54" s="85"/>
      <c r="F54" s="85"/>
      <c r="G54" s="254" t="s">
        <v>805</v>
      </c>
    </row>
    <row r="55" spans="1:8" x14ac:dyDescent="0.35">
      <c r="A55" s="113">
        <v>33</v>
      </c>
      <c r="B55" s="8" t="s">
        <v>870</v>
      </c>
      <c r="C55" s="84" t="s">
        <v>28</v>
      </c>
      <c r="D55" s="88">
        <v>1</v>
      </c>
      <c r="E55" s="85"/>
      <c r="F55" s="85"/>
      <c r="G55" s="254" t="s">
        <v>805</v>
      </c>
      <c r="H55" s="90"/>
    </row>
    <row r="56" spans="1:8" s="55" customFormat="1" x14ac:dyDescent="0.35">
      <c r="A56" s="113" t="s">
        <v>575</v>
      </c>
      <c r="B56" s="8" t="s">
        <v>871</v>
      </c>
      <c r="C56" s="84" t="s">
        <v>28</v>
      </c>
      <c r="D56" s="88">
        <v>1</v>
      </c>
      <c r="E56" s="85"/>
      <c r="F56" s="85"/>
      <c r="G56" s="254" t="s">
        <v>809</v>
      </c>
    </row>
    <row r="57" spans="1:8" s="55" customFormat="1" x14ac:dyDescent="0.35">
      <c r="A57" s="134">
        <v>34</v>
      </c>
      <c r="B57" s="257" t="s">
        <v>872</v>
      </c>
      <c r="C57" s="51" t="s">
        <v>28</v>
      </c>
      <c r="D57" s="56">
        <v>1</v>
      </c>
      <c r="E57" s="85"/>
      <c r="F57" s="85"/>
      <c r="G57" s="254" t="s">
        <v>805</v>
      </c>
      <c r="H57" s="90"/>
    </row>
    <row r="58" spans="1:8" s="55" customFormat="1" x14ac:dyDescent="0.35">
      <c r="A58" s="134" t="s">
        <v>577</v>
      </c>
      <c r="B58" s="257" t="s">
        <v>873</v>
      </c>
      <c r="C58" s="51" t="s">
        <v>28</v>
      </c>
      <c r="D58" s="56">
        <v>1</v>
      </c>
      <c r="E58" s="85"/>
      <c r="F58" s="85"/>
      <c r="G58" s="254" t="s">
        <v>809</v>
      </c>
    </row>
    <row r="59" spans="1:8" s="55" customFormat="1" x14ac:dyDescent="0.35">
      <c r="A59" s="134">
        <v>35</v>
      </c>
      <c r="B59" s="257" t="s">
        <v>874</v>
      </c>
      <c r="C59" s="51" t="s">
        <v>28</v>
      </c>
      <c r="D59" s="56">
        <v>1</v>
      </c>
      <c r="E59" s="85"/>
      <c r="F59" s="85"/>
      <c r="G59" s="254" t="s">
        <v>805</v>
      </c>
      <c r="H59" s="90"/>
    </row>
    <row r="60" spans="1:8" s="55" customFormat="1" x14ac:dyDescent="0.35">
      <c r="A60" s="134" t="s">
        <v>350</v>
      </c>
      <c r="B60" s="257" t="s">
        <v>823</v>
      </c>
      <c r="C60" s="51" t="s">
        <v>28</v>
      </c>
      <c r="D60" s="56">
        <v>1</v>
      </c>
      <c r="E60" s="85"/>
      <c r="F60" s="85"/>
      <c r="G60" s="254" t="s">
        <v>809</v>
      </c>
    </row>
    <row r="61" spans="1:8" s="55" customFormat="1" x14ac:dyDescent="0.35">
      <c r="A61" s="113">
        <v>36</v>
      </c>
      <c r="B61" s="8" t="s">
        <v>875</v>
      </c>
      <c r="C61" s="84" t="s">
        <v>28</v>
      </c>
      <c r="D61" s="275">
        <v>1</v>
      </c>
      <c r="E61" s="85"/>
      <c r="F61" s="85"/>
      <c r="G61" s="254" t="s">
        <v>805</v>
      </c>
      <c r="H61" s="90"/>
    </row>
    <row r="62" spans="1:8" s="55" customFormat="1" x14ac:dyDescent="0.35">
      <c r="A62" s="113" t="s">
        <v>352</v>
      </c>
      <c r="B62" s="8" t="s">
        <v>876</v>
      </c>
      <c r="C62" s="84" t="s">
        <v>28</v>
      </c>
      <c r="D62" s="88">
        <v>1</v>
      </c>
      <c r="E62" s="85"/>
      <c r="F62" s="85"/>
      <c r="G62" s="254" t="s">
        <v>809</v>
      </c>
      <c r="H62" s="90"/>
    </row>
    <row r="63" spans="1:8" s="55" customFormat="1" x14ac:dyDescent="0.35">
      <c r="A63" s="113">
        <v>37</v>
      </c>
      <c r="B63" s="8" t="s">
        <v>877</v>
      </c>
      <c r="C63" s="84" t="s">
        <v>28</v>
      </c>
      <c r="D63" s="275">
        <v>3</v>
      </c>
      <c r="E63" s="85"/>
      <c r="F63" s="85"/>
      <c r="G63" s="254" t="s">
        <v>805</v>
      </c>
    </row>
    <row r="64" spans="1:8" s="55" customFormat="1" x14ac:dyDescent="0.35">
      <c r="A64" s="113" t="s">
        <v>354</v>
      </c>
      <c r="B64" s="8" t="s">
        <v>878</v>
      </c>
      <c r="C64" s="84" t="s">
        <v>28</v>
      </c>
      <c r="D64" s="88">
        <v>3</v>
      </c>
      <c r="E64" s="85"/>
      <c r="F64" s="85"/>
      <c r="G64" s="254" t="s">
        <v>809</v>
      </c>
      <c r="H64" s="90"/>
    </row>
    <row r="65" spans="1:227" s="55" customFormat="1" x14ac:dyDescent="0.35">
      <c r="A65" s="134">
        <v>38</v>
      </c>
      <c r="B65" s="257" t="s">
        <v>824</v>
      </c>
      <c r="C65" s="51" t="s">
        <v>28</v>
      </c>
      <c r="D65" s="275">
        <v>1</v>
      </c>
      <c r="E65" s="85"/>
      <c r="F65" s="85"/>
      <c r="G65" s="254" t="s">
        <v>805</v>
      </c>
    </row>
    <row r="66" spans="1:227" s="55" customFormat="1" x14ac:dyDescent="0.35">
      <c r="A66" s="134" t="s">
        <v>579</v>
      </c>
      <c r="B66" s="257" t="s">
        <v>825</v>
      </c>
      <c r="C66" s="51" t="s">
        <v>28</v>
      </c>
      <c r="D66" s="56">
        <v>1</v>
      </c>
      <c r="E66" s="85"/>
      <c r="F66" s="85"/>
      <c r="G66" s="254" t="s">
        <v>809</v>
      </c>
      <c r="H66" s="90"/>
    </row>
    <row r="67" spans="1:227" s="55" customFormat="1" x14ac:dyDescent="0.35">
      <c r="A67" s="134">
        <v>39</v>
      </c>
      <c r="B67" s="257" t="s">
        <v>879</v>
      </c>
      <c r="C67" s="51" t="s">
        <v>28</v>
      </c>
      <c r="D67" s="275">
        <v>1</v>
      </c>
      <c r="E67" s="85"/>
      <c r="F67" s="85"/>
      <c r="G67" s="254" t="s">
        <v>805</v>
      </c>
    </row>
    <row r="68" spans="1:227" s="55" customFormat="1" x14ac:dyDescent="0.35">
      <c r="A68" s="134" t="s">
        <v>580</v>
      </c>
      <c r="B68" s="257" t="s">
        <v>880</v>
      </c>
      <c r="C68" s="51" t="s">
        <v>28</v>
      </c>
      <c r="D68" s="56">
        <v>1</v>
      </c>
      <c r="E68" s="85"/>
      <c r="F68" s="85"/>
      <c r="G68" s="254" t="s">
        <v>809</v>
      </c>
      <c r="H68" s="90"/>
    </row>
    <row r="69" spans="1:227" s="55" customFormat="1" x14ac:dyDescent="0.35">
      <c r="A69" s="134">
        <v>40</v>
      </c>
      <c r="B69" s="257" t="s">
        <v>881</v>
      </c>
      <c r="C69" s="51" t="s">
        <v>211</v>
      </c>
      <c r="D69" s="56">
        <v>1</v>
      </c>
      <c r="E69" s="85"/>
      <c r="F69" s="85"/>
      <c r="G69" s="254" t="s">
        <v>805</v>
      </c>
    </row>
    <row r="70" spans="1:227" s="55" customFormat="1" ht="16.5" thickBot="1" x14ac:dyDescent="0.4">
      <c r="A70" s="134" t="s">
        <v>581</v>
      </c>
      <c r="B70" s="257" t="s">
        <v>882</v>
      </c>
      <c r="C70" s="51" t="s">
        <v>27</v>
      </c>
      <c r="D70" s="56">
        <v>0.4</v>
      </c>
      <c r="E70" s="85"/>
      <c r="F70" s="85"/>
      <c r="G70" s="254" t="s">
        <v>804</v>
      </c>
      <c r="H70" s="90"/>
    </row>
    <row r="71" spans="1:227" ht="16.5" thickBot="1" x14ac:dyDescent="0.4">
      <c r="A71" s="215"/>
      <c r="B71" s="260" t="s">
        <v>30</v>
      </c>
      <c r="C71" s="218"/>
      <c r="D71" s="270"/>
      <c r="E71" s="270"/>
      <c r="F71" s="221">
        <f>SUM(F7:F70)</f>
        <v>0</v>
      </c>
    </row>
    <row r="72" spans="1:227" ht="16.5" thickBot="1" x14ac:dyDescent="0.4">
      <c r="A72" s="231"/>
      <c r="B72" s="261" t="s">
        <v>807</v>
      </c>
      <c r="C72" s="226"/>
      <c r="D72" s="271"/>
      <c r="E72" s="271"/>
      <c r="F72" s="272">
        <f>F71*C72</f>
        <v>0</v>
      </c>
    </row>
    <row r="73" spans="1:227" ht="16.5" thickBot="1" x14ac:dyDescent="0.4">
      <c r="A73" s="224"/>
      <c r="B73" s="262" t="s">
        <v>32</v>
      </c>
      <c r="C73" s="227"/>
      <c r="D73" s="273"/>
      <c r="E73" s="273"/>
      <c r="F73" s="221">
        <f>SUM(F71:F72)</f>
        <v>0</v>
      </c>
    </row>
    <row r="74" spans="1:227" ht="16.5" thickBot="1" x14ac:dyDescent="0.4">
      <c r="A74" s="231"/>
      <c r="B74" s="261" t="s">
        <v>34</v>
      </c>
      <c r="C74" s="226"/>
      <c r="D74" s="271"/>
      <c r="E74" s="271"/>
      <c r="F74" s="272">
        <f>F73*C74</f>
        <v>0</v>
      </c>
    </row>
    <row r="75" spans="1:227" ht="16.5" thickBot="1" x14ac:dyDescent="0.4">
      <c r="A75" s="224"/>
      <c r="B75" s="262" t="s">
        <v>32</v>
      </c>
      <c r="C75" s="227"/>
      <c r="D75" s="273"/>
      <c r="E75" s="273"/>
      <c r="F75" s="221">
        <f>SUM(F73:F74)</f>
        <v>0</v>
      </c>
    </row>
    <row r="76" spans="1:227" ht="16.5" thickBot="1" x14ac:dyDescent="0.4">
      <c r="A76" s="224"/>
      <c r="B76" s="263" t="s">
        <v>808</v>
      </c>
      <c r="C76" s="252"/>
      <c r="D76" s="273"/>
      <c r="E76" s="273"/>
      <c r="F76" s="274">
        <f>F75*C76</f>
        <v>0</v>
      </c>
    </row>
    <row r="77" spans="1:227" s="251" customFormat="1" ht="16.5" thickBot="1" x14ac:dyDescent="0.4">
      <c r="A77" s="231"/>
      <c r="B77" s="264" t="s">
        <v>32</v>
      </c>
      <c r="C77" s="234"/>
      <c r="D77" s="271"/>
      <c r="E77" s="271"/>
      <c r="F77" s="271">
        <f>SUM(F75:F76)</f>
        <v>0</v>
      </c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24"/>
      <c r="CS77" s="24"/>
      <c r="CT77" s="24"/>
      <c r="CU77" s="24"/>
      <c r="CV77" s="24"/>
      <c r="CW77" s="24"/>
      <c r="CX77" s="24"/>
      <c r="CY77" s="24"/>
      <c r="CZ77" s="24"/>
      <c r="DA77" s="24"/>
      <c r="DB77" s="24"/>
      <c r="DC77" s="24"/>
      <c r="DD77" s="24"/>
      <c r="DE77" s="24"/>
      <c r="DF77" s="24"/>
      <c r="DG77" s="24"/>
      <c r="DH77" s="24"/>
      <c r="DI77" s="24"/>
      <c r="DJ77" s="24"/>
      <c r="DK77" s="24"/>
      <c r="DL77" s="24"/>
      <c r="DM77" s="24"/>
      <c r="DN77" s="24"/>
      <c r="DO77" s="24"/>
      <c r="DP77" s="24"/>
      <c r="DQ77" s="24"/>
      <c r="DR77" s="24"/>
      <c r="DS77" s="24"/>
      <c r="DT77" s="24"/>
      <c r="DU77" s="24"/>
      <c r="DV77" s="24"/>
      <c r="DW77" s="24"/>
      <c r="DX77" s="24"/>
      <c r="DY77" s="24"/>
      <c r="DZ77" s="24"/>
      <c r="EA77" s="24"/>
      <c r="EB77" s="24"/>
      <c r="EC77" s="24"/>
      <c r="ED77" s="24"/>
      <c r="EE77" s="24"/>
      <c r="EF77" s="24"/>
      <c r="EG77" s="24"/>
      <c r="EH77" s="24"/>
      <c r="EI77" s="24"/>
      <c r="EJ77" s="24"/>
      <c r="EK77" s="24"/>
      <c r="EL77" s="24"/>
      <c r="EM77" s="24"/>
      <c r="EN77" s="24"/>
      <c r="EO77" s="24"/>
      <c r="EP77" s="24"/>
      <c r="EQ77" s="24"/>
      <c r="ER77" s="24"/>
      <c r="ES77" s="24"/>
      <c r="ET77" s="24"/>
      <c r="EU77" s="24"/>
      <c r="EV77" s="24"/>
      <c r="EW77" s="24"/>
      <c r="EX77" s="24"/>
      <c r="EY77" s="24"/>
      <c r="EZ77" s="24"/>
      <c r="FA77" s="24"/>
      <c r="FB77" s="24"/>
      <c r="FC77" s="24"/>
      <c r="FD77" s="24"/>
      <c r="FE77" s="24"/>
      <c r="FF77" s="24"/>
      <c r="FG77" s="24"/>
      <c r="FH77" s="24"/>
      <c r="FI77" s="24"/>
      <c r="FJ77" s="24"/>
      <c r="FK77" s="24"/>
      <c r="FL77" s="24"/>
      <c r="FM77" s="24"/>
      <c r="FN77" s="24"/>
      <c r="FO77" s="24"/>
      <c r="FP77" s="24"/>
      <c r="FQ77" s="24"/>
      <c r="FR77" s="24"/>
      <c r="FS77" s="24"/>
      <c r="FT77" s="24"/>
      <c r="FU77" s="24"/>
      <c r="FV77" s="24"/>
      <c r="FW77" s="24"/>
      <c r="FX77" s="24"/>
      <c r="FY77" s="24"/>
      <c r="FZ77" s="24"/>
      <c r="GA77" s="24"/>
      <c r="GB77" s="24"/>
      <c r="GC77" s="24"/>
      <c r="GD77" s="24"/>
      <c r="GE77" s="24"/>
      <c r="GF77" s="24"/>
      <c r="GG77" s="24"/>
      <c r="GH77" s="24"/>
      <c r="GI77" s="24"/>
      <c r="GJ77" s="24"/>
      <c r="GK77" s="24"/>
      <c r="GL77" s="24"/>
      <c r="GM77" s="24"/>
      <c r="GN77" s="24"/>
      <c r="GO77" s="24"/>
      <c r="GP77" s="24"/>
      <c r="GQ77" s="24"/>
      <c r="GR77" s="24"/>
      <c r="GS77" s="24"/>
      <c r="GT77" s="24"/>
      <c r="GU77" s="24"/>
      <c r="GV77" s="24"/>
      <c r="GW77" s="24"/>
      <c r="GX77" s="24"/>
      <c r="GY77" s="24"/>
      <c r="GZ77" s="24"/>
      <c r="HA77" s="24"/>
      <c r="HB77" s="24"/>
      <c r="HC77" s="24"/>
      <c r="HD77" s="24"/>
      <c r="HE77" s="24"/>
      <c r="HF77" s="24"/>
      <c r="HG77" s="24"/>
      <c r="HH77" s="24"/>
      <c r="HI77" s="24"/>
      <c r="HJ77" s="24"/>
      <c r="HK77" s="24"/>
      <c r="HL77" s="24"/>
      <c r="HM77" s="24"/>
      <c r="HN77" s="24"/>
      <c r="HO77" s="24"/>
      <c r="HP77" s="24"/>
      <c r="HQ77" s="24"/>
      <c r="HR77" s="24"/>
      <c r="HS77" s="24"/>
    </row>
    <row r="78" spans="1:227" s="251" customFormat="1" ht="15" customHeight="1" x14ac:dyDescent="0.35">
      <c r="A78" s="238"/>
      <c r="B78" s="24"/>
      <c r="C78" s="24"/>
      <c r="D78" s="24"/>
      <c r="E78" s="24"/>
      <c r="F78" s="277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  <c r="CT78" s="24"/>
      <c r="CU78" s="24"/>
      <c r="CV78" s="24"/>
      <c r="CW78" s="24"/>
      <c r="CX78" s="24"/>
      <c r="CY78" s="24"/>
      <c r="CZ78" s="24"/>
      <c r="DA78" s="24"/>
      <c r="DB78" s="24"/>
      <c r="DC78" s="24"/>
      <c r="DD78" s="24"/>
      <c r="DE78" s="24"/>
      <c r="DF78" s="24"/>
      <c r="DG78" s="24"/>
      <c r="DH78" s="24"/>
      <c r="DI78" s="24"/>
      <c r="DJ78" s="24"/>
      <c r="DK78" s="24"/>
      <c r="DL78" s="24"/>
      <c r="DM78" s="24"/>
      <c r="DN78" s="24"/>
      <c r="DO78" s="24"/>
      <c r="DP78" s="24"/>
      <c r="DQ78" s="24"/>
      <c r="DR78" s="24"/>
      <c r="DS78" s="24"/>
      <c r="DT78" s="24"/>
      <c r="DU78" s="24"/>
      <c r="DV78" s="24"/>
      <c r="DW78" s="24"/>
      <c r="DX78" s="24"/>
      <c r="DY78" s="24"/>
      <c r="DZ78" s="24"/>
      <c r="EA78" s="24"/>
      <c r="EB78" s="24"/>
      <c r="EC78" s="24"/>
      <c r="ED78" s="24"/>
      <c r="EE78" s="24"/>
      <c r="EF78" s="24"/>
      <c r="EG78" s="24"/>
      <c r="EH78" s="24"/>
      <c r="EI78" s="24"/>
      <c r="EJ78" s="24"/>
      <c r="EK78" s="24"/>
      <c r="EL78" s="24"/>
      <c r="EM78" s="24"/>
      <c r="EN78" s="24"/>
      <c r="EO78" s="24"/>
      <c r="EP78" s="24"/>
      <c r="EQ78" s="24"/>
      <c r="ER78" s="24"/>
      <c r="ES78" s="24"/>
      <c r="ET78" s="24"/>
      <c r="EU78" s="24"/>
      <c r="EV78" s="24"/>
      <c r="EW78" s="24"/>
      <c r="EX78" s="24"/>
      <c r="EY78" s="24"/>
      <c r="EZ78" s="24"/>
      <c r="FA78" s="24"/>
      <c r="FB78" s="24"/>
      <c r="FC78" s="24"/>
      <c r="FD78" s="24"/>
      <c r="FE78" s="24"/>
      <c r="FF78" s="24"/>
      <c r="FG78" s="24"/>
      <c r="FH78" s="24"/>
      <c r="FI78" s="24"/>
      <c r="FJ78" s="24"/>
      <c r="FK78" s="24"/>
      <c r="FL78" s="24"/>
      <c r="FM78" s="24"/>
      <c r="FN78" s="24"/>
      <c r="FO78" s="24"/>
      <c r="FP78" s="24"/>
      <c r="FQ78" s="24"/>
      <c r="FR78" s="24"/>
      <c r="FS78" s="24"/>
      <c r="FT78" s="24"/>
      <c r="FU78" s="24"/>
      <c r="FV78" s="24"/>
      <c r="FW78" s="24"/>
      <c r="FX78" s="24"/>
      <c r="FY78" s="24"/>
      <c r="FZ78" s="24"/>
      <c r="GA78" s="24"/>
      <c r="GB78" s="24"/>
      <c r="GC78" s="24"/>
      <c r="GD78" s="24"/>
      <c r="GE78" s="24"/>
      <c r="GF78" s="24"/>
      <c r="GG78" s="24"/>
      <c r="GH78" s="24"/>
      <c r="GI78" s="24"/>
      <c r="GJ78" s="24"/>
      <c r="GK78" s="24"/>
      <c r="GL78" s="24"/>
      <c r="GM78" s="24"/>
      <c r="GN78" s="24"/>
      <c r="GO78" s="24"/>
      <c r="GP78" s="24"/>
      <c r="GQ78" s="24"/>
      <c r="GR78" s="24"/>
      <c r="GS78" s="24"/>
      <c r="GT78" s="24"/>
      <c r="GU78" s="24"/>
      <c r="GV78" s="24"/>
      <c r="GW78" s="24"/>
      <c r="GX78" s="24"/>
      <c r="GY78" s="24"/>
      <c r="GZ78" s="24"/>
      <c r="HA78" s="24"/>
      <c r="HB78" s="24"/>
      <c r="HC78" s="24"/>
      <c r="HD78" s="24"/>
      <c r="HE78" s="24"/>
      <c r="HF78" s="24"/>
      <c r="HG78" s="24"/>
      <c r="HH78" s="24"/>
      <c r="HI78" s="24"/>
      <c r="HJ78" s="24"/>
      <c r="HK78" s="24"/>
      <c r="HL78" s="24"/>
      <c r="HM78" s="24"/>
      <c r="HN78" s="24"/>
      <c r="HO78" s="24"/>
      <c r="HP78" s="24"/>
      <c r="HQ78" s="24"/>
      <c r="HR78" s="24"/>
      <c r="HS78" s="24"/>
    </row>
    <row r="79" spans="1:227" s="251" customFormat="1" ht="5.25" customHeight="1" x14ac:dyDescent="0.35">
      <c r="A79" s="238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  <c r="CC79" s="24"/>
      <c r="CD79" s="24"/>
      <c r="CE79" s="24"/>
      <c r="CF79" s="24"/>
      <c r="CG79" s="24"/>
      <c r="CH79" s="24"/>
      <c r="CI79" s="24"/>
      <c r="CJ79" s="24"/>
      <c r="CK79" s="24"/>
      <c r="CL79" s="24"/>
      <c r="CM79" s="24"/>
      <c r="CN79" s="24"/>
      <c r="CO79" s="24"/>
      <c r="CP79" s="24"/>
      <c r="CQ79" s="24"/>
      <c r="CR79" s="24"/>
      <c r="CS79" s="24"/>
      <c r="CT79" s="24"/>
      <c r="CU79" s="24"/>
      <c r="CV79" s="24"/>
      <c r="CW79" s="24"/>
      <c r="CX79" s="24"/>
      <c r="CY79" s="24"/>
      <c r="CZ79" s="24"/>
      <c r="DA79" s="24"/>
      <c r="DB79" s="24"/>
      <c r="DC79" s="24"/>
      <c r="DD79" s="24"/>
      <c r="DE79" s="24"/>
      <c r="DF79" s="24"/>
      <c r="DG79" s="24"/>
      <c r="DH79" s="24"/>
      <c r="DI79" s="24"/>
      <c r="DJ79" s="24"/>
      <c r="DK79" s="24"/>
      <c r="DL79" s="24"/>
      <c r="DM79" s="24"/>
      <c r="DN79" s="24"/>
      <c r="DO79" s="24"/>
      <c r="DP79" s="24"/>
      <c r="DQ79" s="24"/>
      <c r="DR79" s="24"/>
      <c r="DS79" s="24"/>
      <c r="DT79" s="24"/>
      <c r="DU79" s="24"/>
      <c r="DV79" s="24"/>
      <c r="DW79" s="24"/>
      <c r="DX79" s="24"/>
      <c r="DY79" s="24"/>
      <c r="DZ79" s="24"/>
      <c r="EA79" s="24"/>
      <c r="EB79" s="24"/>
      <c r="EC79" s="24"/>
      <c r="ED79" s="24"/>
      <c r="EE79" s="24"/>
      <c r="EF79" s="24"/>
      <c r="EG79" s="24"/>
      <c r="EH79" s="24"/>
      <c r="EI79" s="24"/>
      <c r="EJ79" s="24"/>
      <c r="EK79" s="24"/>
      <c r="EL79" s="24"/>
      <c r="EM79" s="24"/>
      <c r="EN79" s="24"/>
      <c r="EO79" s="24"/>
      <c r="EP79" s="24"/>
      <c r="EQ79" s="24"/>
      <c r="ER79" s="24"/>
      <c r="ES79" s="24"/>
      <c r="ET79" s="24"/>
      <c r="EU79" s="24"/>
      <c r="EV79" s="24"/>
      <c r="EW79" s="24"/>
      <c r="EX79" s="24"/>
      <c r="EY79" s="24"/>
      <c r="EZ79" s="24"/>
      <c r="FA79" s="24"/>
      <c r="FB79" s="24"/>
      <c r="FC79" s="24"/>
      <c r="FD79" s="24"/>
      <c r="FE79" s="24"/>
      <c r="FF79" s="24"/>
      <c r="FG79" s="24"/>
      <c r="FH79" s="24"/>
      <c r="FI79" s="24"/>
      <c r="FJ79" s="24"/>
      <c r="FK79" s="24"/>
      <c r="FL79" s="24"/>
      <c r="FM79" s="24"/>
      <c r="FN79" s="24"/>
      <c r="FO79" s="24"/>
      <c r="FP79" s="24"/>
      <c r="FQ79" s="24"/>
      <c r="FR79" s="24"/>
      <c r="FS79" s="24"/>
      <c r="FT79" s="24"/>
      <c r="FU79" s="24"/>
      <c r="FV79" s="24"/>
      <c r="FW79" s="24"/>
      <c r="FX79" s="24"/>
      <c r="FY79" s="24"/>
      <c r="FZ79" s="24"/>
      <c r="GA79" s="24"/>
      <c r="GB79" s="24"/>
      <c r="GC79" s="24"/>
      <c r="GD79" s="24"/>
      <c r="GE79" s="24"/>
      <c r="GF79" s="24"/>
      <c r="GG79" s="24"/>
      <c r="GH79" s="24"/>
      <c r="GI79" s="24"/>
      <c r="GJ79" s="24"/>
      <c r="GK79" s="24"/>
      <c r="GL79" s="24"/>
      <c r="GM79" s="24"/>
      <c r="GN79" s="24"/>
      <c r="GO79" s="24"/>
      <c r="GP79" s="24"/>
      <c r="GQ79" s="24"/>
      <c r="GR79" s="24"/>
      <c r="GS79" s="24"/>
      <c r="GT79" s="24"/>
      <c r="GU79" s="24"/>
      <c r="GV79" s="24"/>
      <c r="GW79" s="24"/>
      <c r="GX79" s="24"/>
      <c r="GY79" s="24"/>
      <c r="GZ79" s="24"/>
      <c r="HA79" s="24"/>
      <c r="HB79" s="24"/>
      <c r="HC79" s="24"/>
      <c r="HD79" s="24"/>
      <c r="HE79" s="24"/>
      <c r="HF79" s="24"/>
      <c r="HG79" s="24"/>
      <c r="HH79" s="24"/>
      <c r="HI79" s="24"/>
      <c r="HJ79" s="24"/>
      <c r="HK79" s="24"/>
      <c r="HL79" s="24"/>
      <c r="HM79" s="24"/>
      <c r="HN79" s="24"/>
      <c r="HO79" s="24"/>
      <c r="HP79" s="24"/>
      <c r="HQ79" s="24"/>
      <c r="HR79" s="24"/>
      <c r="HS79" s="24"/>
    </row>
  </sheetData>
  <autoFilter ref="A6:G78"/>
  <mergeCells count="6">
    <mergeCell ref="F4:F5"/>
    <mergeCell ref="A4:A5"/>
    <mergeCell ref="B4:B5"/>
    <mergeCell ref="C4:C5"/>
    <mergeCell ref="D4:D5"/>
    <mergeCell ref="E4:E5"/>
  </mergeCells>
  <conditionalFormatting sqref="B53:D58">
    <cfRule type="cellIs" dxfId="1" priority="2" stopIfTrue="1" operator="equal">
      <formula>0</formula>
    </cfRule>
  </conditionalFormatting>
  <conditionalFormatting sqref="D53:D58">
    <cfRule type="cellIs" dxfId="0" priority="1" stopIfTrue="1" operator="equal">
      <formula>8223.307275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2023-03-22T19:38:29Z</dcterms:modified>
</cp:coreProperties>
</file>