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M8" i="2" l="1"/>
  <c r="P5" i="2"/>
  <c r="N8" i="2" l="1"/>
</calcChain>
</file>

<file path=xl/sharedStrings.xml><?xml version="1.0" encoding="utf-8"?>
<sst xmlns="http://schemas.openxmlformats.org/spreadsheetml/2006/main" count="122" uniqueCount="69">
  <si>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</si>
  <si>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</si>
  <si>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</si>
  <si>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</si>
  <si>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</si>
  <si>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</si>
  <si>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</si>
  <si>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</si>
  <si>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</si>
  <si>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</si>
  <si>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</si>
  <si>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</si>
  <si>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</si>
  <si>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</si>
  <si>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</si>
  <si>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</si>
  <si>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</si>
  <si>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</si>
  <si>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</si>
  <si>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</si>
  <si>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</si>
  <si>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</si>
  <si>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</si>
  <si>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</si>
  <si>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</si>
  <si>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</si>
  <si>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</si>
  <si>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</si>
  <si>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</si>
  <si>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</si>
  <si>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</si>
  <si>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</si>
  <si>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</si>
  <si>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</si>
  <si>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</si>
  <si>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</si>
  <si>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</si>
  <si>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</si>
  <si>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</si>
  <si>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</si>
  <si>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</si>
  <si>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</si>
  <si>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</si>
  <si>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</si>
  <si>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</si>
  <si>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</si>
  <si>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</si>
  <si>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</si>
  <si>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</si>
  <si>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</si>
  <si>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</si>
  <si>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</si>
  <si>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</si>
  <si>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</si>
  <si>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</si>
  <si>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</si>
  <si>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</si>
  <si>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</si>
  <si>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</si>
  <si>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</si>
  <si>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 xml:space="preserve">GWP-038086 </t>
  </si>
  <si>
    <t>ელგუჯა ამაშუკელის ქუჩის შეს.#21, ირაკლი გაგოიძე, წყალი</t>
  </si>
  <si>
    <t xml:space="preserve">GWP-037871 </t>
  </si>
  <si>
    <t>ვაშლიჯვარი, სარაჯიშვილის ქ. N5ა, შპს პალა ინვესტ ჯგუფი, წყალარინება</t>
  </si>
  <si>
    <t>ვაკე-საბურთალო</t>
  </si>
  <si>
    <t>GWP_Capex_COM01RST</t>
  </si>
  <si>
    <t xml:space="preserve"> GWP_Capex_COM01RDT</t>
  </si>
  <si>
    <t>GWP-038770</t>
  </si>
  <si>
    <t xml:space="preserve">ზარწემის ქ. #32, ს.კ.01.14.16.009.132, შპს იმმს, წყალარინება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</si>
</sst>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 applyAlignment="1">
      <alignment horizontal="center" vertical="center"/>
    </xf>
    <xf numFmtId="0" fontId="1" fillId="0" borderId="0" xfId="2" applyFont="1" applyBorder="1" applyAlignment="1">
      <alignment horizontal="left" vertical="top" wrapText="1"/>
    </xf>
    <xf numFmtId="165" fontId="1" fillId="0" borderId="0" xfId="1" applyNumberFormat="1" applyFont="1" applyFill="1" applyBorder="1" applyAlignment="1">
      <alignment horizontal="right"/>
    </xf>
    <xf numFmtId="0" fontId="1" fillId="0" borderId="0" xfId="2" applyFont="1" applyFill="1" applyAlignment="1">
      <alignment horizontal="center" vertical="center"/>
    </xf>
    <xf numFmtId="0" fontId="1" fillId="0" borderId="0" xfId="2" applyFont="1" applyFill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80" zoomScaleNormal="80" workbookViewId="0">
      <selection activeCell="I11" sqref="I1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" style="1" bestFit="1" customWidth="1"/>
    <col min="4" max="4" width="15.81640625" style="1" customWidth="1"/>
    <col min="5" max="5" width="49.54296875" style="41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" width="17.26953125" style="1" hidden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42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44"/>
      <c r="N3" s="44"/>
    </row>
    <row r="4" spans="1:16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s="24" customFormat="1" ht="31.5" customHeight="1" x14ac:dyDescent="0.35">
      <c r="B5" s="25">
        <v>1</v>
      </c>
      <c r="C5" s="39" t="s">
        <v>65</v>
      </c>
      <c r="D5" s="26" t="s">
        <v>67</v>
      </c>
      <c r="E5" s="37" t="s">
        <v>68</v>
      </c>
      <c r="F5" s="25" t="s">
        <v>59</v>
      </c>
      <c r="G5" s="26" t="s">
        <v>64</v>
      </c>
      <c r="H5" s="27">
        <v>67113.72</v>
      </c>
      <c r="I5" s="28">
        <v>20</v>
      </c>
      <c r="J5" s="23">
        <v>45008</v>
      </c>
      <c r="K5" s="23">
        <v>45015</v>
      </c>
      <c r="L5" s="29"/>
      <c r="M5" s="28"/>
      <c r="N5" s="30"/>
      <c r="P5" s="36">
        <f>M5-H5</f>
        <v>-67113.72</v>
      </c>
    </row>
    <row r="6" spans="1:16" s="24" customFormat="1" ht="31.5" customHeight="1" x14ac:dyDescent="0.45">
      <c r="B6" s="25">
        <v>3</v>
      </c>
      <c r="C6" s="40" t="s">
        <v>65</v>
      </c>
      <c r="D6" s="26" t="s">
        <v>60</v>
      </c>
      <c r="E6" s="37" t="s">
        <v>61</v>
      </c>
      <c r="F6" s="32" t="s">
        <v>8</v>
      </c>
      <c r="G6" s="31" t="s">
        <v>64</v>
      </c>
      <c r="H6" s="33">
        <v>54562.180516000197</v>
      </c>
      <c r="I6" s="38">
        <v>15</v>
      </c>
      <c r="J6" s="23">
        <v>45008</v>
      </c>
      <c r="K6" s="23">
        <v>45015</v>
      </c>
      <c r="L6" s="29"/>
      <c r="M6" s="28"/>
      <c r="N6" s="30"/>
    </row>
    <row r="7" spans="1:16" s="24" customFormat="1" ht="31.5" customHeight="1" x14ac:dyDescent="0.45">
      <c r="B7" s="25">
        <v>5</v>
      </c>
      <c r="C7" s="40" t="s">
        <v>66</v>
      </c>
      <c r="D7" s="26" t="s">
        <v>62</v>
      </c>
      <c r="E7" s="37" t="s">
        <v>63</v>
      </c>
      <c r="F7" s="32" t="s">
        <v>59</v>
      </c>
      <c r="G7" s="31" t="s">
        <v>64</v>
      </c>
      <c r="H7" s="33">
        <v>305475.0169257017</v>
      </c>
      <c r="I7" s="38">
        <v>20</v>
      </c>
      <c r="J7" s="23">
        <v>45008</v>
      </c>
      <c r="K7" s="23">
        <v>45015</v>
      </c>
      <c r="L7" s="29"/>
      <c r="M7" s="28"/>
      <c r="N7" s="30"/>
    </row>
    <row r="8" spans="1:16" ht="16.5" thickBot="1" x14ac:dyDescent="0.5">
      <c r="B8" s="18" t="s">
        <v>47</v>
      </c>
      <c r="C8" s="17"/>
      <c r="D8" s="17"/>
      <c r="E8" s="43"/>
      <c r="F8" s="17"/>
      <c r="G8" s="17"/>
      <c r="H8" s="22">
        <f>SUM(H5:H7)</f>
        <v>427150.91744170187</v>
      </c>
      <c r="I8" s="20"/>
      <c r="J8" s="20"/>
      <c r="K8" s="21"/>
      <c r="L8" s="19"/>
      <c r="M8" s="34">
        <f>SUM(M5:M7)</f>
        <v>0</v>
      </c>
      <c r="N8" s="35">
        <f>(M8-H8)/H8</f>
        <v>-1</v>
      </c>
    </row>
    <row r="9" spans="1:16" ht="16.5" thickTop="1" x14ac:dyDescent="0.45"/>
    <row r="10" spans="1:16" x14ac:dyDescent="0.45">
      <c r="L10" s="1" t="s">
        <v>7</v>
      </c>
    </row>
  </sheetData>
  <mergeCells count="1">
    <mergeCell ref="M3:N3"/>
  </mergeCells>
  <conditionalFormatting sqref="D5">
    <cfRule type="duplicateValues" dxfId="2" priority="8"/>
  </conditionalFormatting>
  <conditionalFormatting sqref="D6">
    <cfRule type="duplicateValues" dxfId="1" priority="6"/>
  </conditionalFormatting>
  <conditionalFormatting sqref="D7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2023-03-22T19:56:51Z</dcterms:modified>
</cp:coreProperties>
</file>