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ფასადები\"/>
    </mc:Choice>
  </mc:AlternateContent>
  <bookViews>
    <workbookView xWindow="0" yWindow="0" windowWidth="28800" windowHeight="12132" tabRatio="599"/>
  </bookViews>
  <sheets>
    <sheet name="1-1" sheetId="104" r:id="rId1"/>
    <sheet name="&amp;&amp;&amp;" sheetId="103" state="hidden" r:id="rId2"/>
  </sheets>
  <definedNames>
    <definedName name="_xlnm._FilterDatabase" localSheetId="0" hidden="1">'1-1'!$A$9:$M$22</definedName>
    <definedName name="_xlnm.Print_Area" localSheetId="0">'1-1'!$A$1:$M$39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04" l="1"/>
  <c r="L17" i="104"/>
  <c r="H22" i="104" l="1"/>
  <c r="M22" i="104" s="1"/>
  <c r="L21" i="104"/>
  <c r="M21" i="104" s="1"/>
  <c r="L20" i="104"/>
  <c r="J20" i="104"/>
  <c r="M20" i="104" l="1"/>
  <c r="H26" i="104" l="1"/>
  <c r="M26" i="104" s="1"/>
  <c r="M25" i="104"/>
  <c r="J24" i="104"/>
  <c r="M24" i="104" s="1"/>
  <c r="H18" i="104"/>
  <c r="M18" i="104" s="1"/>
  <c r="M17" i="104"/>
  <c r="J16" i="104"/>
  <c r="M16" i="104" s="1"/>
  <c r="L12" i="104" l="1"/>
  <c r="J12" i="104"/>
  <c r="M12" i="104" l="1"/>
  <c r="L13" i="104"/>
  <c r="M13" i="104" s="1"/>
  <c r="H14" i="104"/>
  <c r="M14" i="104" s="1"/>
  <c r="L27" i="104" l="1"/>
  <c r="J27" i="104" l="1"/>
  <c r="M27" i="104" l="1"/>
  <c r="H27" i="104"/>
  <c r="M28" i="104" s="1"/>
  <c r="M29" i="104" l="1"/>
  <c r="M30" i="104" s="1"/>
  <c r="M31" i="104" s="1"/>
  <c r="M32" i="104" l="1"/>
  <c r="M33" i="104" s="1"/>
  <c r="M34" i="104" l="1"/>
  <c r="M35" i="104" s="1"/>
</calcChain>
</file>

<file path=xl/sharedStrings.xml><?xml version="1.0" encoding="utf-8"?>
<sst xmlns="http://schemas.openxmlformats.org/spreadsheetml/2006/main" count="118" uniqueCount="64">
  <si>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</si>
  <si>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</si>
  <si>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</si>
  <si>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</si>
  <si>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</si>
  <si>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</si>
  <si>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</si>
  <si>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</si>
  <si>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</si>
  <si>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</si>
  <si>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</si>
  <si>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</si>
  <si>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</si>
  <si>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</si>
  <si>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</si>
  <si>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</si>
  <si>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</si>
  <si>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</si>
  <si>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</si>
  <si>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</si>
  <si>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</si>
  <si>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</si>
  <si>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</si>
  <si>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</si>
  <si>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</si>
  <si>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</si>
  <si>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</si>
  <si>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</si>
  <si>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</si>
  <si>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</si>
  <si>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</si>
  <si>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</si>
  <si>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</si>
  <si>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</si>
  <si>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</si>
  <si>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</si>
  <si>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</si>
  <si>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</si>
  <si>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</si>
  <si>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</si>
  <si>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</si>
  <si>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</si>
  <si>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</si>
  <si>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</si>
  <si>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</si>
  <si>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</si>
  <si>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</si>
  <si>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</si>
  <si>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</si>
  <si>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</si>
  <si>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</si>
  <si>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</si>
  <si>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</si>
  <si>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მ2</t>
  </si>
  <si>
    <t xml:space="preserve">სავალი ნაწილის რეცხვა </t>
  </si>
  <si>
    <t>ბეტონის ზედაპირების რეცხვა (საბურავის, საწვავის და სააავტომობილო ზეთის ლაქების რეცხვა)</t>
  </si>
  <si>
    <t>ბრენდირების მოხსნა და ფასადის წმენდა</t>
  </si>
  <si>
    <t>დეკორაციების დემონტაჟი</t>
  </si>
  <si>
    <t>შრომის დანახარჯი</t>
  </si>
  <si>
    <t>ც</t>
  </si>
  <si>
    <t>არაკალის და წებოს მოხსნა</t>
  </si>
  <si>
    <t xml:space="preserve">ალუკაბონდის ფასადის წმენდა/აღდგენის სამუშაოები </t>
  </si>
  <si>
    <t>ალუკაბონდის ფასადის წმენდა/აღდგენის სამუშაოები (ხანგრძლივი ექსპლუატაციის შედეგად ჩამჯდარი ლაქების მოხსნა, კოროზიების პოლირება საღებავის დაუზიანებლად)</t>
  </si>
  <si>
    <t>ზუგდიდი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</si>
</sst>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sz val="18"/>
      <color theme="4" tint="-0.499984740745262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78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101" fillId="25" borderId="0" xfId="566" applyFont="1" applyFill="1" applyAlignment="1">
      <alignment horizontal="left" vertical="top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8"/>
  <sheetViews>
    <sheetView tabSelected="1" view="pageBreakPreview" zoomScale="80" zoomScaleNormal="80" zoomScaleSheetLayoutView="80" workbookViewId="0">
      <selection activeCell="I24" sqref="I24"/>
    </sheetView>
  </sheetViews>
  <sheetFormatPr defaultColWidth="9.109375" defaultRowHeight="16.2"/>
  <cols>
    <col min="1" max="1" width="5.6640625" style="24" customWidth="1"/>
    <col min="2" max="2" width="10.88671875" style="112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0" t="s">
        <v>63</v>
      </c>
      <c r="B1" s="150"/>
      <c r="C1" s="150"/>
      <c r="E1" s="151"/>
      <c r="F1" s="151"/>
      <c r="G1" s="151"/>
      <c r="H1" s="151"/>
      <c r="I1" s="151"/>
      <c r="J1" s="151"/>
      <c r="K1" s="151"/>
      <c r="L1" s="151"/>
      <c r="M1" s="52"/>
    </row>
    <row r="2" spans="1:16" s="53" customFormat="1" ht="4.95" customHeight="1">
      <c r="A2" s="56"/>
      <c r="B2" s="105"/>
      <c r="E2" s="5"/>
      <c r="F2" s="5"/>
    </row>
    <row r="3" spans="1:16" s="59" customFormat="1" ht="18" customHeight="1">
      <c r="A3" s="152"/>
      <c r="B3" s="152"/>
      <c r="C3" s="152"/>
      <c r="D3" s="119"/>
      <c r="E3" s="153"/>
      <c r="F3" s="153"/>
      <c r="G3" s="153"/>
      <c r="H3" s="153"/>
      <c r="I3" s="153"/>
      <c r="J3" s="153"/>
      <c r="K3" s="153"/>
      <c r="L3" s="153"/>
      <c r="M3" s="54"/>
      <c r="N3" s="53"/>
      <c r="O3" s="54"/>
      <c r="P3" s="54"/>
    </row>
    <row r="4" spans="1:16" s="53" customFormat="1" ht="4.95" customHeight="1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60" customFormat="1" ht="18" customHeight="1">
      <c r="A5" s="152"/>
      <c r="B5" s="152"/>
      <c r="C5" s="152"/>
      <c r="D5" s="123"/>
      <c r="E5" s="153"/>
      <c r="F5" s="153"/>
      <c r="G5" s="153"/>
      <c r="H5" s="153"/>
      <c r="I5" s="153"/>
      <c r="J5" s="153"/>
      <c r="K5" s="153"/>
      <c r="L5" s="153"/>
      <c r="M5" s="55"/>
      <c r="N5" s="53"/>
      <c r="O5" s="55"/>
      <c r="P5" s="55"/>
    </row>
    <row r="6" spans="1:16" s="46" customFormat="1" ht="29.4" customHeight="1" thickBot="1">
      <c r="A6" s="28"/>
      <c r="B6" s="106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4" t="s">
        <v>1</v>
      </c>
      <c r="B7" s="146" t="s">
        <v>43</v>
      </c>
      <c r="C7" s="148" t="s">
        <v>45</v>
      </c>
      <c r="D7" s="142" t="s">
        <v>0</v>
      </c>
      <c r="E7" s="138" t="s">
        <v>35</v>
      </c>
      <c r="F7" s="142" t="s">
        <v>36</v>
      </c>
      <c r="G7" s="142" t="s">
        <v>37</v>
      </c>
      <c r="H7" s="142"/>
      <c r="I7" s="142" t="s">
        <v>38</v>
      </c>
      <c r="J7" s="142"/>
      <c r="K7" s="142" t="s">
        <v>39</v>
      </c>
      <c r="L7" s="142"/>
      <c r="M7" s="140" t="s">
        <v>40</v>
      </c>
    </row>
    <row r="8" spans="1:16" s="19" customFormat="1" ht="30" customHeight="1">
      <c r="A8" s="145"/>
      <c r="B8" s="147"/>
      <c r="C8" s="149"/>
      <c r="D8" s="143"/>
      <c r="E8" s="139"/>
      <c r="F8" s="143"/>
      <c r="G8" s="93" t="s">
        <v>41</v>
      </c>
      <c r="H8" s="130" t="s">
        <v>42</v>
      </c>
      <c r="I8" s="93" t="s">
        <v>41</v>
      </c>
      <c r="J8" s="130" t="s">
        <v>42</v>
      </c>
      <c r="K8" s="93" t="s">
        <v>41</v>
      </c>
      <c r="L8" s="130" t="s">
        <v>42</v>
      </c>
      <c r="M8" s="141"/>
      <c r="N8" s="20"/>
    </row>
    <row r="9" spans="1:16" s="21" customFormat="1" ht="14.4" customHeight="1">
      <c r="A9" s="80">
        <v>1</v>
      </c>
      <c r="B9" s="107">
        <v>2</v>
      </c>
      <c r="C9" s="135">
        <v>3</v>
      </c>
      <c r="D9" s="81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5">
        <v>13</v>
      </c>
    </row>
    <row r="10" spans="1:16" ht="54.6" customHeight="1">
      <c r="A10" s="31"/>
      <c r="B10" s="89" t="s">
        <v>51</v>
      </c>
      <c r="C10" s="129" t="s">
        <v>56</v>
      </c>
      <c r="D10" s="26"/>
      <c r="E10" s="99"/>
      <c r="F10" s="131"/>
      <c r="G10" s="127"/>
      <c r="H10" s="127"/>
      <c r="I10" s="127"/>
      <c r="J10" s="127"/>
      <c r="K10" s="127"/>
      <c r="L10" s="127"/>
      <c r="M10" s="128"/>
      <c r="N10" s="84"/>
      <c r="O10" s="114"/>
    </row>
    <row r="11" spans="1:16" ht="54.6" customHeight="1">
      <c r="A11" s="31">
        <v>1</v>
      </c>
      <c r="B11" s="89" t="s">
        <v>51</v>
      </c>
      <c r="C11" s="129" t="s">
        <v>57</v>
      </c>
      <c r="D11" s="26"/>
      <c r="E11" s="99"/>
      <c r="F11" s="131"/>
      <c r="G11" s="127"/>
      <c r="H11" s="127"/>
      <c r="I11" s="127"/>
      <c r="J11" s="127"/>
      <c r="K11" s="127"/>
      <c r="L11" s="127"/>
      <c r="M11" s="128"/>
      <c r="N11" s="84"/>
      <c r="O11" s="114"/>
    </row>
    <row r="12" spans="1:16" ht="46.8" customHeight="1">
      <c r="A12" s="31"/>
      <c r="B12" s="126"/>
      <c r="C12" s="134" t="s">
        <v>58</v>
      </c>
      <c r="D12" s="7" t="s">
        <v>59</v>
      </c>
      <c r="E12" s="127">
        <v>1</v>
      </c>
      <c r="F12" s="127">
        <v>2</v>
      </c>
      <c r="G12" s="127"/>
      <c r="H12" s="127"/>
      <c r="I12" s="127">
        <v>0</v>
      </c>
      <c r="J12" s="127">
        <f t="shared" ref="J12" si="0">I12*F12</f>
        <v>0</v>
      </c>
      <c r="K12" s="127"/>
      <c r="L12" s="127">
        <f t="shared" ref="L12" si="1">K12*F12</f>
        <v>0</v>
      </c>
      <c r="M12" s="128">
        <f t="shared" ref="M12" si="2">L12+J12+H12</f>
        <v>0</v>
      </c>
      <c r="N12" s="84"/>
      <c r="O12" s="115">
        <v>6</v>
      </c>
    </row>
    <row r="13" spans="1:16" s="13" customFormat="1" ht="18" customHeight="1">
      <c r="A13" s="31"/>
      <c r="B13" s="90"/>
      <c r="C13" s="134" t="s">
        <v>52</v>
      </c>
      <c r="D13" s="116" t="s">
        <v>2</v>
      </c>
      <c r="E13" s="132"/>
      <c r="F13" s="133">
        <v>2</v>
      </c>
      <c r="G13" s="127"/>
      <c r="H13" s="127"/>
      <c r="I13" s="127"/>
      <c r="J13" s="127"/>
      <c r="K13" s="127">
        <v>0</v>
      </c>
      <c r="L13" s="127">
        <f t="shared" ref="L13" si="3">K13*F13</f>
        <v>0</v>
      </c>
      <c r="M13" s="128">
        <f t="shared" ref="M13:M14" si="4">L13+J13+H13</f>
        <v>0</v>
      </c>
      <c r="N13" s="51"/>
      <c r="O13" s="117"/>
    </row>
    <row r="14" spans="1:16" s="13" customFormat="1" ht="18" customHeight="1">
      <c r="A14" s="118"/>
      <c r="B14" s="108"/>
      <c r="C14" s="134" t="s">
        <v>44</v>
      </c>
      <c r="D14" s="116" t="s">
        <v>2</v>
      </c>
      <c r="E14" s="132"/>
      <c r="F14" s="133">
        <v>2</v>
      </c>
      <c r="G14" s="127">
        <v>0</v>
      </c>
      <c r="H14" s="127">
        <f t="shared" ref="H14" si="5">G14*F14</f>
        <v>0</v>
      </c>
      <c r="I14" s="127"/>
      <c r="J14" s="127"/>
      <c r="K14" s="127"/>
      <c r="L14" s="127"/>
      <c r="M14" s="128">
        <f t="shared" si="4"/>
        <v>0</v>
      </c>
      <c r="N14" s="51"/>
      <c r="O14" s="117"/>
    </row>
    <row r="15" spans="1:16" ht="34.950000000000003" customHeight="1">
      <c r="A15" s="31">
        <v>2</v>
      </c>
      <c r="B15" s="89" t="s">
        <v>51</v>
      </c>
      <c r="C15" s="129" t="s">
        <v>60</v>
      </c>
      <c r="D15" s="26"/>
      <c r="E15" s="99"/>
      <c r="F15" s="131"/>
      <c r="G15" s="127"/>
      <c r="H15" s="127"/>
      <c r="I15" s="127"/>
      <c r="J15" s="127"/>
      <c r="K15" s="127"/>
      <c r="L15" s="127"/>
      <c r="M15" s="128"/>
      <c r="N15" s="84"/>
      <c r="O15" s="114"/>
    </row>
    <row r="16" spans="1:16" ht="18" customHeight="1">
      <c r="A16" s="31"/>
      <c r="B16" s="126"/>
      <c r="C16" s="134" t="s">
        <v>60</v>
      </c>
      <c r="D16" s="7" t="s">
        <v>53</v>
      </c>
      <c r="E16" s="127">
        <v>1</v>
      </c>
      <c r="F16" s="127">
        <v>335</v>
      </c>
      <c r="G16" s="127"/>
      <c r="H16" s="127"/>
      <c r="I16" s="127">
        <v>0</v>
      </c>
      <c r="J16" s="127">
        <f t="shared" ref="J16" si="6">I16*F16</f>
        <v>0</v>
      </c>
      <c r="K16" s="127"/>
      <c r="L16" s="127"/>
      <c r="M16" s="128">
        <f t="shared" ref="M16:M18" si="7">L16+J16+H16</f>
        <v>0</v>
      </c>
      <c r="N16" s="84"/>
      <c r="O16" s="115">
        <v>6</v>
      </c>
    </row>
    <row r="17" spans="1:16" s="13" customFormat="1" ht="18" customHeight="1">
      <c r="A17" s="31"/>
      <c r="B17" s="90"/>
      <c r="C17" s="134" t="s">
        <v>52</v>
      </c>
      <c r="D17" s="116" t="s">
        <v>2</v>
      </c>
      <c r="E17" s="132"/>
      <c r="F17" s="133">
        <v>335</v>
      </c>
      <c r="G17" s="127"/>
      <c r="H17" s="127"/>
      <c r="I17" s="127"/>
      <c r="J17" s="127"/>
      <c r="K17" s="127">
        <v>0</v>
      </c>
      <c r="L17" s="127">
        <f>K17*F17</f>
        <v>0</v>
      </c>
      <c r="M17" s="128">
        <f t="shared" si="7"/>
        <v>0</v>
      </c>
      <c r="N17" s="51"/>
      <c r="O17" s="117"/>
    </row>
    <row r="18" spans="1:16" s="13" customFormat="1" ht="18" customHeight="1">
      <c r="A18" s="118"/>
      <c r="B18" s="108"/>
      <c r="C18" s="134" t="s">
        <v>44</v>
      </c>
      <c r="D18" s="116" t="s">
        <v>2</v>
      </c>
      <c r="E18" s="132"/>
      <c r="F18" s="133">
        <v>335</v>
      </c>
      <c r="G18" s="127">
        <v>0</v>
      </c>
      <c r="H18" s="127">
        <f t="shared" ref="H18" si="8">G18*F18</f>
        <v>0</v>
      </c>
      <c r="I18" s="127"/>
      <c r="J18" s="127"/>
      <c r="K18" s="127"/>
      <c r="L18" s="127"/>
      <c r="M18" s="128">
        <f t="shared" si="7"/>
        <v>0</v>
      </c>
      <c r="N18" s="51"/>
      <c r="O18" s="117"/>
    </row>
    <row r="19" spans="1:16" ht="54.6" customHeight="1">
      <c r="A19" s="31">
        <v>4</v>
      </c>
      <c r="B19" s="89" t="s">
        <v>51</v>
      </c>
      <c r="C19" s="129" t="s">
        <v>61</v>
      </c>
      <c r="D19" s="26"/>
      <c r="E19" s="99"/>
      <c r="F19" s="131"/>
      <c r="G19" s="127"/>
      <c r="H19" s="127"/>
      <c r="I19" s="127"/>
      <c r="J19" s="127"/>
      <c r="K19" s="127"/>
      <c r="L19" s="127"/>
      <c r="M19" s="128"/>
      <c r="N19" s="84"/>
      <c r="O19" s="114"/>
    </row>
    <row r="20" spans="1:16" ht="46.8" customHeight="1">
      <c r="A20" s="31"/>
      <c r="B20" s="126"/>
      <c r="C20" s="134" t="s">
        <v>62</v>
      </c>
      <c r="D20" s="7" t="s">
        <v>53</v>
      </c>
      <c r="E20" s="127">
        <v>1</v>
      </c>
      <c r="F20" s="127">
        <v>370</v>
      </c>
      <c r="G20" s="127"/>
      <c r="H20" s="127"/>
      <c r="I20" s="127">
        <v>0</v>
      </c>
      <c r="J20" s="127">
        <f t="shared" ref="J20" si="9">I20*F20</f>
        <v>0</v>
      </c>
      <c r="K20" s="127"/>
      <c r="L20" s="127">
        <f t="shared" ref="L20:L21" si="10">K20*F20</f>
        <v>0</v>
      </c>
      <c r="M20" s="128">
        <f t="shared" ref="M20:M22" si="11">L20+J20+H20</f>
        <v>0</v>
      </c>
      <c r="N20" s="84"/>
      <c r="O20" s="115">
        <v>6</v>
      </c>
    </row>
    <row r="21" spans="1:16" s="13" customFormat="1" ht="18" customHeight="1">
      <c r="A21" s="31"/>
      <c r="B21" s="90"/>
      <c r="C21" s="134" t="s">
        <v>52</v>
      </c>
      <c r="D21" s="116" t="s">
        <v>2</v>
      </c>
      <c r="E21" s="132"/>
      <c r="F21" s="133">
        <v>370</v>
      </c>
      <c r="G21" s="127"/>
      <c r="H21" s="127"/>
      <c r="I21" s="127"/>
      <c r="J21" s="127"/>
      <c r="K21" s="127">
        <v>0</v>
      </c>
      <c r="L21" s="127">
        <f t="shared" si="10"/>
        <v>0</v>
      </c>
      <c r="M21" s="128">
        <f t="shared" si="11"/>
        <v>0</v>
      </c>
      <c r="N21" s="51"/>
      <c r="O21" s="117"/>
    </row>
    <row r="22" spans="1:16" s="13" customFormat="1" ht="18" customHeight="1">
      <c r="A22" s="118"/>
      <c r="B22" s="108"/>
      <c r="C22" s="134" t="s">
        <v>44</v>
      </c>
      <c r="D22" s="116" t="s">
        <v>2</v>
      </c>
      <c r="E22" s="132"/>
      <c r="F22" s="133">
        <v>370</v>
      </c>
      <c r="G22" s="127">
        <v>0</v>
      </c>
      <c r="H22" s="127">
        <f t="shared" ref="H22" si="12">G22*F22</f>
        <v>0</v>
      </c>
      <c r="I22" s="127"/>
      <c r="J22" s="127"/>
      <c r="K22" s="127"/>
      <c r="L22" s="127"/>
      <c r="M22" s="128">
        <f t="shared" si="11"/>
        <v>0</v>
      </c>
      <c r="N22" s="51"/>
      <c r="O22" s="117"/>
    </row>
    <row r="23" spans="1:16" ht="34.950000000000003" customHeight="1">
      <c r="A23" s="31">
        <v>6</v>
      </c>
      <c r="B23" s="89" t="s">
        <v>51</v>
      </c>
      <c r="C23" s="129" t="s">
        <v>54</v>
      </c>
      <c r="D23" s="26"/>
      <c r="E23" s="99"/>
      <c r="F23" s="131"/>
      <c r="G23" s="127"/>
      <c r="H23" s="127"/>
      <c r="I23" s="127"/>
      <c r="J23" s="127"/>
      <c r="K23" s="127"/>
      <c r="L23" s="127"/>
      <c r="M23" s="128"/>
      <c r="N23" s="84"/>
      <c r="O23" s="114"/>
    </row>
    <row r="24" spans="1:16" ht="30.6" customHeight="1">
      <c r="A24" s="31"/>
      <c r="B24" s="126"/>
      <c r="C24" s="134" t="s">
        <v>55</v>
      </c>
      <c r="D24" s="7" t="s">
        <v>53</v>
      </c>
      <c r="E24" s="127">
        <v>1</v>
      </c>
      <c r="F24" s="127">
        <v>800</v>
      </c>
      <c r="G24" s="127"/>
      <c r="H24" s="127"/>
      <c r="I24" s="127">
        <v>0</v>
      </c>
      <c r="J24" s="127">
        <f t="shared" ref="J24" si="13">I24*F24</f>
        <v>0</v>
      </c>
      <c r="K24" s="127"/>
      <c r="L24" s="127"/>
      <c r="M24" s="128">
        <f t="shared" ref="M24:M26" si="14">L24+J24+H24</f>
        <v>0</v>
      </c>
      <c r="N24" s="84"/>
      <c r="O24" s="115">
        <v>6</v>
      </c>
    </row>
    <row r="25" spans="1:16" s="13" customFormat="1" ht="18" customHeight="1">
      <c r="A25" s="31"/>
      <c r="B25" s="90"/>
      <c r="C25" s="134" t="s">
        <v>52</v>
      </c>
      <c r="D25" s="116" t="s">
        <v>2</v>
      </c>
      <c r="E25" s="132"/>
      <c r="F25" s="133">
        <v>800</v>
      </c>
      <c r="G25" s="127"/>
      <c r="H25" s="127"/>
      <c r="I25" s="127"/>
      <c r="J25" s="127"/>
      <c r="K25" s="127">
        <v>0</v>
      </c>
      <c r="L25" s="127">
        <f>K25*F25</f>
        <v>0</v>
      </c>
      <c r="M25" s="128">
        <f t="shared" si="14"/>
        <v>0</v>
      </c>
      <c r="N25" s="51"/>
      <c r="O25" s="117"/>
    </row>
    <row r="26" spans="1:16" s="13" customFormat="1" ht="18" customHeight="1">
      <c r="A26" s="118"/>
      <c r="B26" s="108"/>
      <c r="C26" s="134" t="s">
        <v>44</v>
      </c>
      <c r="D26" s="116" t="s">
        <v>2</v>
      </c>
      <c r="E26" s="132"/>
      <c r="F26" s="133">
        <v>800</v>
      </c>
      <c r="G26" s="127">
        <v>0</v>
      </c>
      <c r="H26" s="127">
        <f t="shared" ref="H26" si="15">G26*F26</f>
        <v>0</v>
      </c>
      <c r="I26" s="127"/>
      <c r="J26" s="127"/>
      <c r="K26" s="127"/>
      <c r="L26" s="127"/>
      <c r="M26" s="128">
        <f t="shared" si="14"/>
        <v>0</v>
      </c>
      <c r="N26" s="51"/>
      <c r="O26" s="117"/>
    </row>
    <row r="27" spans="1:16" s="2" customFormat="1" ht="18" customHeight="1">
      <c r="A27" s="100"/>
      <c r="B27" s="109"/>
      <c r="C27" s="136" t="s">
        <v>46</v>
      </c>
      <c r="D27" s="101"/>
      <c r="E27" s="102"/>
      <c r="F27" s="102"/>
      <c r="G27" s="102"/>
      <c r="H27" s="103">
        <f>SUM(H11:H22)</f>
        <v>0</v>
      </c>
      <c r="I27" s="103"/>
      <c r="J27" s="103">
        <f>SUM(J11:J22)</f>
        <v>0</v>
      </c>
      <c r="K27" s="103"/>
      <c r="L27" s="103">
        <f>SUM(L11:L22)</f>
        <v>0</v>
      </c>
      <c r="M27" s="103">
        <f>SUM(M11:M22)</f>
        <v>0</v>
      </c>
      <c r="N27" s="48"/>
      <c r="O27" s="3"/>
      <c r="P27" s="1"/>
    </row>
    <row r="28" spans="1:16" s="10" customFormat="1" ht="36" customHeight="1">
      <c r="A28" s="31"/>
      <c r="B28" s="90"/>
      <c r="C28" s="134" t="s">
        <v>47</v>
      </c>
      <c r="D28" s="14">
        <v>0.03</v>
      </c>
      <c r="E28" s="40"/>
      <c r="F28" s="76"/>
      <c r="G28" s="40"/>
      <c r="H28" s="77"/>
      <c r="I28" s="77"/>
      <c r="J28" s="77"/>
      <c r="K28" s="77"/>
      <c r="L28" s="77"/>
      <c r="M28" s="78">
        <f>H27*D28</f>
        <v>0</v>
      </c>
      <c r="N28" s="49"/>
    </row>
    <row r="29" spans="1:16" s="11" customFormat="1" ht="18" customHeight="1">
      <c r="A29" s="31"/>
      <c r="B29" s="90"/>
      <c r="C29" s="129" t="s">
        <v>46</v>
      </c>
      <c r="D29" s="26"/>
      <c r="E29" s="40"/>
      <c r="F29" s="38"/>
      <c r="G29" s="38"/>
      <c r="H29" s="83"/>
      <c r="I29" s="83"/>
      <c r="J29" s="83"/>
      <c r="K29" s="83"/>
      <c r="L29" s="83"/>
      <c r="M29" s="78">
        <f>SUM(M27:M28)</f>
        <v>0</v>
      </c>
      <c r="N29" s="47"/>
    </row>
    <row r="30" spans="1:16" s="10" customFormat="1" ht="36" customHeight="1">
      <c r="A30" s="31"/>
      <c r="B30" s="90"/>
      <c r="C30" s="134" t="s">
        <v>48</v>
      </c>
      <c r="D30" s="14">
        <v>0.08</v>
      </c>
      <c r="E30" s="40"/>
      <c r="F30" s="76"/>
      <c r="G30" s="40"/>
      <c r="H30" s="77"/>
      <c r="I30" s="77"/>
      <c r="J30" s="77"/>
      <c r="K30" s="77"/>
      <c r="L30" s="77"/>
      <c r="M30" s="78">
        <f>M29*D30</f>
        <v>0</v>
      </c>
      <c r="N30" s="49"/>
    </row>
    <row r="31" spans="1:16" s="11" customFormat="1" ht="18" customHeight="1">
      <c r="A31" s="31"/>
      <c r="B31" s="90"/>
      <c r="C31" s="129" t="s">
        <v>46</v>
      </c>
      <c r="D31" s="26"/>
      <c r="E31" s="40"/>
      <c r="F31" s="38"/>
      <c r="G31" s="38"/>
      <c r="H31" s="83"/>
      <c r="I31" s="83"/>
      <c r="J31" s="83"/>
      <c r="K31" s="83"/>
      <c r="L31" s="83"/>
      <c r="M31" s="78">
        <f>SUM(M29:M30)</f>
        <v>0</v>
      </c>
      <c r="N31" s="47"/>
    </row>
    <row r="32" spans="1:16" s="10" customFormat="1" ht="18" customHeight="1">
      <c r="A32" s="31"/>
      <c r="B32" s="90"/>
      <c r="C32" s="134" t="s">
        <v>49</v>
      </c>
      <c r="D32" s="14">
        <v>0.08</v>
      </c>
      <c r="E32" s="40"/>
      <c r="F32" s="76"/>
      <c r="G32" s="40"/>
      <c r="H32" s="77"/>
      <c r="I32" s="77"/>
      <c r="J32" s="77"/>
      <c r="K32" s="77"/>
      <c r="L32" s="77"/>
      <c r="M32" s="78">
        <f>M31*D32</f>
        <v>0</v>
      </c>
      <c r="N32" s="47"/>
    </row>
    <row r="33" spans="1:14" s="29" customFormat="1" ht="21" customHeight="1" thickBot="1">
      <c r="A33" s="104"/>
      <c r="B33" s="110"/>
      <c r="C33" s="137" t="s">
        <v>50</v>
      </c>
      <c r="D33" s="94"/>
      <c r="E33" s="96"/>
      <c r="F33" s="96"/>
      <c r="G33" s="95"/>
      <c r="H33" s="97"/>
      <c r="I33" s="97"/>
      <c r="J33" s="97"/>
      <c r="K33" s="97"/>
      <c r="L33" s="97"/>
      <c r="M33" s="98">
        <f>SUM(M31:M32)</f>
        <v>0</v>
      </c>
      <c r="N33" s="50"/>
    </row>
    <row r="34" spans="1:14" s="10" customFormat="1" ht="18" customHeight="1">
      <c r="A34" s="31"/>
      <c r="B34" s="90"/>
      <c r="C34" s="134" t="s">
        <v>34</v>
      </c>
      <c r="D34" s="14">
        <v>0.18</v>
      </c>
      <c r="E34" s="40"/>
      <c r="F34" s="76"/>
      <c r="G34" s="40"/>
      <c r="H34" s="77"/>
      <c r="I34" s="77"/>
      <c r="J34" s="77"/>
      <c r="K34" s="77"/>
      <c r="L34" s="77"/>
      <c r="M34" s="78">
        <f>M33*D34</f>
        <v>0</v>
      </c>
      <c r="N34" s="47"/>
    </row>
    <row r="35" spans="1:14" s="29" customFormat="1" ht="21" customHeight="1" thickBot="1">
      <c r="A35" s="104"/>
      <c r="B35" s="110"/>
      <c r="C35" s="137" t="s">
        <v>50</v>
      </c>
      <c r="D35" s="94"/>
      <c r="E35" s="96"/>
      <c r="F35" s="96"/>
      <c r="G35" s="95"/>
      <c r="H35" s="97"/>
      <c r="I35" s="97"/>
      <c r="J35" s="97"/>
      <c r="K35" s="97"/>
      <c r="L35" s="97"/>
      <c r="M35" s="98">
        <f>M34+M33</f>
        <v>0</v>
      </c>
      <c r="N35" s="50"/>
    </row>
    <row r="36" spans="1:14">
      <c r="A36" s="23"/>
      <c r="B36" s="111"/>
      <c r="D36" s="18"/>
      <c r="E36" s="9"/>
      <c r="F36" s="8"/>
      <c r="G36" s="8"/>
      <c r="H36" s="8"/>
      <c r="I36" s="82"/>
      <c r="J36" s="8"/>
      <c r="K36" s="82"/>
      <c r="L36" s="8"/>
      <c r="M36" s="9"/>
      <c r="N36" s="85"/>
    </row>
    <row r="37" spans="1:14">
      <c r="A37" s="23"/>
      <c r="B37" s="111"/>
      <c r="D37" s="18"/>
      <c r="E37" s="9"/>
      <c r="F37" s="8"/>
      <c r="G37" s="8"/>
      <c r="H37" s="8"/>
      <c r="I37" s="82"/>
      <c r="J37" s="8"/>
      <c r="K37" s="82"/>
      <c r="L37" s="8"/>
      <c r="M37" s="9"/>
      <c r="N37" s="84"/>
    </row>
    <row r="38" spans="1:14">
      <c r="A38" s="23"/>
      <c r="B38" s="111"/>
      <c r="D38" s="18"/>
      <c r="E38" s="9"/>
      <c r="F38" s="8"/>
      <c r="G38" s="8"/>
      <c r="H38" s="8"/>
      <c r="I38" s="82"/>
      <c r="J38" s="86"/>
      <c r="K38" s="82"/>
      <c r="L38" s="8"/>
      <c r="M38" s="34"/>
      <c r="N38" s="84"/>
    </row>
    <row r="39" spans="1:14" s="6" customFormat="1" ht="18" customHeight="1">
      <c r="A39" s="4"/>
      <c r="B39" s="92"/>
      <c r="C39" s="15"/>
      <c r="E39" s="74"/>
      <c r="F39" s="74"/>
      <c r="G39" s="57"/>
      <c r="H39" s="57"/>
      <c r="I39" s="57"/>
      <c r="J39" s="74"/>
      <c r="K39" s="74"/>
      <c r="L39" s="74"/>
      <c r="M39" s="75"/>
    </row>
    <row r="40" spans="1:14">
      <c r="A40" s="23"/>
      <c r="B40" s="111"/>
      <c r="D40" s="18"/>
      <c r="E40" s="9"/>
      <c r="F40" s="8"/>
      <c r="G40" s="8"/>
      <c r="H40" s="8"/>
      <c r="I40" s="82"/>
      <c r="J40" s="8"/>
      <c r="K40" s="82"/>
      <c r="L40" s="8"/>
      <c r="M40" s="88"/>
      <c r="N40" s="84"/>
    </row>
    <row r="41" spans="1:14">
      <c r="A41" s="23"/>
      <c r="B41" s="111"/>
      <c r="D41" s="18"/>
      <c r="E41" s="9"/>
      <c r="F41" s="8"/>
      <c r="G41" s="8"/>
      <c r="H41" s="8"/>
      <c r="I41" s="82"/>
      <c r="J41" s="8"/>
      <c r="K41" s="82"/>
      <c r="L41" s="8"/>
      <c r="M41" s="88"/>
      <c r="N41" s="84"/>
    </row>
    <row r="42" spans="1:14">
      <c r="E42" s="9"/>
      <c r="F42" s="8"/>
      <c r="G42" s="8"/>
      <c r="H42" s="8"/>
      <c r="I42" s="82"/>
      <c r="J42" s="87"/>
      <c r="K42" s="82"/>
      <c r="L42" s="8"/>
      <c r="M42" s="79"/>
    </row>
    <row r="43" spans="1:14">
      <c r="E43" s="9"/>
      <c r="F43" s="8"/>
      <c r="G43" s="8"/>
      <c r="H43" s="8"/>
      <c r="I43" s="82"/>
      <c r="J43" s="8"/>
      <c r="K43" s="82"/>
      <c r="L43" s="8"/>
      <c r="M43" s="9"/>
    </row>
    <row r="44" spans="1:14">
      <c r="E44" s="9"/>
      <c r="F44" s="8"/>
      <c r="G44" s="8"/>
      <c r="H44" s="8"/>
      <c r="I44" s="82"/>
      <c r="J44" s="8"/>
      <c r="K44" s="82"/>
      <c r="L44" s="8"/>
      <c r="M44" s="79"/>
    </row>
    <row r="45" spans="1:14">
      <c r="E45" s="9"/>
      <c r="F45" s="8"/>
      <c r="G45" s="8"/>
      <c r="H45" s="8"/>
      <c r="I45" s="82"/>
      <c r="J45" s="8"/>
      <c r="K45" s="82"/>
      <c r="L45" s="8"/>
    </row>
    <row r="46" spans="1:14">
      <c r="E46" s="9"/>
      <c r="F46" s="8"/>
      <c r="G46" s="8"/>
      <c r="H46" s="8"/>
      <c r="I46" s="82"/>
      <c r="J46" s="8"/>
      <c r="K46" s="82"/>
      <c r="L46" s="8"/>
      <c r="M46" s="68"/>
    </row>
    <row r="47" spans="1:14">
      <c r="E47" s="9"/>
      <c r="F47" s="8"/>
      <c r="G47" s="8"/>
      <c r="H47" s="8"/>
      <c r="I47" s="82"/>
      <c r="J47" s="8"/>
      <c r="K47" s="82"/>
      <c r="L47" s="8"/>
    </row>
    <row r="48" spans="1:14">
      <c r="E48" s="9"/>
      <c r="F48" s="8"/>
      <c r="G48" s="8"/>
      <c r="H48" s="8"/>
      <c r="I48" s="82"/>
      <c r="J48" s="8"/>
      <c r="K48" s="82"/>
      <c r="L48" s="8"/>
    </row>
    <row r="49" spans="1:14">
      <c r="E49" s="9"/>
      <c r="F49" s="8"/>
      <c r="G49" s="8"/>
      <c r="H49" s="8"/>
      <c r="I49" s="82"/>
      <c r="J49" s="8"/>
      <c r="K49" s="82"/>
      <c r="L49" s="8"/>
    </row>
    <row r="50" spans="1:14">
      <c r="E50" s="9"/>
      <c r="F50" s="8"/>
      <c r="G50" s="8"/>
      <c r="H50" s="8"/>
      <c r="I50" s="82"/>
      <c r="J50" s="8"/>
      <c r="K50" s="82"/>
      <c r="L50" s="8"/>
      <c r="N50" s="18"/>
    </row>
    <row r="51" spans="1:14">
      <c r="E51" s="9"/>
      <c r="F51" s="8"/>
      <c r="G51" s="8"/>
      <c r="H51" s="8"/>
      <c r="I51" s="82"/>
      <c r="J51" s="8"/>
      <c r="K51" s="82"/>
      <c r="L51" s="8"/>
      <c r="N51" s="18"/>
    </row>
    <row r="52" spans="1:14">
      <c r="E52" s="9"/>
      <c r="F52" s="8"/>
      <c r="G52" s="8"/>
      <c r="H52" s="8"/>
      <c r="I52" s="82"/>
      <c r="J52" s="8"/>
      <c r="K52" s="82"/>
      <c r="L52" s="8"/>
      <c r="N52" s="18"/>
    </row>
    <row r="53" spans="1:14">
      <c r="E53" s="9"/>
      <c r="F53" s="8"/>
      <c r="G53" s="8"/>
      <c r="H53" s="8"/>
      <c r="I53" s="82"/>
      <c r="J53" s="8"/>
      <c r="K53" s="82"/>
      <c r="L53" s="8"/>
      <c r="N53" s="18"/>
    </row>
    <row r="54" spans="1:14">
      <c r="E54" s="9"/>
      <c r="F54" s="8"/>
      <c r="G54" s="8"/>
      <c r="H54" s="8"/>
      <c r="I54" s="82"/>
      <c r="J54" s="8"/>
      <c r="K54" s="82"/>
      <c r="L54" s="8"/>
      <c r="N54" s="18"/>
    </row>
    <row r="55" spans="1:14" ht="13.8">
      <c r="A55" s="18"/>
      <c r="B55" s="91"/>
      <c r="C55" s="18"/>
      <c r="D55" s="18"/>
      <c r="E55" s="9"/>
      <c r="F55" s="8"/>
      <c r="G55" s="8"/>
      <c r="H55" s="8"/>
      <c r="I55" s="82"/>
      <c r="J55" s="8"/>
      <c r="K55" s="82"/>
      <c r="L55" s="8"/>
      <c r="N55" s="18"/>
    </row>
    <row r="56" spans="1:14" ht="13.8">
      <c r="A56" s="18"/>
      <c r="B56" s="91"/>
      <c r="C56" s="18"/>
      <c r="D56" s="18"/>
      <c r="E56" s="9"/>
      <c r="F56" s="8"/>
      <c r="G56" s="8"/>
      <c r="H56" s="8"/>
      <c r="I56" s="82"/>
      <c r="J56" s="8"/>
      <c r="K56" s="82"/>
      <c r="L56" s="8"/>
      <c r="N56" s="18"/>
    </row>
    <row r="57" spans="1:14" ht="13.8">
      <c r="A57" s="18"/>
      <c r="B57" s="91"/>
      <c r="C57" s="18"/>
      <c r="D57" s="18"/>
      <c r="E57" s="9"/>
      <c r="F57" s="8"/>
      <c r="G57" s="8"/>
      <c r="H57" s="8"/>
      <c r="I57" s="82"/>
      <c r="J57" s="8"/>
      <c r="K57" s="82"/>
      <c r="L57" s="8"/>
      <c r="N57" s="18"/>
    </row>
    <row r="58" spans="1:14" ht="13.8">
      <c r="A58" s="18"/>
      <c r="B58" s="91"/>
      <c r="C58" s="18"/>
      <c r="D58" s="18"/>
      <c r="E58" s="9"/>
      <c r="F58" s="8"/>
      <c r="G58" s="8"/>
      <c r="H58" s="8"/>
      <c r="I58" s="82"/>
      <c r="J58" s="8"/>
      <c r="K58" s="82"/>
      <c r="L58" s="8"/>
      <c r="N58" s="18"/>
    </row>
    <row r="59" spans="1:14" ht="13.8">
      <c r="A59" s="18"/>
      <c r="B59" s="91"/>
      <c r="C59" s="18"/>
      <c r="D59" s="18"/>
      <c r="E59" s="9"/>
      <c r="F59" s="8"/>
      <c r="G59" s="8"/>
      <c r="H59" s="8"/>
      <c r="I59" s="82"/>
      <c r="J59" s="8"/>
      <c r="K59" s="82"/>
      <c r="L59" s="8"/>
      <c r="M59" s="18"/>
      <c r="N59" s="18"/>
    </row>
    <row r="60" spans="1:14" ht="13.8">
      <c r="A60" s="18"/>
      <c r="B60" s="91"/>
      <c r="C60" s="18"/>
      <c r="D60" s="18"/>
      <c r="E60" s="9"/>
      <c r="F60" s="8"/>
      <c r="G60" s="8"/>
      <c r="H60" s="8"/>
      <c r="I60" s="82"/>
      <c r="J60" s="8"/>
      <c r="K60" s="82"/>
      <c r="L60" s="8"/>
      <c r="M60" s="18"/>
      <c r="N60" s="18"/>
    </row>
    <row r="61" spans="1:14" ht="13.8">
      <c r="A61" s="18"/>
      <c r="B61" s="91"/>
      <c r="C61" s="18"/>
      <c r="D61" s="18"/>
      <c r="E61" s="9"/>
      <c r="F61" s="8"/>
      <c r="G61" s="8"/>
      <c r="H61" s="8"/>
      <c r="I61" s="82"/>
      <c r="J61" s="8"/>
      <c r="K61" s="82"/>
      <c r="L61" s="8"/>
      <c r="M61" s="18"/>
      <c r="N61" s="18"/>
    </row>
    <row r="62" spans="1:14" ht="13.8">
      <c r="A62" s="18"/>
      <c r="B62" s="91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1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1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1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1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1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1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1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1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1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1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1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1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1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1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1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1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1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1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1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1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1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1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1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1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1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1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1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1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1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1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1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1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1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1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1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1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1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1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1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1"/>
      <c r="C102" s="18"/>
      <c r="D102" s="18"/>
      <c r="M102" s="18"/>
      <c r="N102" s="18"/>
    </row>
    <row r="103" spans="1:14" ht="13.8">
      <c r="A103" s="18"/>
      <c r="B103" s="91"/>
      <c r="C103" s="18"/>
      <c r="D103" s="18"/>
      <c r="E103" s="18"/>
      <c r="I103" s="18"/>
      <c r="K103" s="18"/>
      <c r="M103" s="18"/>
      <c r="N103" s="18"/>
    </row>
    <row r="104" spans="1:14" ht="13.8">
      <c r="A104" s="18"/>
      <c r="B104" s="91"/>
      <c r="C104" s="18"/>
      <c r="D104" s="18"/>
      <c r="E104" s="18"/>
      <c r="I104" s="18"/>
      <c r="K104" s="18"/>
      <c r="M104" s="18"/>
      <c r="N104" s="18"/>
    </row>
    <row r="105" spans="1:14" ht="13.8">
      <c r="A105" s="18"/>
      <c r="B105" s="91"/>
      <c r="C105" s="18"/>
      <c r="D105" s="18"/>
      <c r="E105" s="18"/>
      <c r="I105" s="18"/>
      <c r="K105" s="18"/>
      <c r="M105" s="18"/>
      <c r="N105" s="18"/>
    </row>
    <row r="106" spans="1:14" ht="13.8">
      <c r="A106" s="18"/>
      <c r="B106" s="91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1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1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1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1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1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1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1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1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1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1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1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1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1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1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1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1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1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1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1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1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1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1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1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1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1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1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1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1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1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1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1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1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1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1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1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1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1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1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1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1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1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1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1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1"/>
      <c r="C150" s="18"/>
      <c r="D150" s="18"/>
      <c r="E150" s="18"/>
      <c r="I150" s="18"/>
      <c r="K150" s="18"/>
      <c r="M150" s="18"/>
      <c r="N150" s="18"/>
    </row>
    <row r="151" spans="1:14">
      <c r="M151" s="18"/>
      <c r="N151" s="18"/>
    </row>
    <row r="152" spans="1:14">
      <c r="M152" s="18"/>
      <c r="N152" s="18"/>
    </row>
    <row r="153" spans="1:14">
      <c r="M153" s="18"/>
      <c r="N153" s="18"/>
    </row>
    <row r="154" spans="1:14">
      <c r="M154" s="18"/>
      <c r="N154" s="18"/>
    </row>
    <row r="155" spans="1:14">
      <c r="A155" s="22"/>
      <c r="E155" s="18"/>
      <c r="I155" s="18"/>
      <c r="K155" s="18"/>
      <c r="M155" s="18"/>
      <c r="N155" s="18"/>
    </row>
    <row r="156" spans="1:14">
      <c r="A156" s="22"/>
      <c r="E156" s="18"/>
      <c r="I156" s="18"/>
      <c r="K156" s="18"/>
      <c r="M156" s="18"/>
      <c r="N156" s="18"/>
    </row>
    <row r="157" spans="1:14">
      <c r="A157" s="22"/>
      <c r="E157" s="18"/>
      <c r="I157" s="18"/>
      <c r="K157" s="18"/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200" spans="1:14">
      <c r="A200" s="12"/>
      <c r="B200" s="113"/>
      <c r="D200" s="17"/>
      <c r="E200" s="10"/>
      <c r="F200" s="16"/>
      <c r="G200" s="16"/>
      <c r="H200" s="16"/>
      <c r="I200" s="30"/>
      <c r="J200" s="16"/>
      <c r="K200" s="30"/>
      <c r="L200" s="16"/>
      <c r="M200" s="10"/>
      <c r="N200" s="18"/>
    </row>
    <row r="201" spans="1:14">
      <c r="A201" s="12"/>
      <c r="B201" s="113"/>
      <c r="D201" s="17"/>
      <c r="E201" s="10"/>
      <c r="F201" s="16"/>
      <c r="G201" s="16"/>
      <c r="H201" s="16"/>
      <c r="I201" s="30"/>
      <c r="J201" s="16"/>
      <c r="K201" s="30"/>
      <c r="L201" s="16"/>
      <c r="M201" s="10"/>
      <c r="N201" s="18"/>
    </row>
    <row r="202" spans="1:14">
      <c r="A202" s="12"/>
      <c r="B202" s="113"/>
      <c r="D202" s="17"/>
      <c r="E202" s="10"/>
      <c r="F202" s="16"/>
      <c r="G202" s="16"/>
      <c r="H202" s="16"/>
      <c r="I202" s="30"/>
      <c r="J202" s="16"/>
      <c r="K202" s="30"/>
      <c r="L202" s="16"/>
      <c r="M202" s="10"/>
      <c r="N202" s="18"/>
    </row>
    <row r="203" spans="1:14">
      <c r="A203" s="12"/>
      <c r="B203" s="113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4" spans="1:14">
      <c r="A204" s="12"/>
      <c r="B204" s="113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7" spans="1:14">
      <c r="A207" s="12"/>
      <c r="B207" s="113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3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3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3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3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3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3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3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3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3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3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3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3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3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3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3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3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3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3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3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3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3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3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3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3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3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3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3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3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3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3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3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3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3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3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3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3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3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3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3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3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3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3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3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3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3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3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3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3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3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3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3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3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3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3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3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3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3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3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3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3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3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3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3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3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3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3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3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3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3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3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3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3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3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3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3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3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3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3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3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3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3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3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3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3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3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3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3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3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3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3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3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3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3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3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3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3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3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3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3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3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3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3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3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3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3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3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3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3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3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3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3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3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3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3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3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3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3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3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3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3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3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3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3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3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3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3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3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3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3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3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3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3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3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3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3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3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3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3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3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3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3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3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3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3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3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3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3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3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3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3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3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3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3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3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3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3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3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3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3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3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3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3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3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3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3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3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3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3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3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3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3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3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3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3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3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3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3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3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3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3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3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3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3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3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3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3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3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3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3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3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3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3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3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3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3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3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3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3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3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3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3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3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3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3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3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3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3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3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3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3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3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3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3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3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3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3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3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3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3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3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3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3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3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3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3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3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3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3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3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3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3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3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3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3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3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3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3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3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3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3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3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3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3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3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3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3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3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3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3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3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3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3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3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3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3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3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3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3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3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3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3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3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3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3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3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3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3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3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3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3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3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3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3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3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3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3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3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3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3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3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3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3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3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3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3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3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3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3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3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3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3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3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3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3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3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3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3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3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3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3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3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3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3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3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3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3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3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3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3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3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3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3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3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3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3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3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3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3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3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3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3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3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3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3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3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3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3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3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3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3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3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3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3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3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3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3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3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3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3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3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3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3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3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3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3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3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3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3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3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3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3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3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3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3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3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3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3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3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3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3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3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3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3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3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3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3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3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3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3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3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3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3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3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3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3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3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3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3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3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3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3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3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3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3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3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3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3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3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3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3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3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3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3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3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3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3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3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3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3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3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3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3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3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3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3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3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3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3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3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3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3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3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3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3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3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3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3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3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3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3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3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</sheetData>
  <autoFilter ref="A9:M22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1:M83 E40:L40 E37:L37 F38:L38 B38 E36:M36 E29:M29 I27 E30:L31 E27:G27 D27:D29 B27:B33 D31:D33 B40:D83 B36:D37 E28:L28 E32:M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VVDU5HPDTQC2-89-204767</_dlc_DocId>
    <_dlc_DocIdUrl xmlns="a5444ea2-90b0-4ece-a612-f39e0dd9a22f">
      <Url>https://docflow.socar.ge/dms/requests/_layouts/15/DocIdRedir.aspx?ID=VVDU5HPDTQC2-89-204767</Url>
      <Description>VVDU5HPDTQC2-89-204767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34288115-1E50-4E7F-B92D-F7E6BA284165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1-1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2023-03-21T15:21:42Z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818ca62d-7d3b-4fad-806c-6c8a9ad2d8c5</vt:lpwstr>
  </property>
</Properties>
</file>