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3410" windowHeight="12015"/>
  </bookViews>
  <sheets>
    <sheet name="KREBSITI" sheetId="1" r:id="rId1"/>
  </sheets>
  <definedNames>
    <definedName name="_xlnm.Print_Area" localSheetId="0">KREBSITI!$A$2:$X$61</definedName>
  </definedNames>
  <calcPr calcId="145621"/>
</workbook>
</file>

<file path=xl/calcChain.xml><?xml version="1.0" encoding="utf-8"?>
<calcChain xmlns="http://schemas.openxmlformats.org/spreadsheetml/2006/main">
  <c r="G15" i="1" l="1"/>
  <c r="X11" i="1"/>
  <c r="X85" i="1" l="1"/>
  <c r="G84" i="1"/>
  <c r="K84" i="1" s="1"/>
  <c r="X84" i="1" s="1"/>
  <c r="X75" i="1"/>
  <c r="G76" i="1" s="1"/>
  <c r="K76" i="1" s="1"/>
  <c r="G77" i="1" s="1"/>
  <c r="K77" i="1" s="1"/>
  <c r="X77" i="1" s="1"/>
  <c r="G73" i="1"/>
  <c r="K73" i="1" s="1"/>
  <c r="G74" i="1" s="1"/>
  <c r="K74" i="1" s="1"/>
  <c r="X74" i="1" s="1"/>
  <c r="X78" i="1" l="1"/>
  <c r="X81" i="1" s="1"/>
  <c r="G79" i="1" l="1"/>
  <c r="K79" i="1" s="1"/>
  <c r="G80" i="1" s="1"/>
  <c r="K80" i="1" s="1"/>
  <c r="X80" i="1" s="1"/>
  <c r="X65" i="1" l="1"/>
  <c r="G64" i="1"/>
  <c r="K64" i="1" s="1"/>
  <c r="X64" i="1" s="1"/>
  <c r="X58" i="1" l="1"/>
  <c r="G59" i="1" s="1"/>
  <c r="M59" i="1" s="1"/>
  <c r="X59" i="1" s="1"/>
  <c r="G56" i="1"/>
  <c r="K56" i="1" s="1"/>
  <c r="G57" i="1" s="1"/>
  <c r="K57" i="1" s="1"/>
  <c r="X57" i="1" s="1"/>
  <c r="X53" i="1"/>
  <c r="G52" i="1"/>
  <c r="K52" i="1" s="1"/>
  <c r="X52" i="1" s="1"/>
  <c r="X50" i="1"/>
  <c r="G49" i="1"/>
  <c r="K49" i="1" s="1"/>
  <c r="X49" i="1" s="1"/>
  <c r="X60" i="1" l="1"/>
  <c r="G61" i="1" s="1"/>
  <c r="K61" i="1" s="1"/>
  <c r="X61" i="1" s="1"/>
  <c r="X38" i="1" l="1"/>
  <c r="G36" i="1"/>
  <c r="K36" i="1" s="1"/>
  <c r="G37" i="1" s="1"/>
  <c r="G39" i="1" l="1"/>
  <c r="K39" i="1" s="1"/>
  <c r="X41" i="1"/>
  <c r="K37" i="1"/>
  <c r="X37" i="1" s="1"/>
  <c r="X7" i="1"/>
  <c r="G8" i="1" s="1"/>
  <c r="G40" i="1" l="1"/>
  <c r="K40" i="1" s="1"/>
  <c r="X40" i="1" s="1"/>
  <c r="G42" i="1"/>
  <c r="K42" i="1" s="1"/>
  <c r="G43" i="1" s="1"/>
  <c r="K43" i="1" s="1"/>
  <c r="X43" i="1" s="1"/>
  <c r="X44" i="1"/>
  <c r="X9" i="1" l="1"/>
  <c r="G10" i="1" s="1"/>
  <c r="K10" i="1" s="1"/>
  <c r="X10" i="1" s="1"/>
  <c r="K8" i="1"/>
  <c r="X8" i="1" s="1"/>
  <c r="X24" i="1" l="1"/>
  <c r="K20" i="1" l="1"/>
  <c r="I21" i="1" s="1"/>
  <c r="K15" i="1" l="1"/>
  <c r="I16" i="1" s="1"/>
  <c r="X18" i="1" l="1"/>
  <c r="G14" i="1"/>
  <c r="K14" i="1" s="1"/>
  <c r="G16" i="1" s="1"/>
  <c r="K16" i="1" s="1"/>
  <c r="G17" i="1" s="1"/>
  <c r="K17" i="1" s="1"/>
  <c r="X17" i="1" s="1"/>
  <c r="G19" i="1" l="1"/>
  <c r="K19" i="1" s="1"/>
  <c r="G21" i="1" s="1"/>
  <c r="K21" i="1" s="1"/>
  <c r="G22" i="1" s="1"/>
  <c r="K22" i="1" s="1"/>
  <c r="X22" i="1" s="1"/>
  <c r="G25" i="1" l="1"/>
  <c r="K25" i="1" s="1"/>
  <c r="X25" i="1" s="1"/>
  <c r="X26" i="1"/>
  <c r="X29" i="1" l="1"/>
  <c r="G27" i="1"/>
  <c r="K27" i="1" s="1"/>
  <c r="X27" i="1" l="1"/>
  <c r="G28" i="1"/>
  <c r="K28" i="1" s="1"/>
  <c r="X28" i="1" s="1"/>
  <c r="G30" i="1"/>
  <c r="K30" i="1" s="1"/>
  <c r="X30" i="1" s="1"/>
  <c r="X31" i="1"/>
  <c r="G32" i="1" s="1"/>
  <c r="K32" i="1" s="1"/>
  <c r="G33" i="1" l="1"/>
  <c r="K33" i="1" s="1"/>
  <c r="X33" i="1" s="1"/>
  <c r="X32" i="1"/>
</calcChain>
</file>

<file path=xl/sharedStrings.xml><?xml version="1.0" encoding="utf-8"?>
<sst xmlns="http://schemas.openxmlformats.org/spreadsheetml/2006/main" count="185" uniqueCount="48">
  <si>
    <t>mosamzadebeli samuSaoebi</t>
  </si>
  <si>
    <t xml:space="preserve">trasis aRdgena damagreba (dakvalva)          </t>
  </si>
  <si>
    <t>grZ.m</t>
  </si>
  <si>
    <t>yrili</t>
  </si>
  <si>
    <t>*</t>
  </si>
  <si>
    <t>=</t>
  </si>
  <si>
    <t>gafxv. koef.</t>
  </si>
  <si>
    <r>
      <t>m</t>
    </r>
    <r>
      <rPr>
        <vertAlign val="superscript"/>
        <sz val="10"/>
        <rFont val="AcadNusx"/>
      </rPr>
      <t>3</t>
    </r>
  </si>
  <si>
    <t>vakisis moSandakeba</t>
  </si>
  <si>
    <t>+</t>
  </si>
  <si>
    <t>datk. koef.</t>
  </si>
  <si>
    <t>RorRsa da qviSaxreSovan narevs damatebuli aqvs gaganierebis moculoba</t>
  </si>
  <si>
    <t>t</t>
  </si>
  <si>
    <t>betonis safuZveli bordurisaTvis</t>
  </si>
  <si>
    <r>
      <t>m</t>
    </r>
    <r>
      <rPr>
        <vertAlign val="superscript"/>
        <sz val="10"/>
        <rFont val="AcadNusx"/>
      </rPr>
      <t>2</t>
    </r>
  </si>
  <si>
    <r>
      <t xml:space="preserve">gzis saval nawilze safuZvelis zeda fenis mowyoba fraqciuli  (0-40) mm RorRiT                                                   </t>
    </r>
    <r>
      <rPr>
        <sz val="10"/>
        <rFont val="Arial"/>
        <family val="2"/>
        <charset val="204"/>
      </rPr>
      <t>H</t>
    </r>
    <r>
      <rPr>
        <sz val="10"/>
        <rFont val="AcadNusx"/>
      </rPr>
      <t>=20sm</t>
    </r>
  </si>
  <si>
    <r>
      <t>gzis saval nawilze safaris qveda fenis  mowyoba msxvilmarcvlovani, forovani a.b-is cxeli nareviT, marka</t>
    </r>
    <r>
      <rPr>
        <sz val="10"/>
        <rFont val="Times New Roman"/>
        <family val="1"/>
        <charset val="204"/>
      </rPr>
      <t xml:space="preserve"> II                               H</t>
    </r>
    <r>
      <rPr>
        <sz val="10"/>
        <rFont val="AcadNusx"/>
      </rPr>
      <t>=6sm</t>
    </r>
  </si>
  <si>
    <r>
      <t>0.3kg/m</t>
    </r>
    <r>
      <rPr>
        <vertAlign val="superscript"/>
        <sz val="8"/>
        <rFont val="AcadNusx"/>
      </rPr>
      <t>2</t>
    </r>
  </si>
  <si>
    <r>
      <t>gzis saval nawilze safaris zeda fenis mowyoba wvrilmarcvlovani, mkvrivi a.b-is cxeli nareviT, tipi `b~, marka</t>
    </r>
    <r>
      <rPr>
        <sz val="10"/>
        <rFont val="Times New Roman"/>
        <family val="1"/>
        <charset val="204"/>
      </rPr>
      <t xml:space="preserve"> II                  H</t>
    </r>
    <r>
      <rPr>
        <sz val="10"/>
        <rFont val="AcadNusx"/>
      </rPr>
      <t>=4sm</t>
    </r>
  </si>
  <si>
    <t>0.13 m2</t>
  </si>
  <si>
    <t>0.16 m2</t>
  </si>
  <si>
    <t>safaris qveda fenaze Txevadi bitumis (bitumis emulsia) mosxma</t>
  </si>
  <si>
    <t xml:space="preserve">safuZvelis zeda fenaze Txevadi bitumis (bitumis emulsia) mosxma            </t>
  </si>
  <si>
    <r>
      <t>0.7kg/m</t>
    </r>
    <r>
      <rPr>
        <vertAlign val="superscript"/>
        <sz val="8"/>
        <rFont val="AcadNusx"/>
      </rPr>
      <t>2</t>
    </r>
  </si>
  <si>
    <r>
      <t xml:space="preserve">trotuarebze safuZvelis zeda, I fenis mowyoba   qviSacementis 10%-ian nareviT    </t>
    </r>
    <r>
      <rPr>
        <sz val="10"/>
        <rFont val="Arial"/>
        <family val="2"/>
        <charset val="204"/>
      </rPr>
      <t>H</t>
    </r>
    <r>
      <rPr>
        <sz val="10"/>
        <rFont val="AcadNusx"/>
      </rPr>
      <t>=10 sm</t>
    </r>
  </si>
  <si>
    <r>
      <t xml:space="preserve">trotuarisTvis safuZveli fena fraqciuli RorRiT   (0-10)        </t>
    </r>
    <r>
      <rPr>
        <sz val="10"/>
        <rFont val="Arial"/>
        <family val="2"/>
        <charset val="204"/>
      </rPr>
      <t>H</t>
    </r>
    <r>
      <rPr>
        <sz val="10"/>
        <rFont val="AcadNusx"/>
      </rPr>
      <t>=15sm</t>
    </r>
  </si>
  <si>
    <t xml:space="preserve">Wrili </t>
  </si>
  <si>
    <t>qviSaxreSovani narevis damateba. gaganierebis farTi</t>
  </si>
  <si>
    <t>RorRi damateba. gaganierebis farTi</t>
  </si>
  <si>
    <t>borduris mowyoba savali nawilis gaswvriv</t>
  </si>
  <si>
    <r>
      <t>borduris mowyoba        (10</t>
    </r>
    <r>
      <rPr>
        <sz val="10"/>
        <rFont val="Arial"/>
        <family val="2"/>
        <charset val="204"/>
      </rPr>
      <t>x</t>
    </r>
    <r>
      <rPr>
        <sz val="10"/>
        <rFont val="AcadNusx"/>
      </rPr>
      <t>20)</t>
    </r>
  </si>
  <si>
    <r>
      <t xml:space="preserve">III kat gruntis moWra, datvirTva TviTmclelebze da gatana nayarSi </t>
    </r>
    <r>
      <rPr>
        <sz val="10"/>
        <color rgb="FFFF0000"/>
        <rFont val="AcadNusx"/>
      </rPr>
      <t>15</t>
    </r>
    <r>
      <rPr>
        <sz val="10"/>
        <rFont val="AcadNusx"/>
      </rPr>
      <t xml:space="preserve"> km-mde manZilze </t>
    </r>
  </si>
  <si>
    <t>yrilisaTvis gruntis (balasti) Semotana, gaSla fenebad da datkepna</t>
  </si>
  <si>
    <r>
      <t xml:space="preserve">gzis saval nawilze safuZvelis qveda (qvesagebi) fenis mowyoba, qviSaxreSovani nareviT                                   </t>
    </r>
    <r>
      <rPr>
        <sz val="10"/>
        <rFont val="Tahoma"/>
        <family val="2"/>
        <charset val="204"/>
      </rPr>
      <t>H</t>
    </r>
    <r>
      <rPr>
        <sz val="10"/>
        <rFont val="AcadNusx"/>
      </rPr>
      <t xml:space="preserve">=25sm   </t>
    </r>
  </si>
  <si>
    <t>sagzao samosis mowyoba saval nawilze  a/b</t>
  </si>
  <si>
    <t>sagzao samosis mowyoba saval nawilze  bazaltis qvafenili</t>
  </si>
  <si>
    <r>
      <t xml:space="preserve">avtosadgomis saval nawilze safuZvelis zeda, I fenis mowyoba   qviSacementis    10%-ian nareviT                                                         </t>
    </r>
    <r>
      <rPr>
        <sz val="10"/>
        <rFont val="Arial"/>
        <family val="2"/>
        <charset val="204"/>
      </rPr>
      <t>H</t>
    </r>
    <r>
      <rPr>
        <sz val="10"/>
        <rFont val="AcadNusx"/>
      </rPr>
      <t>=10 sm</t>
    </r>
  </si>
  <si>
    <r>
      <t>gzis saval nawilze safaris mowyoba bazaltis ZelakebiT</t>
    </r>
    <r>
      <rPr>
        <sz val="10"/>
        <rFont val="Times New Roman"/>
        <family val="1"/>
        <charset val="204"/>
      </rPr>
      <t xml:space="preserve">                 10 x 10 x 8 </t>
    </r>
    <r>
      <rPr>
        <sz val="10"/>
        <rFont val="AcadNusx"/>
      </rPr>
      <t>sm</t>
    </r>
  </si>
  <si>
    <r>
      <t xml:space="preserve">safaris mowyoba, Rrutaniani betonis konstruqciebi, gamwvanebiT  32 </t>
    </r>
    <r>
      <rPr>
        <sz val="10"/>
        <rFont val="Arial"/>
        <family val="2"/>
        <charset val="204"/>
      </rPr>
      <t>x</t>
    </r>
    <r>
      <rPr>
        <sz val="10"/>
        <rFont val="AcadNusx"/>
      </rPr>
      <t xml:space="preserve"> 48 </t>
    </r>
    <r>
      <rPr>
        <sz val="10"/>
        <rFont val="Arial"/>
        <family val="2"/>
        <charset val="204"/>
      </rPr>
      <t>x</t>
    </r>
    <r>
      <rPr>
        <sz val="10"/>
        <rFont val="AcadNusx"/>
      </rPr>
      <t xml:space="preserve"> 10 sm</t>
    </r>
  </si>
  <si>
    <t>bordurebis mowyoba</t>
  </si>
  <si>
    <t>trotuarebis mowyoba</t>
  </si>
  <si>
    <r>
      <t xml:space="preserve">trotuarebze safaris mowyoba bazaltis ZelakebiT    10 </t>
    </r>
    <r>
      <rPr>
        <sz val="10"/>
        <rFont val="Arial"/>
        <family val="2"/>
        <charset val="204"/>
      </rPr>
      <t>x</t>
    </r>
    <r>
      <rPr>
        <sz val="10"/>
        <rFont val="AcadNusx"/>
      </rPr>
      <t xml:space="preserve"> 15 </t>
    </r>
    <r>
      <rPr>
        <sz val="10"/>
        <rFont val="Arial"/>
        <family val="2"/>
        <charset val="204"/>
      </rPr>
      <t>x</t>
    </r>
    <r>
      <rPr>
        <sz val="10"/>
        <rFont val="AcadNusx"/>
      </rPr>
      <t xml:space="preserve"> 8 sm</t>
    </r>
  </si>
  <si>
    <t>safaris mowyoba avtosadgomebze da teritoriaze</t>
  </si>
  <si>
    <t xml:space="preserve">gazonis mowyoba </t>
  </si>
  <si>
    <r>
      <t xml:space="preserve">gazonisaTvis nayofieri miwis Semotana           </t>
    </r>
    <r>
      <rPr>
        <sz val="10"/>
        <rFont val="Arial"/>
        <family val="2"/>
        <charset val="204"/>
      </rPr>
      <t>H</t>
    </r>
    <r>
      <rPr>
        <sz val="10"/>
        <rFont val="AcadNusx"/>
      </rPr>
      <t>=15sm</t>
    </r>
  </si>
  <si>
    <t>gazonebSi balaxis daTesva</t>
  </si>
  <si>
    <t>gza #3-2023</t>
  </si>
  <si>
    <t>gza #1-2023   me-9 bloki qvafenili da bordiuri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</si>
</sst>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3" x14ac:knownFonts="1">
    <font>
      <sz val="10"/>
      <name val="Arial Cyr"/>
      <charset val="204"/>
    </font>
    <font>
      <sz val="8"/>
      <name val="Arial Cyr"/>
      <family val="2"/>
      <charset val="204"/>
    </font>
    <font>
      <sz val="10"/>
      <name val="AcadMtavr"/>
    </font>
    <font>
      <sz val="10"/>
      <name val="AcadNusx"/>
    </font>
    <font>
      <vertAlign val="superscript"/>
      <sz val="10"/>
      <name val="AcadNusx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vertAlign val="superscript"/>
      <sz val="8"/>
      <name val="AcadNusx"/>
    </font>
    <font>
      <sz val="10"/>
      <name val="Times New Roman"/>
      <family val="1"/>
      <charset val="204"/>
    </font>
    <font>
      <sz val="10"/>
      <color rgb="FFFF0000"/>
      <name val="AcadNusx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60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left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1" xfId="0" applyFill="1" applyBorder="1"/>
    <xf numFmtId="0" fontId="3" fillId="0" borderId="12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left" vertical="center" wrapText="1"/>
    </xf>
    <xf numFmtId="2" fontId="3" fillId="0" borderId="7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1" fontId="3" fillId="0" borderId="7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left" vertical="center" wrapText="1"/>
    </xf>
    <xf numFmtId="0" fontId="5" fillId="0" borderId="9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2" fontId="3" fillId="0" borderId="6" xfId="0" applyNumberFormat="1" applyFont="1" applyFill="1" applyBorder="1" applyAlignment="1">
      <alignment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2" fontId="3" fillId="0" borderId="9" xfId="0" applyNumberFormat="1" applyFont="1" applyFill="1" applyBorder="1" applyAlignment="1">
      <alignment vertical="center" wrapText="1"/>
    </xf>
    <xf numFmtId="165" fontId="3" fillId="0" borderId="6" xfId="0" applyNumberFormat="1" applyFont="1" applyFill="1" applyBorder="1" applyAlignment="1">
      <alignment vertical="center" wrapText="1"/>
    </xf>
    <xf numFmtId="164" fontId="3" fillId="0" borderId="6" xfId="0" applyNumberFormat="1" applyFont="1" applyFill="1" applyBorder="1" applyAlignment="1">
      <alignment vertical="center" wrapText="1"/>
    </xf>
    <xf numFmtId="2" fontId="0" fillId="0" borderId="0" xfId="0" applyNumberFormat="1"/>
    <xf numFmtId="0" fontId="3" fillId="0" borderId="14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2" fontId="3" fillId="0" borderId="0" xfId="0" applyNumberFormat="1" applyFont="1" applyFill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164" fontId="3" fillId="0" borderId="0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2" fontId="5" fillId="0" borderId="1" xfId="1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2" fontId="3" fillId="0" borderId="6" xfId="0" applyNumberFormat="1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6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2" borderId="15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Fill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575"/>
  <sheetViews>
    <sheetView tabSelected="1" topLeftCell="A58" zoomScale="110" zoomScaleNormal="110" workbookViewId="0">
      <selection activeCell="AA75" sqref="AA75"/>
    </sheetView>
  </sheetViews>
  <sheetFormatPr defaultRowHeight="12.75" x14ac:dyDescent="0.2"/>
  <cols>
    <col min="1" max="1" width="3.140625" style="16" bestFit="1" customWidth="1"/>
    <col min="2" max="2" width="1.7109375" style="1" customWidth="1"/>
    <col min="3" max="3" width="2.42578125" style="1" customWidth="1"/>
    <col min="4" max="4" width="2" style="1" bestFit="1" customWidth="1"/>
    <col min="5" max="6" width="2" style="1" customWidth="1"/>
    <col min="7" max="7" width="9.5703125" style="1" customWidth="1"/>
    <col min="8" max="8" width="1.7109375" style="1" customWidth="1"/>
    <col min="9" max="9" width="9.5703125" style="1" customWidth="1"/>
    <col min="10" max="10" width="2" style="1" customWidth="1"/>
    <col min="11" max="11" width="9.85546875" style="1" customWidth="1"/>
    <col min="12" max="12" width="3" style="1" customWidth="1"/>
    <col min="13" max="13" width="8.28515625" style="1" customWidth="1"/>
    <col min="14" max="14" width="0.85546875" style="1" customWidth="1"/>
    <col min="15" max="15" width="5.42578125" style="1" customWidth="1"/>
    <col min="16" max="16" width="2" style="1" bestFit="1" customWidth="1"/>
    <col min="17" max="17" width="7.140625" style="1" customWidth="1"/>
    <col min="18" max="18" width="1.42578125" style="1" customWidth="1"/>
    <col min="19" max="19" width="5.28515625" style="1" customWidth="1"/>
    <col min="20" max="21" width="2.7109375" style="1" customWidth="1"/>
    <col min="22" max="22" width="4.42578125" style="1" customWidth="1"/>
    <col min="23" max="23" width="5.5703125" style="1" bestFit="1" customWidth="1"/>
    <col min="24" max="24" width="12.42578125" style="159" customWidth="1"/>
  </cols>
  <sheetData>
    <row r="2" spans="1:31" x14ac:dyDescent="0.2">
      <c r="A2" s="137" t="s">
        <v>46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9"/>
    </row>
    <row r="3" spans="1:31" ht="13.5" x14ac:dyDescent="0.2">
      <c r="A3" s="140" t="s">
        <v>0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2"/>
      <c r="X3" s="143"/>
    </row>
    <row r="4" spans="1:31" ht="13.5" x14ac:dyDescent="0.2">
      <c r="A4" s="59">
        <v>1</v>
      </c>
      <c r="B4" s="125" t="s">
        <v>1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7"/>
      <c r="W4" s="2" t="s">
        <v>2</v>
      </c>
      <c r="X4" s="50">
        <v>175</v>
      </c>
    </row>
    <row r="5" spans="1:31" ht="15.75" x14ac:dyDescent="0.2">
      <c r="A5" s="109"/>
      <c r="B5" s="144" t="s">
        <v>26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61" t="s">
        <v>7</v>
      </c>
      <c r="X5" s="50">
        <v>2475.835</v>
      </c>
    </row>
    <row r="6" spans="1:31" ht="15.75" x14ac:dyDescent="0.2">
      <c r="A6" s="112"/>
      <c r="B6" s="144" t="s">
        <v>3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5"/>
      <c r="W6" s="63" t="s">
        <v>7</v>
      </c>
      <c r="X6" s="98">
        <v>37.975499999999997</v>
      </c>
    </row>
    <row r="7" spans="1:31" ht="27.75" customHeight="1" x14ac:dyDescent="0.2">
      <c r="A7" s="112">
        <v>2</v>
      </c>
      <c r="B7" s="116" t="s">
        <v>31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4" t="s">
        <v>7</v>
      </c>
      <c r="X7" s="53">
        <f>X5</f>
        <v>2475.835</v>
      </c>
    </row>
    <row r="8" spans="1:31" ht="12.75" customHeight="1" x14ac:dyDescent="0.2">
      <c r="A8" s="118"/>
      <c r="B8" s="57"/>
      <c r="C8" s="57"/>
      <c r="D8" s="57"/>
      <c r="E8" s="57"/>
      <c r="F8" s="57"/>
      <c r="G8" s="56">
        <f>X7</f>
        <v>2475.835</v>
      </c>
      <c r="H8" s="58" t="s">
        <v>4</v>
      </c>
      <c r="I8" s="19">
        <v>1.3</v>
      </c>
      <c r="J8" s="57" t="s">
        <v>5</v>
      </c>
      <c r="K8" s="119">
        <f>G8*I8</f>
        <v>3218.5855000000001</v>
      </c>
      <c r="L8" s="119"/>
      <c r="M8" s="15"/>
      <c r="N8" s="15"/>
      <c r="O8" s="3">
        <v>1.3</v>
      </c>
      <c r="P8" s="3"/>
      <c r="Q8" s="120" t="s">
        <v>6</v>
      </c>
      <c r="R8" s="120"/>
      <c r="S8" s="120"/>
      <c r="T8" s="120"/>
      <c r="U8" s="120"/>
      <c r="V8" s="57"/>
      <c r="W8" s="115"/>
      <c r="X8" s="51">
        <f>K8</f>
        <v>3218.5855000000001</v>
      </c>
    </row>
    <row r="9" spans="1:31" ht="22.7" customHeight="1" x14ac:dyDescent="0.2">
      <c r="A9" s="112">
        <v>3</v>
      </c>
      <c r="B9" s="116" t="s">
        <v>32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61" t="s">
        <v>7</v>
      </c>
      <c r="X9" s="53">
        <f>X6</f>
        <v>37.975499999999997</v>
      </c>
    </row>
    <row r="10" spans="1:31" ht="18.75" customHeight="1" x14ac:dyDescent="0.2">
      <c r="A10" s="113"/>
      <c r="B10" s="60"/>
      <c r="C10" s="60"/>
      <c r="D10" s="60"/>
      <c r="E10" s="60"/>
      <c r="F10" s="60"/>
      <c r="G10" s="62">
        <f>X9</f>
        <v>37.975499999999997</v>
      </c>
      <c r="H10" s="60" t="s">
        <v>4</v>
      </c>
      <c r="I10" s="62">
        <v>1.22</v>
      </c>
      <c r="J10" s="60" t="s">
        <v>5</v>
      </c>
      <c r="K10" s="62">
        <f>G10*I10</f>
        <v>46.330109999999998</v>
      </c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1" t="s">
        <v>7</v>
      </c>
      <c r="X10" s="64">
        <f>K10</f>
        <v>46.330109999999998</v>
      </c>
    </row>
    <row r="11" spans="1:31" ht="15.75" x14ac:dyDescent="0.2">
      <c r="A11" s="59">
        <v>4</v>
      </c>
      <c r="B11" s="125" t="s">
        <v>8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7"/>
      <c r="W11" s="22" t="s">
        <v>14</v>
      </c>
      <c r="X11" s="52">
        <f>X13+X35+X46+X55+X72</f>
        <v>3874.2</v>
      </c>
    </row>
    <row r="12" spans="1:31" ht="13.5" x14ac:dyDescent="0.2">
      <c r="A12" s="128" t="s">
        <v>34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30"/>
    </row>
    <row r="13" spans="1:31" ht="30.2" customHeight="1" x14ac:dyDescent="0.2">
      <c r="A13" s="131">
        <v>5</v>
      </c>
      <c r="B13" s="133" t="s">
        <v>33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4"/>
      <c r="W13" s="49" t="s">
        <v>14</v>
      </c>
      <c r="X13" s="53">
        <v>1239.8</v>
      </c>
    </row>
    <row r="14" spans="1:31" ht="13.5" x14ac:dyDescent="0.2">
      <c r="A14" s="131"/>
      <c r="B14" s="5"/>
      <c r="C14" s="5"/>
      <c r="D14" s="5"/>
      <c r="E14" s="5"/>
      <c r="F14" s="5"/>
      <c r="G14" s="3">
        <f>X13</f>
        <v>1239.8</v>
      </c>
      <c r="H14" s="9" t="s">
        <v>4</v>
      </c>
      <c r="I14" s="9">
        <v>0.25</v>
      </c>
      <c r="J14" s="9" t="s">
        <v>5</v>
      </c>
      <c r="K14" s="9">
        <f>G14*I14</f>
        <v>309.95</v>
      </c>
      <c r="L14" s="23"/>
      <c r="M14" s="23"/>
      <c r="N14" s="5"/>
      <c r="O14" s="5"/>
      <c r="P14" s="5"/>
      <c r="Q14" s="5"/>
      <c r="R14" s="5"/>
      <c r="S14" s="5"/>
      <c r="T14" s="5"/>
      <c r="U14" s="5"/>
      <c r="V14" s="5"/>
      <c r="W14" s="49"/>
      <c r="X14" s="55"/>
    </row>
    <row r="15" spans="1:31" ht="13.5" x14ac:dyDescent="0.2">
      <c r="A15" s="131"/>
      <c r="B15" s="5"/>
      <c r="C15" s="5"/>
      <c r="D15" s="5"/>
      <c r="E15" s="5"/>
      <c r="F15" s="5"/>
      <c r="G15" s="3">
        <f>G20</f>
        <v>300.8</v>
      </c>
      <c r="H15" s="9" t="s">
        <v>4</v>
      </c>
      <c r="I15" s="9">
        <v>0.16</v>
      </c>
      <c r="J15" s="9" t="s">
        <v>5</v>
      </c>
      <c r="K15" s="9">
        <f>G15*I15</f>
        <v>48.128</v>
      </c>
      <c r="L15" s="23"/>
      <c r="M15" s="23"/>
      <c r="N15" s="5"/>
      <c r="O15" s="5"/>
      <c r="P15" s="5"/>
      <c r="Q15" s="5"/>
      <c r="R15" s="5"/>
      <c r="S15" s="5"/>
      <c r="T15" s="5"/>
      <c r="U15" s="5"/>
      <c r="V15" s="5"/>
      <c r="W15" s="49"/>
      <c r="X15" s="55"/>
      <c r="Z15" s="9" t="s">
        <v>20</v>
      </c>
      <c r="AA15" s="11" t="s">
        <v>27</v>
      </c>
      <c r="AB15" s="12"/>
      <c r="AC15" s="12"/>
      <c r="AD15" s="12"/>
      <c r="AE15" s="12"/>
    </row>
    <row r="16" spans="1:31" ht="13.5" x14ac:dyDescent="0.2">
      <c r="A16" s="131"/>
      <c r="B16" s="5"/>
      <c r="C16" s="5"/>
      <c r="D16" s="5"/>
      <c r="E16" s="5"/>
      <c r="F16" s="5"/>
      <c r="G16" s="9">
        <f>K14</f>
        <v>309.95</v>
      </c>
      <c r="H16" s="9" t="s">
        <v>9</v>
      </c>
      <c r="I16" s="9">
        <f>K15</f>
        <v>48.128</v>
      </c>
      <c r="J16" s="9" t="s">
        <v>5</v>
      </c>
      <c r="K16" s="9">
        <f>G16+I16</f>
        <v>358.07799999999997</v>
      </c>
      <c r="L16" s="9"/>
      <c r="M16" s="9"/>
      <c r="N16" s="5"/>
      <c r="O16" s="5"/>
      <c r="P16" s="5"/>
      <c r="Q16" s="5"/>
      <c r="R16" s="5"/>
      <c r="S16" s="5"/>
      <c r="T16" s="5"/>
      <c r="U16" s="5"/>
      <c r="V16" s="5"/>
      <c r="W16" s="49"/>
      <c r="X16" s="55"/>
      <c r="Z16" s="9"/>
      <c r="AA16" s="11"/>
      <c r="AB16" s="12"/>
      <c r="AC16" s="12"/>
      <c r="AD16" s="12"/>
      <c r="AE16" s="12"/>
    </row>
    <row r="17" spans="1:31" ht="15.75" x14ac:dyDescent="0.2">
      <c r="A17" s="132"/>
      <c r="B17" s="24"/>
      <c r="C17" s="24"/>
      <c r="D17" s="24"/>
      <c r="E17" s="24"/>
      <c r="F17" s="24"/>
      <c r="G17" s="19">
        <f>K16</f>
        <v>358.07799999999997</v>
      </c>
      <c r="H17" s="19" t="s">
        <v>4</v>
      </c>
      <c r="I17" s="19">
        <v>1.22</v>
      </c>
      <c r="J17" s="19" t="s">
        <v>5</v>
      </c>
      <c r="K17" s="3">
        <f>G17*I17</f>
        <v>436.85515999999996</v>
      </c>
      <c r="L17" s="25"/>
      <c r="M17" s="7"/>
      <c r="N17" s="26"/>
      <c r="O17" s="19">
        <v>1.22</v>
      </c>
      <c r="P17" s="19"/>
      <c r="Q17" s="135" t="s">
        <v>10</v>
      </c>
      <c r="R17" s="135"/>
      <c r="S17" s="135"/>
      <c r="T17" s="135"/>
      <c r="U17" s="135"/>
      <c r="V17" s="27"/>
      <c r="W17" s="13" t="s">
        <v>7</v>
      </c>
      <c r="X17" s="55">
        <f>K17</f>
        <v>436.85515999999996</v>
      </c>
      <c r="Z17" s="12"/>
      <c r="AA17" s="12"/>
      <c r="AB17" s="12"/>
      <c r="AC17" s="12"/>
      <c r="AD17" s="12"/>
      <c r="AE17" s="12"/>
    </row>
    <row r="18" spans="1:31" ht="28.5" customHeight="1" x14ac:dyDescent="0.2">
      <c r="A18" s="124">
        <v>6</v>
      </c>
      <c r="B18" s="116" t="s">
        <v>15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36"/>
      <c r="W18" s="49" t="s">
        <v>14</v>
      </c>
      <c r="X18" s="53">
        <f>X13</f>
        <v>1239.8</v>
      </c>
      <c r="Z18" s="12"/>
      <c r="AA18" s="12"/>
      <c r="AB18" s="12"/>
      <c r="AC18" s="12"/>
      <c r="AD18" s="12"/>
      <c r="AE18" s="12"/>
    </row>
    <row r="19" spans="1:31" ht="13.5" x14ac:dyDescent="0.2">
      <c r="A19" s="124"/>
      <c r="B19" s="5"/>
      <c r="C19" s="5"/>
      <c r="D19" s="5"/>
      <c r="E19" s="5"/>
      <c r="F19" s="5"/>
      <c r="G19" s="3">
        <f>X18</f>
        <v>1239.8</v>
      </c>
      <c r="H19" s="9" t="s">
        <v>4</v>
      </c>
      <c r="I19" s="9">
        <v>0.2</v>
      </c>
      <c r="J19" s="9" t="s">
        <v>5</v>
      </c>
      <c r="K19" s="9">
        <f>G19*I19</f>
        <v>247.96</v>
      </c>
      <c r="L19" s="9"/>
      <c r="M19" s="28"/>
      <c r="N19" s="5"/>
      <c r="O19" s="5"/>
      <c r="P19" s="5"/>
      <c r="Q19" s="5"/>
      <c r="R19" s="5"/>
      <c r="S19" s="5"/>
      <c r="T19" s="5"/>
      <c r="U19" s="5"/>
      <c r="V19" s="5"/>
      <c r="W19" s="49"/>
      <c r="X19" s="55"/>
      <c r="Z19" s="12"/>
      <c r="AA19" s="12"/>
      <c r="AB19" s="12"/>
      <c r="AC19" s="12"/>
      <c r="AD19" s="12"/>
      <c r="AE19" s="12"/>
    </row>
    <row r="20" spans="1:31" ht="13.5" x14ac:dyDescent="0.2">
      <c r="A20" s="124"/>
      <c r="B20" s="5"/>
      <c r="C20" s="5"/>
      <c r="D20" s="5"/>
      <c r="E20" s="5"/>
      <c r="F20" s="5"/>
      <c r="G20" s="3">
        <v>300.8</v>
      </c>
      <c r="H20" s="9" t="s">
        <v>4</v>
      </c>
      <c r="I20" s="9">
        <v>0.13</v>
      </c>
      <c r="J20" s="9" t="s">
        <v>5</v>
      </c>
      <c r="K20" s="9">
        <f>G20*I20</f>
        <v>39.104000000000006</v>
      </c>
      <c r="L20" s="9"/>
      <c r="M20" s="28"/>
      <c r="N20" s="5"/>
      <c r="O20" s="5"/>
      <c r="P20" s="5"/>
      <c r="Q20" s="5"/>
      <c r="R20" s="5"/>
      <c r="S20" s="5"/>
      <c r="T20" s="5"/>
      <c r="U20" s="5"/>
      <c r="V20" s="5"/>
      <c r="W20" s="49"/>
      <c r="X20" s="55"/>
      <c r="Z20" s="9" t="s">
        <v>19</v>
      </c>
      <c r="AA20" s="11" t="s">
        <v>28</v>
      </c>
      <c r="AB20" s="12"/>
      <c r="AC20" s="12"/>
      <c r="AD20" s="12"/>
      <c r="AE20" s="12"/>
    </row>
    <row r="21" spans="1:31" ht="13.9" customHeight="1" x14ac:dyDescent="0.2">
      <c r="A21" s="124"/>
      <c r="B21" s="5"/>
      <c r="C21" s="5"/>
      <c r="D21" s="5"/>
      <c r="E21" s="5"/>
      <c r="F21" s="5"/>
      <c r="G21" s="9">
        <f>K19</f>
        <v>247.96</v>
      </c>
      <c r="H21" s="9" t="s">
        <v>9</v>
      </c>
      <c r="I21" s="9">
        <f>K20</f>
        <v>39.104000000000006</v>
      </c>
      <c r="J21" s="9" t="s">
        <v>5</v>
      </c>
      <c r="K21" s="9">
        <f>G21+I21</f>
        <v>287.06400000000002</v>
      </c>
      <c r="L21" s="9"/>
      <c r="M21" s="28"/>
      <c r="N21" s="5"/>
      <c r="O21" s="5"/>
      <c r="P21" s="5"/>
      <c r="Q21" s="5"/>
      <c r="R21" s="5"/>
      <c r="S21" s="5"/>
      <c r="T21" s="5"/>
      <c r="U21" s="5"/>
      <c r="V21" s="5"/>
      <c r="W21" s="49"/>
      <c r="X21" s="55"/>
    </row>
    <row r="22" spans="1:31" ht="15.75" x14ac:dyDescent="0.2">
      <c r="A22" s="124"/>
      <c r="B22" s="29"/>
      <c r="C22" s="29"/>
      <c r="D22" s="29"/>
      <c r="E22" s="29"/>
      <c r="F22" s="29"/>
      <c r="G22" s="19">
        <f>K21</f>
        <v>287.06400000000002</v>
      </c>
      <c r="H22" s="19" t="s">
        <v>4</v>
      </c>
      <c r="I22" s="19">
        <v>1.26</v>
      </c>
      <c r="J22" s="19" t="s">
        <v>5</v>
      </c>
      <c r="K22" s="3">
        <f>G22*I22</f>
        <v>361.70064000000002</v>
      </c>
      <c r="L22" s="30"/>
      <c r="M22" s="4"/>
      <c r="N22" s="10"/>
      <c r="O22" s="3">
        <v>1.26</v>
      </c>
      <c r="P22" s="3"/>
      <c r="Q22" s="120" t="s">
        <v>10</v>
      </c>
      <c r="R22" s="120"/>
      <c r="S22" s="120"/>
      <c r="T22" s="120"/>
      <c r="U22" s="120"/>
      <c r="V22" s="29"/>
      <c r="W22" s="49" t="s">
        <v>7</v>
      </c>
      <c r="X22" s="52">
        <f>K22</f>
        <v>361.70064000000002</v>
      </c>
    </row>
    <row r="23" spans="1:31" ht="13.9" customHeight="1" x14ac:dyDescent="0.2">
      <c r="A23" s="121" t="s">
        <v>11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3"/>
      <c r="AD23" s="3"/>
    </row>
    <row r="24" spans="1:31" ht="15.75" x14ac:dyDescent="0.2">
      <c r="A24" s="109">
        <v>7</v>
      </c>
      <c r="B24" s="110" t="s">
        <v>22</v>
      </c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7"/>
      <c r="U24" s="31" t="s">
        <v>23</v>
      </c>
      <c r="V24" s="32"/>
      <c r="W24" s="18" t="s">
        <v>14</v>
      </c>
      <c r="X24" s="53">
        <f>X13</f>
        <v>1239.8</v>
      </c>
    </row>
    <row r="25" spans="1:31" ht="13.9" customHeight="1" x14ac:dyDescent="0.2">
      <c r="A25" s="109"/>
      <c r="B25" s="7"/>
      <c r="C25" s="7"/>
      <c r="D25" s="7"/>
      <c r="E25" s="7"/>
      <c r="F25" s="7"/>
      <c r="G25" s="19">
        <f>X24</f>
        <v>1239.8</v>
      </c>
      <c r="H25" s="19" t="s">
        <v>4</v>
      </c>
      <c r="I25" s="33">
        <v>6.9999999999999999E-4</v>
      </c>
      <c r="J25" s="19" t="s">
        <v>5</v>
      </c>
      <c r="K25" s="33">
        <f>G25*I25</f>
        <v>0.86785999999999996</v>
      </c>
      <c r="L25" s="25"/>
      <c r="M25" s="7"/>
      <c r="N25" s="26"/>
      <c r="O25" s="26"/>
      <c r="P25" s="7"/>
      <c r="Q25" s="7"/>
      <c r="R25" s="7"/>
      <c r="S25" s="7"/>
      <c r="T25" s="7"/>
      <c r="U25" s="19"/>
      <c r="V25" s="21"/>
      <c r="W25" s="49" t="s">
        <v>12</v>
      </c>
      <c r="X25" s="54">
        <f>K25</f>
        <v>0.86785999999999996</v>
      </c>
      <c r="AD25" s="48"/>
    </row>
    <row r="26" spans="1:31" ht="33" customHeight="1" x14ac:dyDescent="0.2">
      <c r="A26" s="109">
        <v>8</v>
      </c>
      <c r="B26" s="110" t="s">
        <v>16</v>
      </c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8" t="s">
        <v>14</v>
      </c>
      <c r="X26" s="51">
        <f>X24</f>
        <v>1239.8</v>
      </c>
    </row>
    <row r="27" spans="1:31" ht="15.75" x14ac:dyDescent="0.2">
      <c r="A27" s="109"/>
      <c r="B27" s="34"/>
      <c r="C27" s="34"/>
      <c r="D27" s="34"/>
      <c r="E27" s="34"/>
      <c r="F27" s="34"/>
      <c r="G27" s="3">
        <f>X26</f>
        <v>1239.8</v>
      </c>
      <c r="H27" s="9" t="s">
        <v>4</v>
      </c>
      <c r="I27" s="9">
        <v>0.06</v>
      </c>
      <c r="J27" s="9" t="s">
        <v>5</v>
      </c>
      <c r="K27" s="9">
        <f>G27*I27</f>
        <v>74.387999999999991</v>
      </c>
      <c r="L27" s="34"/>
      <c r="M27" s="34"/>
      <c r="N27" s="34"/>
      <c r="O27" s="34"/>
      <c r="P27" s="34"/>
      <c r="Q27" s="34"/>
      <c r="R27" s="34"/>
      <c r="S27" s="34"/>
      <c r="T27" s="4"/>
      <c r="U27" s="35"/>
      <c r="V27" s="3"/>
      <c r="W27" s="49" t="s">
        <v>7</v>
      </c>
      <c r="X27" s="51">
        <f>K27</f>
        <v>74.387999999999991</v>
      </c>
    </row>
    <row r="28" spans="1:31" ht="13.5" x14ac:dyDescent="0.2">
      <c r="A28" s="109"/>
      <c r="B28" s="7"/>
      <c r="C28" s="7"/>
      <c r="D28" s="7"/>
      <c r="E28" s="7"/>
      <c r="F28" s="7"/>
      <c r="G28" s="19">
        <f>K27</f>
        <v>74.387999999999991</v>
      </c>
      <c r="H28" s="19" t="s">
        <v>4</v>
      </c>
      <c r="I28" s="33">
        <v>2.3275000000000001</v>
      </c>
      <c r="J28" s="19" t="s">
        <v>5</v>
      </c>
      <c r="K28" s="19">
        <f>G28*I28</f>
        <v>173.13807</v>
      </c>
      <c r="L28" s="25"/>
      <c r="M28" s="7"/>
      <c r="N28" s="7"/>
      <c r="O28" s="7"/>
      <c r="P28" s="7"/>
      <c r="Q28" s="7"/>
      <c r="R28" s="7"/>
      <c r="S28" s="7"/>
      <c r="T28" s="7"/>
      <c r="U28" s="7"/>
      <c r="V28" s="20"/>
      <c r="W28" s="13" t="s">
        <v>12</v>
      </c>
      <c r="X28" s="51">
        <f>K28</f>
        <v>173.13807</v>
      </c>
    </row>
    <row r="29" spans="1:31" ht="15.75" x14ac:dyDescent="0.2">
      <c r="A29" s="109">
        <v>9</v>
      </c>
      <c r="B29" s="110" t="s">
        <v>21</v>
      </c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7"/>
      <c r="U29" s="31" t="s">
        <v>17</v>
      </c>
      <c r="V29" s="32"/>
      <c r="W29" s="49" t="s">
        <v>14</v>
      </c>
      <c r="X29" s="53">
        <f>X26</f>
        <v>1239.8</v>
      </c>
    </row>
    <row r="30" spans="1:31" ht="13.5" x14ac:dyDescent="0.2">
      <c r="A30" s="109"/>
      <c r="B30" s="7"/>
      <c r="C30" s="7"/>
      <c r="D30" s="7"/>
      <c r="E30" s="7"/>
      <c r="F30" s="7"/>
      <c r="G30" s="7">
        <f>X29</f>
        <v>1239.8</v>
      </c>
      <c r="H30" s="7" t="s">
        <v>4</v>
      </c>
      <c r="I30" s="25">
        <v>2.9999999999999997E-4</v>
      </c>
      <c r="J30" s="19" t="s">
        <v>5</v>
      </c>
      <c r="K30" s="33">
        <f>G30*I30</f>
        <v>0.37193999999999994</v>
      </c>
      <c r="L30" s="25"/>
      <c r="M30" s="7"/>
      <c r="N30" s="26"/>
      <c r="O30" s="26"/>
      <c r="P30" s="7"/>
      <c r="Q30" s="7"/>
      <c r="R30" s="7"/>
      <c r="S30" s="7"/>
      <c r="T30" s="7"/>
      <c r="U30" s="7"/>
      <c r="V30" s="36"/>
      <c r="W30" s="49" t="s">
        <v>12</v>
      </c>
      <c r="X30" s="51">
        <f>K30</f>
        <v>0.37193999999999994</v>
      </c>
    </row>
    <row r="31" spans="1:31" ht="30.75" customHeight="1" x14ac:dyDescent="0.2">
      <c r="A31" s="109">
        <v>10</v>
      </c>
      <c r="B31" s="110" t="s">
        <v>18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46"/>
      <c r="W31" s="18" t="s">
        <v>14</v>
      </c>
      <c r="X31" s="53">
        <f>X29</f>
        <v>1239.8</v>
      </c>
    </row>
    <row r="32" spans="1:31" ht="15.75" x14ac:dyDescent="0.2">
      <c r="A32" s="109"/>
      <c r="B32" s="34"/>
      <c r="C32" s="34"/>
      <c r="D32" s="34"/>
      <c r="E32" s="34"/>
      <c r="F32" s="34"/>
      <c r="G32" s="3">
        <f>X31</f>
        <v>1239.8</v>
      </c>
      <c r="H32" s="9" t="s">
        <v>4</v>
      </c>
      <c r="I32" s="9">
        <v>0.04</v>
      </c>
      <c r="J32" s="9" t="s">
        <v>5</v>
      </c>
      <c r="K32" s="3">
        <f>G32*I32</f>
        <v>49.591999999999999</v>
      </c>
      <c r="L32" s="34"/>
      <c r="M32" s="34"/>
      <c r="N32" s="34"/>
      <c r="O32" s="34"/>
      <c r="P32" s="34"/>
      <c r="Q32" s="34"/>
      <c r="R32" s="34"/>
      <c r="S32" s="34"/>
      <c r="T32" s="4"/>
      <c r="U32" s="35"/>
      <c r="V32" s="3"/>
      <c r="W32" s="49" t="s">
        <v>7</v>
      </c>
      <c r="X32" s="6">
        <f>K32</f>
        <v>49.591999999999999</v>
      </c>
    </row>
    <row r="33" spans="1:24" ht="13.9" customHeight="1" x14ac:dyDescent="0.2">
      <c r="A33" s="109"/>
      <c r="B33" s="7"/>
      <c r="C33" s="7"/>
      <c r="D33" s="7"/>
      <c r="E33" s="7"/>
      <c r="F33" s="7"/>
      <c r="G33" s="19">
        <f>K32</f>
        <v>49.591999999999999</v>
      </c>
      <c r="H33" s="19" t="s">
        <v>4</v>
      </c>
      <c r="I33" s="33">
        <v>2.4350000000000001</v>
      </c>
      <c r="J33" s="19" t="s">
        <v>5</v>
      </c>
      <c r="K33" s="19">
        <f>G33*I33</f>
        <v>120.75651999999999</v>
      </c>
      <c r="L33" s="25"/>
      <c r="M33" s="7"/>
      <c r="N33" s="7"/>
      <c r="O33" s="7"/>
      <c r="P33" s="7"/>
      <c r="Q33" s="7"/>
      <c r="R33" s="7"/>
      <c r="S33" s="7"/>
      <c r="T33" s="7"/>
      <c r="U33" s="7"/>
      <c r="V33" s="20"/>
      <c r="W33" s="13" t="s">
        <v>12</v>
      </c>
      <c r="X33" s="52">
        <f>K33</f>
        <v>120.75651999999999</v>
      </c>
    </row>
    <row r="34" spans="1:24" ht="13.9" customHeight="1" x14ac:dyDescent="0.2">
      <c r="A34" s="128" t="s">
        <v>35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30"/>
    </row>
    <row r="35" spans="1:24" ht="28.5" customHeight="1" x14ac:dyDescent="0.2">
      <c r="A35" s="131">
        <v>11</v>
      </c>
      <c r="B35" s="133" t="s">
        <v>33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4"/>
      <c r="W35" s="61" t="s">
        <v>14</v>
      </c>
      <c r="X35" s="53">
        <v>214.6</v>
      </c>
    </row>
    <row r="36" spans="1:24" ht="13.9" customHeight="1" x14ac:dyDescent="0.2">
      <c r="A36" s="131"/>
      <c r="B36" s="79"/>
      <c r="C36" s="79"/>
      <c r="D36" s="79"/>
      <c r="E36" s="79"/>
      <c r="F36" s="79"/>
      <c r="G36" s="3">
        <f>X35</f>
        <v>214.6</v>
      </c>
      <c r="H36" s="9" t="s">
        <v>4</v>
      </c>
      <c r="I36" s="9">
        <v>0.25</v>
      </c>
      <c r="J36" s="9" t="s">
        <v>5</v>
      </c>
      <c r="K36" s="9">
        <f>G36*I36</f>
        <v>53.65</v>
      </c>
      <c r="L36" s="23"/>
      <c r="M36" s="23"/>
      <c r="N36" s="79"/>
      <c r="O36" s="79"/>
      <c r="P36" s="79"/>
      <c r="Q36" s="79"/>
      <c r="R36" s="79"/>
      <c r="S36" s="79"/>
      <c r="T36" s="79"/>
      <c r="U36" s="79"/>
      <c r="V36" s="79"/>
      <c r="W36" s="61"/>
      <c r="X36" s="55"/>
    </row>
    <row r="37" spans="1:24" ht="13.9" customHeight="1" x14ac:dyDescent="0.2">
      <c r="A37" s="132"/>
      <c r="B37" s="24"/>
      <c r="C37" s="24"/>
      <c r="D37" s="24"/>
      <c r="E37" s="24"/>
      <c r="F37" s="24"/>
      <c r="G37" s="19">
        <f>K36</f>
        <v>53.65</v>
      </c>
      <c r="H37" s="19" t="s">
        <v>4</v>
      </c>
      <c r="I37" s="19">
        <v>1.22</v>
      </c>
      <c r="J37" s="19" t="s">
        <v>5</v>
      </c>
      <c r="K37" s="3">
        <f>G37*I37</f>
        <v>65.453000000000003</v>
      </c>
      <c r="L37" s="25"/>
      <c r="M37" s="72"/>
      <c r="N37" s="26"/>
      <c r="O37" s="19">
        <v>1.22</v>
      </c>
      <c r="P37" s="19"/>
      <c r="Q37" s="135" t="s">
        <v>10</v>
      </c>
      <c r="R37" s="135"/>
      <c r="S37" s="135"/>
      <c r="T37" s="135"/>
      <c r="U37" s="135"/>
      <c r="V37" s="27"/>
      <c r="W37" s="76" t="s">
        <v>7</v>
      </c>
      <c r="X37" s="55">
        <f>K37</f>
        <v>65.453000000000003</v>
      </c>
    </row>
    <row r="38" spans="1:24" ht="28.5" customHeight="1" x14ac:dyDescent="0.2">
      <c r="A38" s="124">
        <v>12</v>
      </c>
      <c r="B38" s="116" t="s">
        <v>15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36"/>
      <c r="W38" s="61" t="s">
        <v>14</v>
      </c>
      <c r="X38" s="53">
        <f>X35</f>
        <v>214.6</v>
      </c>
    </row>
    <row r="39" spans="1:24" ht="13.9" customHeight="1" x14ac:dyDescent="0.2">
      <c r="A39" s="124"/>
      <c r="B39" s="79"/>
      <c r="C39" s="79"/>
      <c r="D39" s="79"/>
      <c r="E39" s="79"/>
      <c r="F39" s="79"/>
      <c r="G39" s="3">
        <f>X38</f>
        <v>214.6</v>
      </c>
      <c r="H39" s="9" t="s">
        <v>4</v>
      </c>
      <c r="I39" s="9">
        <v>0.2</v>
      </c>
      <c r="J39" s="9" t="s">
        <v>5</v>
      </c>
      <c r="K39" s="9">
        <f>G39*I39</f>
        <v>42.92</v>
      </c>
      <c r="L39" s="9"/>
      <c r="M39" s="28"/>
      <c r="N39" s="79"/>
      <c r="O39" s="79"/>
      <c r="P39" s="79"/>
      <c r="Q39" s="79"/>
      <c r="R39" s="79"/>
      <c r="S39" s="79"/>
      <c r="T39" s="79"/>
      <c r="U39" s="79"/>
      <c r="V39" s="79"/>
      <c r="W39" s="61"/>
      <c r="X39" s="55"/>
    </row>
    <row r="40" spans="1:24" ht="13.9" customHeight="1" x14ac:dyDescent="0.2">
      <c r="A40" s="124"/>
      <c r="B40" s="29"/>
      <c r="C40" s="29"/>
      <c r="D40" s="29"/>
      <c r="E40" s="29"/>
      <c r="F40" s="29"/>
      <c r="G40" s="19">
        <f>K39</f>
        <v>42.92</v>
      </c>
      <c r="H40" s="19" t="s">
        <v>4</v>
      </c>
      <c r="I40" s="19">
        <v>1.26</v>
      </c>
      <c r="J40" s="19" t="s">
        <v>5</v>
      </c>
      <c r="K40" s="3">
        <f>G40*I40</f>
        <v>54.0792</v>
      </c>
      <c r="L40" s="30"/>
      <c r="M40" s="73"/>
      <c r="N40" s="77"/>
      <c r="O40" s="3">
        <v>1.26</v>
      </c>
      <c r="P40" s="3"/>
      <c r="Q40" s="120" t="s">
        <v>10</v>
      </c>
      <c r="R40" s="120"/>
      <c r="S40" s="120"/>
      <c r="T40" s="120"/>
      <c r="U40" s="120"/>
      <c r="V40" s="29"/>
      <c r="W40" s="61" t="s">
        <v>7</v>
      </c>
      <c r="X40" s="52">
        <f>K40</f>
        <v>54.0792</v>
      </c>
    </row>
    <row r="41" spans="1:24" ht="27" customHeight="1" x14ac:dyDescent="0.2">
      <c r="A41" s="147">
        <v>13</v>
      </c>
      <c r="B41" s="110" t="s">
        <v>36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46"/>
      <c r="W41" s="75" t="s">
        <v>14</v>
      </c>
      <c r="X41" s="70">
        <f>X38</f>
        <v>214.6</v>
      </c>
    </row>
    <row r="42" spans="1:24" ht="13.9" customHeight="1" x14ac:dyDescent="0.2">
      <c r="A42" s="131"/>
      <c r="B42" s="81"/>
      <c r="C42" s="82"/>
      <c r="D42" s="82"/>
      <c r="E42" s="82"/>
      <c r="F42" s="82"/>
      <c r="G42" s="84">
        <f>X41</f>
        <v>214.6</v>
      </c>
      <c r="H42" s="3" t="s">
        <v>4</v>
      </c>
      <c r="I42" s="3">
        <v>0.1</v>
      </c>
      <c r="J42" s="84" t="s">
        <v>5</v>
      </c>
      <c r="K42" s="3">
        <f>G42*I42</f>
        <v>21.46</v>
      </c>
      <c r="L42" s="85"/>
      <c r="M42" s="85"/>
      <c r="N42" s="86"/>
      <c r="O42" s="86"/>
      <c r="P42" s="82"/>
      <c r="Q42" s="82"/>
      <c r="R42" s="82"/>
      <c r="S42" s="82"/>
      <c r="T42" s="87"/>
      <c r="U42" s="87"/>
      <c r="V42" s="88"/>
      <c r="W42" s="89"/>
      <c r="X42" s="90"/>
    </row>
    <row r="43" spans="1:24" ht="13.5" customHeight="1" x14ac:dyDescent="0.2">
      <c r="A43" s="132"/>
      <c r="B43" s="91"/>
      <c r="C43" s="92"/>
      <c r="D43" s="92"/>
      <c r="E43" s="92"/>
      <c r="F43" s="92"/>
      <c r="G43" s="41">
        <f>K42</f>
        <v>21.46</v>
      </c>
      <c r="H43" s="19" t="s">
        <v>4</v>
      </c>
      <c r="I43" s="19">
        <v>1.1100000000000001</v>
      </c>
      <c r="J43" s="41" t="s">
        <v>5</v>
      </c>
      <c r="K43" s="19">
        <f>G43*I43</f>
        <v>23.820600000000002</v>
      </c>
      <c r="L43" s="93"/>
      <c r="M43" s="93"/>
      <c r="N43" s="47"/>
      <c r="O43" s="47"/>
      <c r="P43" s="92"/>
      <c r="Q43" s="92"/>
      <c r="R43" s="92"/>
      <c r="S43" s="92"/>
      <c r="T43" s="94"/>
      <c r="U43" s="94"/>
      <c r="V43" s="95"/>
      <c r="W43" s="44" t="s">
        <v>7</v>
      </c>
      <c r="X43" s="64">
        <f>K43</f>
        <v>23.820600000000002</v>
      </c>
    </row>
    <row r="44" spans="1:24" ht="17.25" customHeight="1" x14ac:dyDescent="0.2">
      <c r="A44" s="74">
        <v>14</v>
      </c>
      <c r="B44" s="148" t="s">
        <v>37</v>
      </c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50"/>
      <c r="W44" s="106" t="s">
        <v>14</v>
      </c>
      <c r="X44" s="6">
        <f>X41</f>
        <v>214.6</v>
      </c>
    </row>
    <row r="45" spans="1:24" ht="13.9" customHeight="1" x14ac:dyDescent="0.2">
      <c r="A45" s="140" t="s">
        <v>42</v>
      </c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3"/>
    </row>
    <row r="46" spans="1:24" ht="13.9" customHeight="1" x14ac:dyDescent="0.2">
      <c r="A46" s="78">
        <v>15</v>
      </c>
      <c r="B46" s="148" t="s">
        <v>38</v>
      </c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50"/>
      <c r="W46" s="96" t="s">
        <v>14</v>
      </c>
      <c r="X46" s="50">
        <v>1288.3</v>
      </c>
    </row>
    <row r="47" spans="1:24" ht="13.9" customHeight="1" x14ac:dyDescent="0.2">
      <c r="A47" s="140" t="s">
        <v>39</v>
      </c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3"/>
    </row>
    <row r="48" spans="1:24" ht="13.9" customHeight="1" x14ac:dyDescent="0.2">
      <c r="A48" s="118">
        <v>16</v>
      </c>
      <c r="B48" s="151" t="s">
        <v>13</v>
      </c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3"/>
      <c r="W48" s="74" t="s">
        <v>2</v>
      </c>
      <c r="X48" s="6">
        <v>626.79999999999995</v>
      </c>
    </row>
    <row r="49" spans="1:24" ht="13.9" customHeight="1" x14ac:dyDescent="0.2">
      <c r="A49" s="109"/>
      <c r="B49" s="72"/>
      <c r="C49" s="72"/>
      <c r="D49" s="72"/>
      <c r="E49" s="72"/>
      <c r="F49" s="19"/>
      <c r="G49" s="19">
        <f>X48</f>
        <v>626.79999999999995</v>
      </c>
      <c r="H49" s="19" t="s">
        <v>4</v>
      </c>
      <c r="I49" s="37">
        <v>5.5E-2</v>
      </c>
      <c r="J49" s="37" t="s">
        <v>5</v>
      </c>
      <c r="K49" s="19">
        <f>G49*I49</f>
        <v>34.473999999999997</v>
      </c>
      <c r="L49" s="19"/>
      <c r="M49" s="19"/>
      <c r="N49" s="19"/>
      <c r="O49" s="19"/>
      <c r="P49" s="72"/>
      <c r="Q49" s="72"/>
      <c r="R49" s="72"/>
      <c r="S49" s="72"/>
      <c r="T49" s="72"/>
      <c r="U49" s="72"/>
      <c r="V49" s="36"/>
      <c r="W49" s="74" t="s">
        <v>7</v>
      </c>
      <c r="X49" s="8">
        <f>K49</f>
        <v>34.473999999999997</v>
      </c>
    </row>
    <row r="50" spans="1:24" ht="13.9" customHeight="1" x14ac:dyDescent="0.2">
      <c r="A50" s="109"/>
      <c r="B50" s="148" t="s">
        <v>29</v>
      </c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50"/>
      <c r="W50" s="78" t="s">
        <v>2</v>
      </c>
      <c r="X50" s="65">
        <f>X48</f>
        <v>626.79999999999995</v>
      </c>
    </row>
    <row r="51" spans="1:24" ht="13.9" customHeight="1" x14ac:dyDescent="0.2">
      <c r="A51" s="109">
        <v>17</v>
      </c>
      <c r="B51" s="110" t="s">
        <v>13</v>
      </c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46"/>
      <c r="W51" s="74" t="s">
        <v>2</v>
      </c>
      <c r="X51" s="66">
        <v>714.8</v>
      </c>
    </row>
    <row r="52" spans="1:24" ht="13.9" customHeight="1" x14ac:dyDescent="0.2">
      <c r="A52" s="109"/>
      <c r="B52" s="72"/>
      <c r="C52" s="72"/>
      <c r="D52" s="72"/>
      <c r="E52" s="72"/>
      <c r="F52" s="19"/>
      <c r="G52" s="19">
        <f>X51</f>
        <v>714.8</v>
      </c>
      <c r="H52" s="19" t="s">
        <v>4</v>
      </c>
      <c r="I52" s="37">
        <v>0.05</v>
      </c>
      <c r="J52" s="37" t="s">
        <v>5</v>
      </c>
      <c r="K52" s="19">
        <f>G52*I52</f>
        <v>35.74</v>
      </c>
      <c r="L52" s="19"/>
      <c r="M52" s="19"/>
      <c r="N52" s="19"/>
      <c r="O52" s="19"/>
      <c r="P52" s="72"/>
      <c r="Q52" s="72"/>
      <c r="R52" s="72"/>
      <c r="S52" s="72"/>
      <c r="T52" s="72"/>
      <c r="U52" s="72"/>
      <c r="V52" s="36"/>
      <c r="W52" s="74" t="s">
        <v>7</v>
      </c>
      <c r="X52" s="8">
        <f>K52</f>
        <v>35.74</v>
      </c>
    </row>
    <row r="53" spans="1:24" ht="13.9" customHeight="1" x14ac:dyDescent="0.2">
      <c r="A53" s="109"/>
      <c r="B53" s="148" t="s">
        <v>30</v>
      </c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50"/>
      <c r="W53" s="78" t="s">
        <v>2</v>
      </c>
      <c r="X53" s="65">
        <f>X51</f>
        <v>714.8</v>
      </c>
    </row>
    <row r="54" spans="1:24" ht="13.9" customHeight="1" x14ac:dyDescent="0.2">
      <c r="A54" s="140" t="s">
        <v>40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3"/>
    </row>
    <row r="55" spans="1:24" ht="16.5" customHeight="1" x14ac:dyDescent="0.2">
      <c r="A55" s="109">
        <v>18</v>
      </c>
      <c r="B55" s="110" t="s">
        <v>25</v>
      </c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46"/>
      <c r="W55" s="67" t="s">
        <v>14</v>
      </c>
      <c r="X55" s="66">
        <v>844.4</v>
      </c>
    </row>
    <row r="56" spans="1:24" ht="13.9" customHeight="1" x14ac:dyDescent="0.2">
      <c r="A56" s="109"/>
      <c r="B56" s="82"/>
      <c r="C56" s="82"/>
      <c r="D56" s="82"/>
      <c r="E56" s="82"/>
      <c r="F56" s="82"/>
      <c r="G56" s="3">
        <f>X55</f>
        <v>844.4</v>
      </c>
      <c r="H56" s="9" t="s">
        <v>4</v>
      </c>
      <c r="I56" s="9">
        <v>0.15</v>
      </c>
      <c r="J56" s="9" t="s">
        <v>5</v>
      </c>
      <c r="K56" s="9">
        <f>G56*I56</f>
        <v>126.66</v>
      </c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3"/>
      <c r="W56" s="74"/>
      <c r="X56" s="68"/>
    </row>
    <row r="57" spans="1:24" ht="13.9" customHeight="1" x14ac:dyDescent="0.2">
      <c r="A57" s="109"/>
      <c r="B57" s="73"/>
      <c r="C57" s="73"/>
      <c r="D57" s="73"/>
      <c r="E57" s="73"/>
      <c r="F57" s="73"/>
      <c r="G57" s="3">
        <f>K56</f>
        <v>126.66</v>
      </c>
      <c r="H57" s="3" t="s">
        <v>4</v>
      </c>
      <c r="I57" s="3">
        <v>1.26</v>
      </c>
      <c r="J57" s="3" t="s">
        <v>5</v>
      </c>
      <c r="K57" s="3">
        <f>G57*I57</f>
        <v>159.5916</v>
      </c>
      <c r="L57" s="73"/>
      <c r="M57" s="73"/>
      <c r="N57" s="3"/>
      <c r="O57" s="3">
        <v>1.26</v>
      </c>
      <c r="P57" s="3"/>
      <c r="Q57" s="120" t="s">
        <v>10</v>
      </c>
      <c r="R57" s="120"/>
      <c r="S57" s="120"/>
      <c r="T57" s="120"/>
      <c r="U57" s="120"/>
      <c r="V57" s="38"/>
      <c r="W57" s="69" t="s">
        <v>7</v>
      </c>
      <c r="X57" s="68">
        <f>K57</f>
        <v>159.5916</v>
      </c>
    </row>
    <row r="58" spans="1:24" ht="13.9" customHeight="1" x14ac:dyDescent="0.2">
      <c r="A58" s="157">
        <v>19</v>
      </c>
      <c r="B58" s="110" t="s">
        <v>24</v>
      </c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46"/>
      <c r="W58" s="75" t="s">
        <v>14</v>
      </c>
      <c r="X58" s="70">
        <f>X55</f>
        <v>844.4</v>
      </c>
    </row>
    <row r="59" spans="1:24" ht="13.9" customHeight="1" x14ac:dyDescent="0.2">
      <c r="A59" s="158"/>
      <c r="B59" s="39"/>
      <c r="C59" s="40"/>
      <c r="D59" s="40"/>
      <c r="E59" s="40"/>
      <c r="F59" s="40"/>
      <c r="G59" s="41">
        <f>X58</f>
        <v>844.4</v>
      </c>
      <c r="H59" s="41" t="s">
        <v>4</v>
      </c>
      <c r="I59" s="42">
        <v>0.1</v>
      </c>
      <c r="J59" s="40" t="s">
        <v>4</v>
      </c>
      <c r="K59" s="41">
        <v>1.1000000000000001</v>
      </c>
      <c r="L59" s="41" t="s">
        <v>5</v>
      </c>
      <c r="M59" s="41">
        <f>G59*I59*K59</f>
        <v>92.884</v>
      </c>
      <c r="N59" s="40"/>
      <c r="O59" s="40"/>
      <c r="P59" s="40"/>
      <c r="Q59" s="40"/>
      <c r="R59" s="40"/>
      <c r="S59" s="40"/>
      <c r="T59" s="40"/>
      <c r="U59" s="40"/>
      <c r="V59" s="43"/>
      <c r="W59" s="44" t="s">
        <v>7</v>
      </c>
      <c r="X59" s="71">
        <f>M59</f>
        <v>92.884</v>
      </c>
    </row>
    <row r="60" spans="1:24" ht="13.9" customHeight="1" x14ac:dyDescent="0.2">
      <c r="A60" s="157">
        <v>20</v>
      </c>
      <c r="B60" s="110" t="s">
        <v>41</v>
      </c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46"/>
      <c r="W60" s="67" t="s">
        <v>14</v>
      </c>
      <c r="X60" s="66">
        <f>X58</f>
        <v>844.4</v>
      </c>
    </row>
    <row r="61" spans="1:24" ht="13.9" customHeight="1" x14ac:dyDescent="0.2">
      <c r="A61" s="158"/>
      <c r="B61" s="45"/>
      <c r="C61" s="41"/>
      <c r="D61" s="41"/>
      <c r="E61" s="41"/>
      <c r="F61" s="41"/>
      <c r="G61" s="41">
        <f>X60</f>
        <v>844.4</v>
      </c>
      <c r="H61" s="41" t="s">
        <v>4</v>
      </c>
      <c r="I61" s="46">
        <v>0.05</v>
      </c>
      <c r="J61" s="41" t="s">
        <v>5</v>
      </c>
      <c r="K61" s="46">
        <f>G61*I61</f>
        <v>42.22</v>
      </c>
      <c r="L61" s="46"/>
      <c r="M61" s="41"/>
      <c r="N61" s="47"/>
      <c r="O61" s="47"/>
      <c r="P61" s="41"/>
      <c r="Q61" s="41"/>
      <c r="R61" s="41"/>
      <c r="S61" s="41"/>
      <c r="T61" s="41"/>
      <c r="U61" s="41"/>
      <c r="V61" s="41"/>
      <c r="W61" s="80" t="s">
        <v>7</v>
      </c>
      <c r="X61" s="64">
        <f>K61</f>
        <v>42.22</v>
      </c>
    </row>
    <row r="62" spans="1:24" ht="13.5" x14ac:dyDescent="0.2">
      <c r="A62" s="154" t="s">
        <v>43</v>
      </c>
      <c r="B62" s="155"/>
      <c r="C62" s="155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6"/>
    </row>
    <row r="63" spans="1:24" ht="15.75" x14ac:dyDescent="0.2">
      <c r="A63" s="112">
        <v>21</v>
      </c>
      <c r="B63" s="111" t="s">
        <v>44</v>
      </c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75" t="s">
        <v>14</v>
      </c>
      <c r="X63" s="53">
        <v>2644.6</v>
      </c>
    </row>
    <row r="64" spans="1:24" ht="15.75" x14ac:dyDescent="0.2">
      <c r="A64" s="113"/>
      <c r="B64" s="92"/>
      <c r="C64" s="92"/>
      <c r="D64" s="92"/>
      <c r="E64" s="92"/>
      <c r="F64" s="92"/>
      <c r="G64" s="19">
        <f>X63</f>
        <v>2644.6</v>
      </c>
      <c r="H64" s="24" t="s">
        <v>4</v>
      </c>
      <c r="I64" s="24">
        <v>0.15</v>
      </c>
      <c r="J64" s="24" t="s">
        <v>5</v>
      </c>
      <c r="K64" s="24">
        <f>G64*I64</f>
        <v>396.69</v>
      </c>
      <c r="L64" s="92"/>
      <c r="M64" s="92"/>
      <c r="N64" s="92"/>
      <c r="O64" s="92"/>
      <c r="P64" s="92"/>
      <c r="Q64" s="92"/>
      <c r="R64" s="92"/>
      <c r="S64" s="92"/>
      <c r="T64" s="72"/>
      <c r="U64" s="97"/>
      <c r="V64" s="19"/>
      <c r="W64" s="76" t="s">
        <v>7</v>
      </c>
      <c r="X64" s="64">
        <f>K64</f>
        <v>396.69</v>
      </c>
    </row>
    <row r="65" spans="1:24" ht="15.75" x14ac:dyDescent="0.2">
      <c r="A65" s="118"/>
      <c r="B65" s="149" t="s">
        <v>45</v>
      </c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78" t="s">
        <v>14</v>
      </c>
      <c r="X65" s="50">
        <f>X63</f>
        <v>2644.6</v>
      </c>
    </row>
    <row r="66" spans="1:24" x14ac:dyDescent="0.2">
      <c r="A66" s="14"/>
    </row>
    <row r="67" spans="1:24" x14ac:dyDescent="0.2">
      <c r="A67" s="14"/>
    </row>
    <row r="68" spans="1:24" x14ac:dyDescent="0.2">
      <c r="A68" s="14"/>
    </row>
    <row r="69" spans="1:24" x14ac:dyDescent="0.2">
      <c r="A69" s="14"/>
    </row>
    <row r="70" spans="1:24" x14ac:dyDescent="0.2">
      <c r="A70" s="137" t="s">
        <v>47</v>
      </c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9"/>
    </row>
    <row r="71" spans="1:24" ht="13.5" x14ac:dyDescent="0.2">
      <c r="A71" s="140" t="s">
        <v>35</v>
      </c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3"/>
    </row>
    <row r="72" spans="1:24" ht="30" customHeight="1" x14ac:dyDescent="0.2">
      <c r="A72" s="131">
        <v>1</v>
      </c>
      <c r="B72" s="133" t="s">
        <v>33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4"/>
      <c r="W72" s="61" t="s">
        <v>14</v>
      </c>
      <c r="X72" s="53">
        <v>287.10000000000002</v>
      </c>
    </row>
    <row r="73" spans="1:24" ht="13.5" x14ac:dyDescent="0.2">
      <c r="A73" s="131"/>
      <c r="B73" s="104"/>
      <c r="C73" s="104"/>
      <c r="D73" s="104"/>
      <c r="E73" s="104"/>
      <c r="F73" s="104"/>
      <c r="G73" s="3">
        <f>X72</f>
        <v>287.10000000000002</v>
      </c>
      <c r="H73" s="9" t="s">
        <v>4</v>
      </c>
      <c r="I73" s="9">
        <v>0.25</v>
      </c>
      <c r="J73" s="9" t="s">
        <v>5</v>
      </c>
      <c r="K73" s="9">
        <f>G73*I73</f>
        <v>71.775000000000006</v>
      </c>
      <c r="L73" s="23"/>
      <c r="M73" s="23"/>
      <c r="N73" s="104"/>
      <c r="O73" s="104"/>
      <c r="P73" s="104"/>
      <c r="Q73" s="104"/>
      <c r="R73" s="104"/>
      <c r="S73" s="104"/>
      <c r="T73" s="104"/>
      <c r="U73" s="104"/>
      <c r="V73" s="104"/>
      <c r="W73" s="61"/>
      <c r="X73" s="55"/>
    </row>
    <row r="74" spans="1:24" ht="15.75" x14ac:dyDescent="0.2">
      <c r="A74" s="132"/>
      <c r="B74" s="24"/>
      <c r="C74" s="24"/>
      <c r="D74" s="24"/>
      <c r="E74" s="24"/>
      <c r="F74" s="24"/>
      <c r="G74" s="19">
        <f>K73</f>
        <v>71.775000000000006</v>
      </c>
      <c r="H74" s="19" t="s">
        <v>4</v>
      </c>
      <c r="I74" s="19">
        <v>1.22</v>
      </c>
      <c r="J74" s="19" t="s">
        <v>5</v>
      </c>
      <c r="K74" s="3">
        <f>G74*I74</f>
        <v>87.5655</v>
      </c>
      <c r="L74" s="25"/>
      <c r="M74" s="105"/>
      <c r="N74" s="26"/>
      <c r="O74" s="19">
        <v>1.22</v>
      </c>
      <c r="P74" s="19"/>
      <c r="Q74" s="135" t="s">
        <v>10</v>
      </c>
      <c r="R74" s="135"/>
      <c r="S74" s="135"/>
      <c r="T74" s="135"/>
      <c r="U74" s="135"/>
      <c r="V74" s="27"/>
      <c r="W74" s="107" t="s">
        <v>7</v>
      </c>
      <c r="X74" s="55">
        <f>K74</f>
        <v>87.5655</v>
      </c>
    </row>
    <row r="75" spans="1:24" ht="28.5" customHeight="1" x14ac:dyDescent="0.2">
      <c r="A75" s="124">
        <v>2</v>
      </c>
      <c r="B75" s="116" t="s">
        <v>15</v>
      </c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36"/>
      <c r="W75" s="61" t="s">
        <v>14</v>
      </c>
      <c r="X75" s="53">
        <f>X72</f>
        <v>287.10000000000002</v>
      </c>
    </row>
    <row r="76" spans="1:24" ht="13.5" x14ac:dyDescent="0.2">
      <c r="A76" s="124"/>
      <c r="B76" s="104"/>
      <c r="C76" s="104"/>
      <c r="D76" s="104"/>
      <c r="E76" s="104"/>
      <c r="F76" s="104"/>
      <c r="G76" s="3">
        <f>X75</f>
        <v>287.10000000000002</v>
      </c>
      <c r="H76" s="9" t="s">
        <v>4</v>
      </c>
      <c r="I76" s="9">
        <v>0.2</v>
      </c>
      <c r="J76" s="9" t="s">
        <v>5</v>
      </c>
      <c r="K76" s="9">
        <f>G76*I76</f>
        <v>57.420000000000009</v>
      </c>
      <c r="L76" s="9"/>
      <c r="M76" s="28"/>
      <c r="N76" s="104"/>
      <c r="O76" s="104"/>
      <c r="P76" s="104"/>
      <c r="Q76" s="104"/>
      <c r="R76" s="104"/>
      <c r="S76" s="104"/>
      <c r="T76" s="104"/>
      <c r="U76" s="104"/>
      <c r="V76" s="104"/>
      <c r="W76" s="61"/>
      <c r="X76" s="55"/>
    </row>
    <row r="77" spans="1:24" ht="15.75" x14ac:dyDescent="0.2">
      <c r="A77" s="124"/>
      <c r="B77" s="29"/>
      <c r="C77" s="29"/>
      <c r="D77" s="29"/>
      <c r="E77" s="29"/>
      <c r="F77" s="29"/>
      <c r="G77" s="19">
        <f>K76</f>
        <v>57.420000000000009</v>
      </c>
      <c r="H77" s="19" t="s">
        <v>4</v>
      </c>
      <c r="I77" s="19">
        <v>1.26</v>
      </c>
      <c r="J77" s="19" t="s">
        <v>5</v>
      </c>
      <c r="K77" s="3">
        <f>G77*I77</f>
        <v>72.34920000000001</v>
      </c>
      <c r="L77" s="30"/>
      <c r="M77" s="101"/>
      <c r="N77" s="108"/>
      <c r="O77" s="3">
        <v>1.26</v>
      </c>
      <c r="P77" s="3"/>
      <c r="Q77" s="120" t="s">
        <v>10</v>
      </c>
      <c r="R77" s="120"/>
      <c r="S77" s="120"/>
      <c r="T77" s="120"/>
      <c r="U77" s="120"/>
      <c r="V77" s="29"/>
      <c r="W77" s="61" t="s">
        <v>7</v>
      </c>
      <c r="X77" s="52">
        <f>K77</f>
        <v>72.34920000000001</v>
      </c>
    </row>
    <row r="78" spans="1:24" ht="28.5" customHeight="1" x14ac:dyDescent="0.2">
      <c r="A78" s="147">
        <v>3</v>
      </c>
      <c r="B78" s="110" t="s">
        <v>36</v>
      </c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46"/>
      <c r="W78" s="106" t="s">
        <v>14</v>
      </c>
      <c r="X78" s="70">
        <f>X75</f>
        <v>287.10000000000002</v>
      </c>
    </row>
    <row r="79" spans="1:24" ht="13.5" x14ac:dyDescent="0.2">
      <c r="A79" s="131"/>
      <c r="B79" s="99"/>
      <c r="C79" s="100"/>
      <c r="D79" s="100"/>
      <c r="E79" s="100"/>
      <c r="F79" s="100"/>
      <c r="G79" s="84">
        <f>X78</f>
        <v>287.10000000000002</v>
      </c>
      <c r="H79" s="3" t="s">
        <v>4</v>
      </c>
      <c r="I79" s="3">
        <v>0.1</v>
      </c>
      <c r="J79" s="84" t="s">
        <v>5</v>
      </c>
      <c r="K79" s="3">
        <f>G79*I79</f>
        <v>28.710000000000004</v>
      </c>
      <c r="L79" s="85"/>
      <c r="M79" s="85"/>
      <c r="N79" s="86"/>
      <c r="O79" s="86"/>
      <c r="P79" s="100"/>
      <c r="Q79" s="100"/>
      <c r="R79" s="100"/>
      <c r="S79" s="100"/>
      <c r="T79" s="87"/>
      <c r="U79" s="87"/>
      <c r="V79" s="88"/>
      <c r="W79" s="89"/>
      <c r="X79" s="90"/>
    </row>
    <row r="80" spans="1:24" ht="15.75" x14ac:dyDescent="0.2">
      <c r="A80" s="132"/>
      <c r="B80" s="91"/>
      <c r="C80" s="92"/>
      <c r="D80" s="92"/>
      <c r="E80" s="92"/>
      <c r="F80" s="92"/>
      <c r="G80" s="41">
        <f>K79</f>
        <v>28.710000000000004</v>
      </c>
      <c r="H80" s="19" t="s">
        <v>4</v>
      </c>
      <c r="I80" s="19">
        <v>1.1100000000000001</v>
      </c>
      <c r="J80" s="41" t="s">
        <v>5</v>
      </c>
      <c r="K80" s="19">
        <f>G80*I80</f>
        <v>31.868100000000009</v>
      </c>
      <c r="L80" s="93"/>
      <c r="M80" s="93"/>
      <c r="N80" s="47"/>
      <c r="O80" s="47"/>
      <c r="P80" s="92"/>
      <c r="Q80" s="92"/>
      <c r="R80" s="92"/>
      <c r="S80" s="92"/>
      <c r="T80" s="94"/>
      <c r="U80" s="94"/>
      <c r="V80" s="95"/>
      <c r="W80" s="44" t="s">
        <v>7</v>
      </c>
      <c r="X80" s="64">
        <f>K80</f>
        <v>31.868100000000009</v>
      </c>
    </row>
    <row r="81" spans="1:24" ht="15.75" x14ac:dyDescent="0.2">
      <c r="A81" s="102">
        <v>4</v>
      </c>
      <c r="B81" s="148" t="s">
        <v>37</v>
      </c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50"/>
      <c r="W81" s="106" t="s">
        <v>14</v>
      </c>
      <c r="X81" s="6">
        <f>X78</f>
        <v>287.10000000000002</v>
      </c>
    </row>
    <row r="82" spans="1:24" ht="13.5" x14ac:dyDescent="0.2">
      <c r="A82" s="140" t="s">
        <v>39</v>
      </c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3"/>
    </row>
    <row r="83" spans="1:24" ht="13.5" x14ac:dyDescent="0.2">
      <c r="A83" s="118">
        <v>5</v>
      </c>
      <c r="B83" s="151" t="s">
        <v>13</v>
      </c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3"/>
      <c r="W83" s="102" t="s">
        <v>2</v>
      </c>
      <c r="X83" s="6">
        <v>82</v>
      </c>
    </row>
    <row r="84" spans="1:24" ht="15.75" x14ac:dyDescent="0.2">
      <c r="A84" s="109"/>
      <c r="B84" s="105"/>
      <c r="C84" s="105"/>
      <c r="D84" s="105"/>
      <c r="E84" s="105"/>
      <c r="F84" s="19"/>
      <c r="G84" s="19">
        <f>X83</f>
        <v>82</v>
      </c>
      <c r="H84" s="19" t="s">
        <v>4</v>
      </c>
      <c r="I84" s="37">
        <v>5.5E-2</v>
      </c>
      <c r="J84" s="37" t="s">
        <v>5</v>
      </c>
      <c r="K84" s="19">
        <f>G84*I84</f>
        <v>4.51</v>
      </c>
      <c r="L84" s="19"/>
      <c r="M84" s="19"/>
      <c r="N84" s="19"/>
      <c r="O84" s="19"/>
      <c r="P84" s="105"/>
      <c r="Q84" s="105"/>
      <c r="R84" s="105"/>
      <c r="S84" s="105"/>
      <c r="T84" s="105"/>
      <c r="U84" s="105"/>
      <c r="V84" s="36"/>
      <c r="W84" s="102" t="s">
        <v>7</v>
      </c>
      <c r="X84" s="8">
        <f>K84</f>
        <v>4.51</v>
      </c>
    </row>
    <row r="85" spans="1:24" ht="13.5" x14ac:dyDescent="0.2">
      <c r="A85" s="109"/>
      <c r="B85" s="148" t="s">
        <v>29</v>
      </c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50"/>
      <c r="W85" s="103" t="s">
        <v>2</v>
      </c>
      <c r="X85" s="65">
        <f>X83</f>
        <v>82</v>
      </c>
    </row>
    <row r="86" spans="1:24" x14ac:dyDescent="0.2">
      <c r="A86" s="14"/>
    </row>
    <row r="87" spans="1:24" x14ac:dyDescent="0.2">
      <c r="A87" s="14"/>
    </row>
    <row r="88" spans="1:24" x14ac:dyDescent="0.2">
      <c r="A88" s="14"/>
    </row>
    <row r="89" spans="1:24" x14ac:dyDescent="0.2">
      <c r="A89" s="14"/>
    </row>
    <row r="90" spans="1:24" x14ac:dyDescent="0.2">
      <c r="A90" s="14"/>
    </row>
    <row r="91" spans="1:24" x14ac:dyDescent="0.2">
      <c r="A91" s="14"/>
    </row>
    <row r="92" spans="1:24" x14ac:dyDescent="0.2">
      <c r="A92" s="14"/>
    </row>
    <row r="93" spans="1:24" x14ac:dyDescent="0.2">
      <c r="A93" s="14"/>
    </row>
    <row r="94" spans="1:24" x14ac:dyDescent="0.2">
      <c r="A94" s="14"/>
    </row>
    <row r="95" spans="1:24" x14ac:dyDescent="0.2">
      <c r="A95" s="14"/>
    </row>
    <row r="96" spans="1:24" x14ac:dyDescent="0.2">
      <c r="A96" s="14"/>
    </row>
    <row r="97" spans="1:1" x14ac:dyDescent="0.2">
      <c r="A97" s="14"/>
    </row>
    <row r="98" spans="1:1" x14ac:dyDescent="0.2">
      <c r="A98" s="14"/>
    </row>
    <row r="99" spans="1:1" x14ac:dyDescent="0.2">
      <c r="A99" s="14"/>
    </row>
    <row r="100" spans="1:1" x14ac:dyDescent="0.2">
      <c r="A100" s="14"/>
    </row>
    <row r="101" spans="1:1" x14ac:dyDescent="0.2">
      <c r="A101" s="14"/>
    </row>
    <row r="102" spans="1:1" x14ac:dyDescent="0.2">
      <c r="A102" s="14"/>
    </row>
    <row r="103" spans="1:1" x14ac:dyDescent="0.2">
      <c r="A103" s="14"/>
    </row>
    <row r="104" spans="1:1" x14ac:dyDescent="0.2">
      <c r="A104" s="14"/>
    </row>
    <row r="105" spans="1:1" x14ac:dyDescent="0.2">
      <c r="A105" s="14"/>
    </row>
    <row r="106" spans="1:1" x14ac:dyDescent="0.2">
      <c r="A106" s="14"/>
    </row>
    <row r="107" spans="1:1" x14ac:dyDescent="0.2">
      <c r="A107" s="14"/>
    </row>
    <row r="108" spans="1:1" x14ac:dyDescent="0.2">
      <c r="A108" s="14"/>
    </row>
    <row r="109" spans="1:1" x14ac:dyDescent="0.2">
      <c r="A109" s="14"/>
    </row>
    <row r="110" spans="1:1" x14ac:dyDescent="0.2">
      <c r="A110" s="14"/>
    </row>
    <row r="111" spans="1:1" x14ac:dyDescent="0.2">
      <c r="A111" s="14"/>
    </row>
    <row r="112" spans="1:1" x14ac:dyDescent="0.2">
      <c r="A112" s="14"/>
    </row>
    <row r="113" spans="1:1" x14ac:dyDescent="0.2">
      <c r="A113" s="14"/>
    </row>
    <row r="114" spans="1:1" x14ac:dyDescent="0.2">
      <c r="A114" s="14"/>
    </row>
    <row r="115" spans="1:1" x14ac:dyDescent="0.2">
      <c r="A115" s="14"/>
    </row>
    <row r="116" spans="1:1" x14ac:dyDescent="0.2">
      <c r="A116" s="14"/>
    </row>
    <row r="117" spans="1:1" x14ac:dyDescent="0.2">
      <c r="A117" s="14"/>
    </row>
    <row r="118" spans="1:1" x14ac:dyDescent="0.2">
      <c r="A118" s="14"/>
    </row>
    <row r="119" spans="1:1" x14ac:dyDescent="0.2">
      <c r="A119" s="14"/>
    </row>
    <row r="120" spans="1:1" x14ac:dyDescent="0.2">
      <c r="A120" s="14"/>
    </row>
    <row r="121" spans="1:1" x14ac:dyDescent="0.2">
      <c r="A121" s="14"/>
    </row>
    <row r="122" spans="1:1" x14ac:dyDescent="0.2">
      <c r="A122" s="14"/>
    </row>
    <row r="123" spans="1:1" x14ac:dyDescent="0.2">
      <c r="A123" s="14"/>
    </row>
    <row r="124" spans="1:1" x14ac:dyDescent="0.2">
      <c r="A124" s="14"/>
    </row>
    <row r="125" spans="1:1" x14ac:dyDescent="0.2">
      <c r="A125" s="14"/>
    </row>
    <row r="126" spans="1:1" x14ac:dyDescent="0.2">
      <c r="A126" s="14"/>
    </row>
    <row r="127" spans="1:1" x14ac:dyDescent="0.2">
      <c r="A127" s="14"/>
    </row>
    <row r="128" spans="1:1" x14ac:dyDescent="0.2">
      <c r="A128" s="14"/>
    </row>
    <row r="129" spans="1:1" x14ac:dyDescent="0.2">
      <c r="A129" s="14"/>
    </row>
    <row r="130" spans="1:1" x14ac:dyDescent="0.2">
      <c r="A130" s="14"/>
    </row>
    <row r="131" spans="1:1" x14ac:dyDescent="0.2">
      <c r="A131" s="14"/>
    </row>
    <row r="132" spans="1:1" x14ac:dyDescent="0.2">
      <c r="A132" s="14"/>
    </row>
    <row r="133" spans="1:1" x14ac:dyDescent="0.2">
      <c r="A133" s="14"/>
    </row>
    <row r="134" spans="1:1" x14ac:dyDescent="0.2">
      <c r="A134" s="14"/>
    </row>
    <row r="135" spans="1:1" x14ac:dyDescent="0.2">
      <c r="A135" s="14"/>
    </row>
    <row r="136" spans="1:1" x14ac:dyDescent="0.2">
      <c r="A136" s="14"/>
    </row>
    <row r="137" spans="1:1" x14ac:dyDescent="0.2">
      <c r="A137" s="14"/>
    </row>
    <row r="138" spans="1:1" x14ac:dyDescent="0.2">
      <c r="A138" s="14"/>
    </row>
    <row r="139" spans="1:1" x14ac:dyDescent="0.2">
      <c r="A139" s="14"/>
    </row>
    <row r="140" spans="1:1" x14ac:dyDescent="0.2">
      <c r="A140" s="14"/>
    </row>
    <row r="141" spans="1:1" x14ac:dyDescent="0.2">
      <c r="A141" s="14"/>
    </row>
    <row r="142" spans="1:1" x14ac:dyDescent="0.2">
      <c r="A142" s="14"/>
    </row>
    <row r="143" spans="1:1" x14ac:dyDescent="0.2">
      <c r="A143" s="14"/>
    </row>
    <row r="144" spans="1:1" x14ac:dyDescent="0.2">
      <c r="A144" s="14"/>
    </row>
    <row r="145" spans="1:1" x14ac:dyDescent="0.2">
      <c r="A145" s="14"/>
    </row>
    <row r="146" spans="1:1" x14ac:dyDescent="0.2">
      <c r="A146" s="14"/>
    </row>
    <row r="147" spans="1:1" x14ac:dyDescent="0.2">
      <c r="A147" s="14"/>
    </row>
    <row r="148" spans="1:1" x14ac:dyDescent="0.2">
      <c r="A148" s="14"/>
    </row>
    <row r="149" spans="1:1" x14ac:dyDescent="0.2">
      <c r="A149" s="14"/>
    </row>
    <row r="150" spans="1:1" x14ac:dyDescent="0.2">
      <c r="A150" s="14"/>
    </row>
    <row r="151" spans="1:1" x14ac:dyDescent="0.2">
      <c r="A151" s="14"/>
    </row>
    <row r="152" spans="1:1" x14ac:dyDescent="0.2">
      <c r="A152" s="14"/>
    </row>
    <row r="153" spans="1:1" x14ac:dyDescent="0.2">
      <c r="A153" s="14"/>
    </row>
    <row r="154" spans="1:1" x14ac:dyDescent="0.2">
      <c r="A154" s="14"/>
    </row>
    <row r="155" spans="1:1" x14ac:dyDescent="0.2">
      <c r="A155" s="14"/>
    </row>
    <row r="156" spans="1:1" x14ac:dyDescent="0.2">
      <c r="A156" s="14"/>
    </row>
    <row r="157" spans="1:1" x14ac:dyDescent="0.2">
      <c r="A157" s="14"/>
    </row>
    <row r="158" spans="1:1" x14ac:dyDescent="0.2">
      <c r="A158" s="14"/>
    </row>
    <row r="159" spans="1:1" x14ac:dyDescent="0.2">
      <c r="A159" s="14"/>
    </row>
    <row r="160" spans="1:1" x14ac:dyDescent="0.2">
      <c r="A160" s="14"/>
    </row>
    <row r="161" spans="1:1" x14ac:dyDescent="0.2">
      <c r="A161" s="14"/>
    </row>
    <row r="162" spans="1:1" x14ac:dyDescent="0.2">
      <c r="A162" s="14"/>
    </row>
    <row r="163" spans="1:1" x14ac:dyDescent="0.2">
      <c r="A163" s="14"/>
    </row>
    <row r="164" spans="1:1" x14ac:dyDescent="0.2">
      <c r="A164" s="14"/>
    </row>
    <row r="165" spans="1:1" x14ac:dyDescent="0.2">
      <c r="A165" s="14"/>
    </row>
    <row r="166" spans="1:1" x14ac:dyDescent="0.2">
      <c r="A166" s="14"/>
    </row>
    <row r="167" spans="1:1" x14ac:dyDescent="0.2">
      <c r="A167" s="14"/>
    </row>
    <row r="168" spans="1:1" x14ac:dyDescent="0.2">
      <c r="A168" s="14"/>
    </row>
    <row r="169" spans="1:1" x14ac:dyDescent="0.2">
      <c r="A169" s="14"/>
    </row>
    <row r="170" spans="1:1" x14ac:dyDescent="0.2">
      <c r="A170" s="14"/>
    </row>
    <row r="171" spans="1:1" x14ac:dyDescent="0.2">
      <c r="A171" s="14"/>
    </row>
    <row r="172" spans="1:1" x14ac:dyDescent="0.2">
      <c r="A172" s="14"/>
    </row>
    <row r="173" spans="1:1" x14ac:dyDescent="0.2">
      <c r="A173" s="14"/>
    </row>
    <row r="174" spans="1:1" x14ac:dyDescent="0.2">
      <c r="A174" s="14"/>
    </row>
    <row r="175" spans="1:1" x14ac:dyDescent="0.2">
      <c r="A175" s="14"/>
    </row>
    <row r="176" spans="1:1" x14ac:dyDescent="0.2">
      <c r="A176" s="14"/>
    </row>
    <row r="177" spans="1:1" x14ac:dyDescent="0.2">
      <c r="A177" s="14"/>
    </row>
    <row r="178" spans="1:1" x14ac:dyDescent="0.2">
      <c r="A178" s="14"/>
    </row>
    <row r="179" spans="1:1" x14ac:dyDescent="0.2">
      <c r="A179" s="14"/>
    </row>
    <row r="180" spans="1:1" x14ac:dyDescent="0.2">
      <c r="A180" s="14"/>
    </row>
    <row r="181" spans="1:1" x14ac:dyDescent="0.2">
      <c r="A181" s="14"/>
    </row>
    <row r="182" spans="1:1" x14ac:dyDescent="0.2">
      <c r="A182" s="14"/>
    </row>
    <row r="183" spans="1:1" x14ac:dyDescent="0.2">
      <c r="A183" s="14"/>
    </row>
    <row r="184" spans="1:1" x14ac:dyDescent="0.2">
      <c r="A184" s="14"/>
    </row>
    <row r="185" spans="1:1" x14ac:dyDescent="0.2">
      <c r="A185" s="14"/>
    </row>
    <row r="186" spans="1:1" x14ac:dyDescent="0.2">
      <c r="A186" s="14"/>
    </row>
    <row r="187" spans="1:1" x14ac:dyDescent="0.2">
      <c r="A187" s="14"/>
    </row>
    <row r="188" spans="1:1" x14ac:dyDescent="0.2">
      <c r="A188" s="14"/>
    </row>
    <row r="189" spans="1:1" x14ac:dyDescent="0.2">
      <c r="A189" s="14"/>
    </row>
    <row r="190" spans="1:1" x14ac:dyDescent="0.2">
      <c r="A190" s="14"/>
    </row>
    <row r="191" spans="1:1" x14ac:dyDescent="0.2">
      <c r="A191" s="14"/>
    </row>
    <row r="192" spans="1:1" x14ac:dyDescent="0.2">
      <c r="A192" s="14"/>
    </row>
    <row r="193" spans="1:1" x14ac:dyDescent="0.2">
      <c r="A193" s="14"/>
    </row>
    <row r="194" spans="1:1" x14ac:dyDescent="0.2">
      <c r="A194" s="14"/>
    </row>
    <row r="195" spans="1:1" x14ac:dyDescent="0.2">
      <c r="A195" s="14"/>
    </row>
    <row r="196" spans="1:1" x14ac:dyDescent="0.2">
      <c r="A196" s="14"/>
    </row>
    <row r="197" spans="1:1" x14ac:dyDescent="0.2">
      <c r="A197" s="14"/>
    </row>
    <row r="198" spans="1:1" x14ac:dyDescent="0.2">
      <c r="A198" s="14"/>
    </row>
    <row r="199" spans="1:1" x14ac:dyDescent="0.2">
      <c r="A199" s="14"/>
    </row>
    <row r="200" spans="1:1" x14ac:dyDescent="0.2">
      <c r="A200" s="14"/>
    </row>
    <row r="201" spans="1:1" x14ac:dyDescent="0.2">
      <c r="A201" s="14"/>
    </row>
    <row r="202" spans="1:1" x14ac:dyDescent="0.2">
      <c r="A202" s="14"/>
    </row>
    <row r="203" spans="1:1" x14ac:dyDescent="0.2">
      <c r="A203" s="14"/>
    </row>
    <row r="204" spans="1:1" x14ac:dyDescent="0.2">
      <c r="A204" s="14"/>
    </row>
    <row r="205" spans="1:1" x14ac:dyDescent="0.2">
      <c r="A205" s="14"/>
    </row>
    <row r="206" spans="1:1" x14ac:dyDescent="0.2">
      <c r="A206" s="14"/>
    </row>
    <row r="207" spans="1:1" x14ac:dyDescent="0.2">
      <c r="A207" s="14"/>
    </row>
    <row r="208" spans="1:1" x14ac:dyDescent="0.2">
      <c r="A208" s="14"/>
    </row>
    <row r="209" spans="1:1" x14ac:dyDescent="0.2">
      <c r="A209" s="14"/>
    </row>
    <row r="210" spans="1:1" x14ac:dyDescent="0.2">
      <c r="A210" s="14"/>
    </row>
    <row r="211" spans="1:1" x14ac:dyDescent="0.2">
      <c r="A211" s="14"/>
    </row>
    <row r="212" spans="1:1" x14ac:dyDescent="0.2">
      <c r="A212" s="14"/>
    </row>
    <row r="213" spans="1:1" x14ac:dyDescent="0.2">
      <c r="A213" s="14"/>
    </row>
    <row r="214" spans="1:1" x14ac:dyDescent="0.2">
      <c r="A214" s="14"/>
    </row>
    <row r="215" spans="1:1" x14ac:dyDescent="0.2">
      <c r="A215" s="14"/>
    </row>
    <row r="216" spans="1:1" x14ac:dyDescent="0.2">
      <c r="A216" s="14"/>
    </row>
    <row r="217" spans="1:1" x14ac:dyDescent="0.2">
      <c r="A217" s="14"/>
    </row>
    <row r="218" spans="1:1" x14ac:dyDescent="0.2">
      <c r="A218" s="14"/>
    </row>
    <row r="219" spans="1:1" x14ac:dyDescent="0.2">
      <c r="A219" s="14"/>
    </row>
    <row r="220" spans="1:1" x14ac:dyDescent="0.2">
      <c r="A220" s="14"/>
    </row>
    <row r="221" spans="1:1" x14ac:dyDescent="0.2">
      <c r="A221" s="14"/>
    </row>
    <row r="222" spans="1:1" x14ac:dyDescent="0.2">
      <c r="A222" s="14"/>
    </row>
    <row r="223" spans="1:1" x14ac:dyDescent="0.2">
      <c r="A223" s="14"/>
    </row>
    <row r="224" spans="1:1" x14ac:dyDescent="0.2">
      <c r="A224" s="14"/>
    </row>
    <row r="225" spans="1:1" x14ac:dyDescent="0.2">
      <c r="A225" s="14"/>
    </row>
    <row r="226" spans="1:1" x14ac:dyDescent="0.2">
      <c r="A226" s="14"/>
    </row>
    <row r="227" spans="1:1" x14ac:dyDescent="0.2">
      <c r="A227" s="14"/>
    </row>
    <row r="228" spans="1:1" x14ac:dyDescent="0.2">
      <c r="A228" s="14"/>
    </row>
    <row r="229" spans="1:1" x14ac:dyDescent="0.2">
      <c r="A229" s="14"/>
    </row>
    <row r="230" spans="1:1" x14ac:dyDescent="0.2">
      <c r="A230" s="14"/>
    </row>
    <row r="231" spans="1:1" x14ac:dyDescent="0.2">
      <c r="A231" s="14"/>
    </row>
    <row r="232" spans="1:1" x14ac:dyDescent="0.2">
      <c r="A232" s="14"/>
    </row>
    <row r="233" spans="1:1" x14ac:dyDescent="0.2">
      <c r="A233" s="14"/>
    </row>
    <row r="234" spans="1:1" x14ac:dyDescent="0.2">
      <c r="A234" s="14"/>
    </row>
    <row r="235" spans="1:1" x14ac:dyDescent="0.2">
      <c r="A235" s="14"/>
    </row>
    <row r="236" spans="1:1" x14ac:dyDescent="0.2">
      <c r="A236" s="14"/>
    </row>
    <row r="237" spans="1:1" x14ac:dyDescent="0.2">
      <c r="A237" s="14"/>
    </row>
    <row r="238" spans="1:1" x14ac:dyDescent="0.2">
      <c r="A238" s="14"/>
    </row>
    <row r="239" spans="1:1" x14ac:dyDescent="0.2">
      <c r="A239" s="14"/>
    </row>
    <row r="240" spans="1:1" x14ac:dyDescent="0.2">
      <c r="A240" s="14"/>
    </row>
    <row r="241" spans="1:1" x14ac:dyDescent="0.2">
      <c r="A241" s="14"/>
    </row>
    <row r="242" spans="1:1" x14ac:dyDescent="0.2">
      <c r="A242" s="14"/>
    </row>
    <row r="243" spans="1:1" x14ac:dyDescent="0.2">
      <c r="A243" s="14"/>
    </row>
    <row r="244" spans="1:1" x14ac:dyDescent="0.2">
      <c r="A244" s="14"/>
    </row>
    <row r="245" spans="1:1" x14ac:dyDescent="0.2">
      <c r="A245" s="14"/>
    </row>
    <row r="246" spans="1:1" x14ac:dyDescent="0.2">
      <c r="A246" s="14"/>
    </row>
    <row r="247" spans="1:1" x14ac:dyDescent="0.2">
      <c r="A247" s="14"/>
    </row>
    <row r="248" spans="1:1" x14ac:dyDescent="0.2">
      <c r="A248" s="14"/>
    </row>
    <row r="249" spans="1:1" x14ac:dyDescent="0.2">
      <c r="A249" s="14"/>
    </row>
    <row r="250" spans="1:1" x14ac:dyDescent="0.2">
      <c r="A250" s="14"/>
    </row>
    <row r="251" spans="1:1" x14ac:dyDescent="0.2">
      <c r="A251" s="14"/>
    </row>
    <row r="252" spans="1:1" x14ac:dyDescent="0.2">
      <c r="A252" s="14"/>
    </row>
    <row r="253" spans="1:1" x14ac:dyDescent="0.2">
      <c r="A253" s="14"/>
    </row>
    <row r="254" spans="1:1" x14ac:dyDescent="0.2">
      <c r="A254" s="14"/>
    </row>
    <row r="255" spans="1:1" x14ac:dyDescent="0.2">
      <c r="A255" s="14"/>
    </row>
    <row r="256" spans="1:1" x14ac:dyDescent="0.2">
      <c r="A256" s="14"/>
    </row>
    <row r="257" spans="1:1" x14ac:dyDescent="0.2">
      <c r="A257" s="14"/>
    </row>
    <row r="258" spans="1:1" x14ac:dyDescent="0.2">
      <c r="A258" s="14"/>
    </row>
    <row r="259" spans="1:1" x14ac:dyDescent="0.2">
      <c r="A259" s="14"/>
    </row>
    <row r="260" spans="1:1" x14ac:dyDescent="0.2">
      <c r="A260" s="14"/>
    </row>
    <row r="261" spans="1:1" x14ac:dyDescent="0.2">
      <c r="A261" s="14"/>
    </row>
    <row r="262" spans="1:1" x14ac:dyDescent="0.2">
      <c r="A262" s="14"/>
    </row>
    <row r="263" spans="1:1" x14ac:dyDescent="0.2">
      <c r="A263" s="14"/>
    </row>
    <row r="264" spans="1:1" x14ac:dyDescent="0.2">
      <c r="A264" s="14"/>
    </row>
    <row r="265" spans="1:1" x14ac:dyDescent="0.2">
      <c r="A265" s="14"/>
    </row>
    <row r="266" spans="1:1" x14ac:dyDescent="0.2">
      <c r="A266" s="14"/>
    </row>
    <row r="267" spans="1:1" x14ac:dyDescent="0.2">
      <c r="A267" s="14"/>
    </row>
    <row r="268" spans="1:1" x14ac:dyDescent="0.2">
      <c r="A268" s="14"/>
    </row>
    <row r="269" spans="1:1" x14ac:dyDescent="0.2">
      <c r="A269" s="14"/>
    </row>
    <row r="270" spans="1:1" x14ac:dyDescent="0.2">
      <c r="A270" s="14"/>
    </row>
    <row r="271" spans="1:1" x14ac:dyDescent="0.2">
      <c r="A271" s="14"/>
    </row>
    <row r="272" spans="1:1" x14ac:dyDescent="0.2">
      <c r="A272" s="14"/>
    </row>
    <row r="273" spans="1:1" x14ac:dyDescent="0.2">
      <c r="A273" s="14"/>
    </row>
    <row r="274" spans="1:1" x14ac:dyDescent="0.2">
      <c r="A274" s="14"/>
    </row>
    <row r="275" spans="1:1" x14ac:dyDescent="0.2">
      <c r="A275" s="14"/>
    </row>
    <row r="276" spans="1:1" x14ac:dyDescent="0.2">
      <c r="A276" s="14"/>
    </row>
    <row r="277" spans="1:1" x14ac:dyDescent="0.2">
      <c r="A277" s="14"/>
    </row>
    <row r="278" spans="1:1" x14ac:dyDescent="0.2">
      <c r="A278" s="14"/>
    </row>
    <row r="279" spans="1:1" x14ac:dyDescent="0.2">
      <c r="A279" s="14"/>
    </row>
    <row r="280" spans="1:1" x14ac:dyDescent="0.2">
      <c r="A280" s="14"/>
    </row>
    <row r="281" spans="1:1" x14ac:dyDescent="0.2">
      <c r="A281" s="14"/>
    </row>
    <row r="282" spans="1:1" x14ac:dyDescent="0.2">
      <c r="A282" s="14"/>
    </row>
    <row r="283" spans="1:1" x14ac:dyDescent="0.2">
      <c r="A283" s="14"/>
    </row>
    <row r="284" spans="1:1" x14ac:dyDescent="0.2">
      <c r="A284" s="14"/>
    </row>
    <row r="285" spans="1:1" x14ac:dyDescent="0.2">
      <c r="A285" s="14"/>
    </row>
    <row r="286" spans="1:1" x14ac:dyDescent="0.2">
      <c r="A286" s="14"/>
    </row>
    <row r="287" spans="1:1" x14ac:dyDescent="0.2">
      <c r="A287" s="14"/>
    </row>
    <row r="288" spans="1:1" x14ac:dyDescent="0.2">
      <c r="A288" s="14"/>
    </row>
    <row r="289" spans="1:1" x14ac:dyDescent="0.2">
      <c r="A289" s="14"/>
    </row>
    <row r="290" spans="1:1" x14ac:dyDescent="0.2">
      <c r="A290" s="14"/>
    </row>
    <row r="291" spans="1:1" x14ac:dyDescent="0.2">
      <c r="A291" s="14"/>
    </row>
    <row r="292" spans="1:1" x14ac:dyDescent="0.2">
      <c r="A292" s="14"/>
    </row>
    <row r="293" spans="1:1" x14ac:dyDescent="0.2">
      <c r="A293" s="14"/>
    </row>
    <row r="294" spans="1:1" x14ac:dyDescent="0.2">
      <c r="A294" s="14"/>
    </row>
    <row r="295" spans="1:1" x14ac:dyDescent="0.2">
      <c r="A295" s="14"/>
    </row>
    <row r="296" spans="1:1" x14ac:dyDescent="0.2">
      <c r="A296" s="14"/>
    </row>
    <row r="297" spans="1:1" x14ac:dyDescent="0.2">
      <c r="A297" s="14"/>
    </row>
    <row r="298" spans="1:1" x14ac:dyDescent="0.2">
      <c r="A298" s="14"/>
    </row>
    <row r="299" spans="1:1" x14ac:dyDescent="0.2">
      <c r="A299" s="14"/>
    </row>
    <row r="300" spans="1:1" x14ac:dyDescent="0.2">
      <c r="A300" s="14"/>
    </row>
    <row r="301" spans="1:1" x14ac:dyDescent="0.2">
      <c r="A301" s="14"/>
    </row>
    <row r="302" spans="1:1" x14ac:dyDescent="0.2">
      <c r="A302" s="14"/>
    </row>
    <row r="303" spans="1:1" x14ac:dyDescent="0.2">
      <c r="A303" s="14"/>
    </row>
    <row r="304" spans="1:1" x14ac:dyDescent="0.2">
      <c r="A304" s="14"/>
    </row>
    <row r="305" spans="1:1" x14ac:dyDescent="0.2">
      <c r="A305" s="14"/>
    </row>
    <row r="306" spans="1:1" x14ac:dyDescent="0.2">
      <c r="A306" s="14"/>
    </row>
    <row r="307" spans="1:1" x14ac:dyDescent="0.2">
      <c r="A307" s="14"/>
    </row>
    <row r="308" spans="1:1" x14ac:dyDescent="0.2">
      <c r="A308" s="14"/>
    </row>
    <row r="309" spans="1:1" x14ac:dyDescent="0.2">
      <c r="A309" s="14"/>
    </row>
    <row r="310" spans="1:1" x14ac:dyDescent="0.2">
      <c r="A310" s="14"/>
    </row>
    <row r="311" spans="1:1" x14ac:dyDescent="0.2">
      <c r="A311" s="14"/>
    </row>
    <row r="312" spans="1:1" x14ac:dyDescent="0.2">
      <c r="A312" s="14"/>
    </row>
    <row r="313" spans="1:1" x14ac:dyDescent="0.2">
      <c r="A313" s="14"/>
    </row>
    <row r="314" spans="1:1" x14ac:dyDescent="0.2">
      <c r="A314" s="14"/>
    </row>
    <row r="315" spans="1:1" x14ac:dyDescent="0.2">
      <c r="A315" s="14"/>
    </row>
    <row r="316" spans="1:1" x14ac:dyDescent="0.2">
      <c r="A316" s="14"/>
    </row>
    <row r="317" spans="1:1" x14ac:dyDescent="0.2">
      <c r="A317" s="14"/>
    </row>
    <row r="318" spans="1:1" x14ac:dyDescent="0.2">
      <c r="A318" s="14"/>
    </row>
    <row r="319" spans="1:1" x14ac:dyDescent="0.2">
      <c r="A319" s="14"/>
    </row>
    <row r="320" spans="1:1" x14ac:dyDescent="0.2">
      <c r="A320" s="14"/>
    </row>
    <row r="321" spans="1:1" x14ac:dyDescent="0.2">
      <c r="A321" s="14"/>
    </row>
    <row r="322" spans="1:1" x14ac:dyDescent="0.2">
      <c r="A322" s="14"/>
    </row>
    <row r="323" spans="1:1" x14ac:dyDescent="0.2">
      <c r="A323" s="14"/>
    </row>
    <row r="324" spans="1:1" x14ac:dyDescent="0.2">
      <c r="A324" s="14"/>
    </row>
    <row r="325" spans="1:1" x14ac:dyDescent="0.2">
      <c r="A325" s="14"/>
    </row>
    <row r="326" spans="1:1" x14ac:dyDescent="0.2">
      <c r="A326" s="14"/>
    </row>
    <row r="327" spans="1:1" x14ac:dyDescent="0.2">
      <c r="A327" s="14"/>
    </row>
    <row r="328" spans="1:1" x14ac:dyDescent="0.2">
      <c r="A328" s="14"/>
    </row>
    <row r="329" spans="1:1" x14ac:dyDescent="0.2">
      <c r="A329" s="14"/>
    </row>
    <row r="330" spans="1:1" x14ac:dyDescent="0.2">
      <c r="A330" s="14"/>
    </row>
    <row r="331" spans="1:1" x14ac:dyDescent="0.2">
      <c r="A331" s="14"/>
    </row>
    <row r="332" spans="1:1" x14ac:dyDescent="0.2">
      <c r="A332" s="14"/>
    </row>
    <row r="333" spans="1:1" x14ac:dyDescent="0.2">
      <c r="A333" s="14"/>
    </row>
    <row r="334" spans="1:1" x14ac:dyDescent="0.2">
      <c r="A334" s="14"/>
    </row>
    <row r="335" spans="1:1" x14ac:dyDescent="0.2">
      <c r="A335" s="14"/>
    </row>
    <row r="336" spans="1:1" x14ac:dyDescent="0.2">
      <c r="A336" s="14"/>
    </row>
    <row r="337" spans="1:1" x14ac:dyDescent="0.2">
      <c r="A337" s="14"/>
    </row>
    <row r="338" spans="1:1" x14ac:dyDescent="0.2">
      <c r="A338" s="14"/>
    </row>
    <row r="339" spans="1:1" x14ac:dyDescent="0.2">
      <c r="A339" s="14"/>
    </row>
    <row r="340" spans="1:1" x14ac:dyDescent="0.2">
      <c r="A340" s="14"/>
    </row>
    <row r="341" spans="1:1" x14ac:dyDescent="0.2">
      <c r="A341" s="14"/>
    </row>
    <row r="342" spans="1:1" x14ac:dyDescent="0.2">
      <c r="A342" s="14"/>
    </row>
    <row r="343" spans="1:1" x14ac:dyDescent="0.2">
      <c r="A343" s="14"/>
    </row>
    <row r="344" spans="1:1" x14ac:dyDescent="0.2">
      <c r="A344" s="14"/>
    </row>
    <row r="345" spans="1:1" x14ac:dyDescent="0.2">
      <c r="A345" s="14"/>
    </row>
    <row r="346" spans="1:1" x14ac:dyDescent="0.2">
      <c r="A346" s="14"/>
    </row>
    <row r="347" spans="1:1" x14ac:dyDescent="0.2">
      <c r="A347" s="14"/>
    </row>
    <row r="348" spans="1:1" x14ac:dyDescent="0.2">
      <c r="A348" s="14"/>
    </row>
    <row r="349" spans="1:1" x14ac:dyDescent="0.2">
      <c r="A349" s="14"/>
    </row>
    <row r="350" spans="1:1" x14ac:dyDescent="0.2">
      <c r="A350" s="14"/>
    </row>
    <row r="351" spans="1:1" x14ac:dyDescent="0.2">
      <c r="A351" s="14"/>
    </row>
    <row r="352" spans="1:1" x14ac:dyDescent="0.2">
      <c r="A352" s="14"/>
    </row>
    <row r="353" spans="1:1" x14ac:dyDescent="0.2">
      <c r="A353" s="14"/>
    </row>
    <row r="354" spans="1:1" x14ac:dyDescent="0.2">
      <c r="A354" s="14"/>
    </row>
    <row r="355" spans="1:1" x14ac:dyDescent="0.2">
      <c r="A355" s="14"/>
    </row>
    <row r="356" spans="1:1" x14ac:dyDescent="0.2">
      <c r="A356" s="14"/>
    </row>
    <row r="357" spans="1:1" x14ac:dyDescent="0.2">
      <c r="A357" s="14"/>
    </row>
    <row r="358" spans="1:1" x14ac:dyDescent="0.2">
      <c r="A358" s="14"/>
    </row>
    <row r="359" spans="1:1" x14ac:dyDescent="0.2">
      <c r="A359" s="14"/>
    </row>
    <row r="360" spans="1:1" x14ac:dyDescent="0.2">
      <c r="A360" s="14"/>
    </row>
    <row r="361" spans="1:1" x14ac:dyDescent="0.2">
      <c r="A361" s="14"/>
    </row>
    <row r="362" spans="1:1" x14ac:dyDescent="0.2">
      <c r="A362" s="14"/>
    </row>
    <row r="363" spans="1:1" x14ac:dyDescent="0.2">
      <c r="A363" s="14"/>
    </row>
    <row r="364" spans="1:1" x14ac:dyDescent="0.2">
      <c r="A364" s="14"/>
    </row>
    <row r="365" spans="1:1" x14ac:dyDescent="0.2">
      <c r="A365" s="14"/>
    </row>
    <row r="366" spans="1:1" x14ac:dyDescent="0.2">
      <c r="A366" s="14"/>
    </row>
    <row r="367" spans="1:1" x14ac:dyDescent="0.2">
      <c r="A367" s="14"/>
    </row>
    <row r="368" spans="1:1" x14ac:dyDescent="0.2">
      <c r="A368" s="14"/>
    </row>
    <row r="369" spans="1:1" x14ac:dyDescent="0.2">
      <c r="A369" s="14"/>
    </row>
    <row r="370" spans="1:1" x14ac:dyDescent="0.2">
      <c r="A370" s="14"/>
    </row>
    <row r="371" spans="1:1" x14ac:dyDescent="0.2">
      <c r="A371" s="14"/>
    </row>
    <row r="372" spans="1:1" x14ac:dyDescent="0.2">
      <c r="A372" s="14"/>
    </row>
    <row r="373" spans="1:1" x14ac:dyDescent="0.2">
      <c r="A373" s="14"/>
    </row>
    <row r="374" spans="1:1" x14ac:dyDescent="0.2">
      <c r="A374" s="14"/>
    </row>
    <row r="375" spans="1:1" x14ac:dyDescent="0.2">
      <c r="A375" s="14"/>
    </row>
    <row r="376" spans="1:1" x14ac:dyDescent="0.2">
      <c r="A376" s="14"/>
    </row>
    <row r="377" spans="1:1" x14ac:dyDescent="0.2">
      <c r="A377" s="14"/>
    </row>
    <row r="378" spans="1:1" x14ac:dyDescent="0.2">
      <c r="A378" s="14"/>
    </row>
    <row r="379" spans="1:1" x14ac:dyDescent="0.2">
      <c r="A379" s="14"/>
    </row>
    <row r="380" spans="1:1" x14ac:dyDescent="0.2">
      <c r="A380" s="14"/>
    </row>
    <row r="381" spans="1:1" x14ac:dyDescent="0.2">
      <c r="A381" s="14"/>
    </row>
    <row r="382" spans="1:1" x14ac:dyDescent="0.2">
      <c r="A382" s="14"/>
    </row>
    <row r="383" spans="1:1" x14ac:dyDescent="0.2">
      <c r="A383" s="14"/>
    </row>
    <row r="384" spans="1:1" x14ac:dyDescent="0.2">
      <c r="A384" s="14"/>
    </row>
    <row r="385" spans="1:1" x14ac:dyDescent="0.2">
      <c r="A385" s="14"/>
    </row>
    <row r="386" spans="1:1" x14ac:dyDescent="0.2">
      <c r="A386" s="14"/>
    </row>
    <row r="387" spans="1:1" x14ac:dyDescent="0.2">
      <c r="A387" s="14"/>
    </row>
    <row r="388" spans="1:1" x14ac:dyDescent="0.2">
      <c r="A388" s="14"/>
    </row>
    <row r="389" spans="1:1" x14ac:dyDescent="0.2">
      <c r="A389" s="14"/>
    </row>
    <row r="390" spans="1:1" x14ac:dyDescent="0.2">
      <c r="A390" s="14"/>
    </row>
    <row r="391" spans="1:1" x14ac:dyDescent="0.2">
      <c r="A391" s="14"/>
    </row>
    <row r="392" spans="1:1" x14ac:dyDescent="0.2">
      <c r="A392" s="14"/>
    </row>
    <row r="393" spans="1:1" x14ac:dyDescent="0.2">
      <c r="A393" s="14"/>
    </row>
    <row r="394" spans="1:1" x14ac:dyDescent="0.2">
      <c r="A394" s="14"/>
    </row>
    <row r="395" spans="1:1" x14ac:dyDescent="0.2">
      <c r="A395" s="14"/>
    </row>
    <row r="396" spans="1:1" x14ac:dyDescent="0.2">
      <c r="A396" s="14"/>
    </row>
    <row r="397" spans="1:1" x14ac:dyDescent="0.2">
      <c r="A397" s="14"/>
    </row>
    <row r="398" spans="1:1" x14ac:dyDescent="0.2">
      <c r="A398" s="14"/>
    </row>
    <row r="399" spans="1:1" x14ac:dyDescent="0.2">
      <c r="A399" s="14"/>
    </row>
    <row r="400" spans="1:1" x14ac:dyDescent="0.2">
      <c r="A400" s="14"/>
    </row>
    <row r="401" spans="1:1" x14ac:dyDescent="0.2">
      <c r="A401" s="14"/>
    </row>
    <row r="402" spans="1:1" x14ac:dyDescent="0.2">
      <c r="A402" s="14"/>
    </row>
    <row r="403" spans="1:1" x14ac:dyDescent="0.2">
      <c r="A403" s="14"/>
    </row>
    <row r="404" spans="1:1" x14ac:dyDescent="0.2">
      <c r="A404" s="14"/>
    </row>
    <row r="405" spans="1:1" x14ac:dyDescent="0.2">
      <c r="A405" s="14"/>
    </row>
    <row r="406" spans="1:1" x14ac:dyDescent="0.2">
      <c r="A406" s="14"/>
    </row>
    <row r="407" spans="1:1" x14ac:dyDescent="0.2">
      <c r="A407" s="14"/>
    </row>
    <row r="408" spans="1:1" x14ac:dyDescent="0.2">
      <c r="A408" s="14"/>
    </row>
    <row r="409" spans="1:1" x14ac:dyDescent="0.2">
      <c r="A409" s="14"/>
    </row>
    <row r="410" spans="1:1" x14ac:dyDescent="0.2">
      <c r="A410" s="14"/>
    </row>
    <row r="411" spans="1:1" x14ac:dyDescent="0.2">
      <c r="A411" s="14"/>
    </row>
    <row r="412" spans="1:1" x14ac:dyDescent="0.2">
      <c r="A412" s="14"/>
    </row>
    <row r="413" spans="1:1" x14ac:dyDescent="0.2">
      <c r="A413" s="14"/>
    </row>
    <row r="414" spans="1:1" x14ac:dyDescent="0.2">
      <c r="A414" s="14"/>
    </row>
    <row r="415" spans="1:1" x14ac:dyDescent="0.2">
      <c r="A415" s="14"/>
    </row>
    <row r="416" spans="1:1" x14ac:dyDescent="0.2">
      <c r="A416" s="14"/>
    </row>
    <row r="417" spans="1:1" x14ac:dyDescent="0.2">
      <c r="A417" s="14"/>
    </row>
    <row r="418" spans="1:1" x14ac:dyDescent="0.2">
      <c r="A418" s="14"/>
    </row>
    <row r="419" spans="1:1" x14ac:dyDescent="0.2">
      <c r="A419" s="14"/>
    </row>
    <row r="420" spans="1:1" x14ac:dyDescent="0.2">
      <c r="A420" s="14"/>
    </row>
    <row r="421" spans="1:1" x14ac:dyDescent="0.2">
      <c r="A421" s="14"/>
    </row>
    <row r="422" spans="1:1" x14ac:dyDescent="0.2">
      <c r="A422" s="14"/>
    </row>
    <row r="423" spans="1:1" x14ac:dyDescent="0.2">
      <c r="A423" s="14"/>
    </row>
    <row r="424" spans="1:1" x14ac:dyDescent="0.2">
      <c r="A424" s="14"/>
    </row>
    <row r="425" spans="1:1" x14ac:dyDescent="0.2">
      <c r="A425" s="14"/>
    </row>
    <row r="426" spans="1:1" x14ac:dyDescent="0.2">
      <c r="A426" s="14"/>
    </row>
    <row r="427" spans="1:1" x14ac:dyDescent="0.2">
      <c r="A427" s="14"/>
    </row>
    <row r="428" spans="1:1" x14ac:dyDescent="0.2">
      <c r="A428" s="14"/>
    </row>
    <row r="429" spans="1:1" x14ac:dyDescent="0.2">
      <c r="A429" s="14"/>
    </row>
    <row r="430" spans="1:1" x14ac:dyDescent="0.2">
      <c r="A430" s="14"/>
    </row>
    <row r="431" spans="1:1" x14ac:dyDescent="0.2">
      <c r="A431" s="14"/>
    </row>
    <row r="432" spans="1:1" x14ac:dyDescent="0.2">
      <c r="A432" s="14"/>
    </row>
    <row r="433" spans="1:1" x14ac:dyDescent="0.2">
      <c r="A433" s="14"/>
    </row>
    <row r="434" spans="1:1" x14ac:dyDescent="0.2">
      <c r="A434" s="14"/>
    </row>
    <row r="435" spans="1:1" x14ac:dyDescent="0.2">
      <c r="A435" s="14"/>
    </row>
    <row r="436" spans="1:1" x14ac:dyDescent="0.2">
      <c r="A436" s="14"/>
    </row>
    <row r="437" spans="1:1" x14ac:dyDescent="0.2">
      <c r="A437" s="14"/>
    </row>
    <row r="438" spans="1:1" x14ac:dyDescent="0.2">
      <c r="A438" s="14"/>
    </row>
    <row r="439" spans="1:1" x14ac:dyDescent="0.2">
      <c r="A439" s="14"/>
    </row>
    <row r="440" spans="1:1" x14ac:dyDescent="0.2">
      <c r="A440" s="14"/>
    </row>
    <row r="441" spans="1:1" x14ac:dyDescent="0.2">
      <c r="A441" s="14"/>
    </row>
    <row r="442" spans="1:1" x14ac:dyDescent="0.2">
      <c r="A442" s="14"/>
    </row>
    <row r="443" spans="1:1" x14ac:dyDescent="0.2">
      <c r="A443" s="14"/>
    </row>
    <row r="444" spans="1:1" x14ac:dyDescent="0.2">
      <c r="A444" s="14"/>
    </row>
    <row r="445" spans="1:1" x14ac:dyDescent="0.2">
      <c r="A445" s="14"/>
    </row>
    <row r="446" spans="1:1" x14ac:dyDescent="0.2">
      <c r="A446" s="14"/>
    </row>
    <row r="447" spans="1:1" x14ac:dyDescent="0.2">
      <c r="A447" s="14"/>
    </row>
    <row r="448" spans="1:1" x14ac:dyDescent="0.2">
      <c r="A448" s="14"/>
    </row>
    <row r="449" spans="1:1" x14ac:dyDescent="0.2">
      <c r="A449" s="14"/>
    </row>
    <row r="450" spans="1:1" x14ac:dyDescent="0.2">
      <c r="A450" s="14"/>
    </row>
    <row r="451" spans="1:1" x14ac:dyDescent="0.2">
      <c r="A451" s="14"/>
    </row>
    <row r="452" spans="1:1" x14ac:dyDescent="0.2">
      <c r="A452" s="14"/>
    </row>
    <row r="453" spans="1:1" x14ac:dyDescent="0.2">
      <c r="A453" s="14"/>
    </row>
    <row r="454" spans="1:1" x14ac:dyDescent="0.2">
      <c r="A454" s="14"/>
    </row>
    <row r="455" spans="1:1" x14ac:dyDescent="0.2">
      <c r="A455" s="14"/>
    </row>
    <row r="456" spans="1:1" x14ac:dyDescent="0.2">
      <c r="A456" s="14"/>
    </row>
    <row r="457" spans="1:1" x14ac:dyDescent="0.2">
      <c r="A457" s="14"/>
    </row>
    <row r="458" spans="1:1" x14ac:dyDescent="0.2">
      <c r="A458" s="14"/>
    </row>
    <row r="459" spans="1:1" x14ac:dyDescent="0.2">
      <c r="A459" s="14"/>
    </row>
    <row r="460" spans="1:1" x14ac:dyDescent="0.2">
      <c r="A460" s="14"/>
    </row>
    <row r="461" spans="1:1" x14ac:dyDescent="0.2">
      <c r="A461" s="14"/>
    </row>
    <row r="462" spans="1:1" x14ac:dyDescent="0.2">
      <c r="A462" s="14"/>
    </row>
    <row r="463" spans="1:1" x14ac:dyDescent="0.2">
      <c r="A463" s="14"/>
    </row>
    <row r="464" spans="1:1" x14ac:dyDescent="0.2">
      <c r="A464" s="14"/>
    </row>
    <row r="465" spans="1:1" x14ac:dyDescent="0.2">
      <c r="A465" s="14"/>
    </row>
    <row r="466" spans="1:1" x14ac:dyDescent="0.2">
      <c r="A466" s="14"/>
    </row>
    <row r="467" spans="1:1" x14ac:dyDescent="0.2">
      <c r="A467" s="14"/>
    </row>
    <row r="468" spans="1:1" x14ac:dyDescent="0.2">
      <c r="A468" s="14"/>
    </row>
    <row r="469" spans="1:1" x14ac:dyDescent="0.2">
      <c r="A469" s="14"/>
    </row>
    <row r="470" spans="1:1" x14ac:dyDescent="0.2">
      <c r="A470" s="14"/>
    </row>
    <row r="471" spans="1:1" x14ac:dyDescent="0.2">
      <c r="A471" s="14"/>
    </row>
    <row r="472" spans="1:1" x14ac:dyDescent="0.2">
      <c r="A472" s="14"/>
    </row>
    <row r="473" spans="1:1" x14ac:dyDescent="0.2">
      <c r="A473" s="14"/>
    </row>
    <row r="474" spans="1:1" x14ac:dyDescent="0.2">
      <c r="A474" s="14"/>
    </row>
    <row r="475" spans="1:1" x14ac:dyDescent="0.2">
      <c r="A475" s="14"/>
    </row>
    <row r="476" spans="1:1" x14ac:dyDescent="0.2">
      <c r="A476" s="14"/>
    </row>
    <row r="477" spans="1:1" x14ac:dyDescent="0.2">
      <c r="A477" s="14"/>
    </row>
    <row r="478" spans="1:1" x14ac:dyDescent="0.2">
      <c r="A478" s="14"/>
    </row>
    <row r="479" spans="1:1" x14ac:dyDescent="0.2">
      <c r="A479" s="14"/>
    </row>
    <row r="480" spans="1:1" x14ac:dyDescent="0.2">
      <c r="A480" s="14"/>
    </row>
    <row r="481" spans="1:1" x14ac:dyDescent="0.2">
      <c r="A481" s="14"/>
    </row>
    <row r="482" spans="1:1" x14ac:dyDescent="0.2">
      <c r="A482" s="14"/>
    </row>
    <row r="483" spans="1:1" x14ac:dyDescent="0.2">
      <c r="A483" s="14"/>
    </row>
    <row r="484" spans="1:1" x14ac:dyDescent="0.2">
      <c r="A484" s="14"/>
    </row>
    <row r="485" spans="1:1" x14ac:dyDescent="0.2">
      <c r="A485" s="14"/>
    </row>
    <row r="486" spans="1:1" x14ac:dyDescent="0.2">
      <c r="A486" s="14"/>
    </row>
    <row r="487" spans="1:1" x14ac:dyDescent="0.2">
      <c r="A487" s="14"/>
    </row>
    <row r="488" spans="1:1" x14ac:dyDescent="0.2">
      <c r="A488" s="14"/>
    </row>
    <row r="489" spans="1:1" x14ac:dyDescent="0.2">
      <c r="A489" s="14"/>
    </row>
    <row r="490" spans="1:1" x14ac:dyDescent="0.2">
      <c r="A490" s="14"/>
    </row>
    <row r="491" spans="1:1" x14ac:dyDescent="0.2">
      <c r="A491" s="14"/>
    </row>
    <row r="492" spans="1:1" x14ac:dyDescent="0.2">
      <c r="A492" s="14"/>
    </row>
    <row r="493" spans="1:1" x14ac:dyDescent="0.2">
      <c r="A493" s="14"/>
    </row>
    <row r="494" spans="1:1" x14ac:dyDescent="0.2">
      <c r="A494" s="14"/>
    </row>
    <row r="495" spans="1:1" x14ac:dyDescent="0.2">
      <c r="A495" s="14"/>
    </row>
    <row r="496" spans="1:1" x14ac:dyDescent="0.2">
      <c r="A496" s="14"/>
    </row>
    <row r="497" spans="1:1" x14ac:dyDescent="0.2">
      <c r="A497" s="14"/>
    </row>
    <row r="498" spans="1:1" x14ac:dyDescent="0.2">
      <c r="A498" s="14"/>
    </row>
    <row r="499" spans="1:1" x14ac:dyDescent="0.2">
      <c r="A499" s="14"/>
    </row>
    <row r="500" spans="1:1" x14ac:dyDescent="0.2">
      <c r="A500" s="14"/>
    </row>
    <row r="501" spans="1:1" x14ac:dyDescent="0.2">
      <c r="A501" s="14"/>
    </row>
    <row r="502" spans="1:1" x14ac:dyDescent="0.2">
      <c r="A502" s="14"/>
    </row>
    <row r="503" spans="1:1" x14ac:dyDescent="0.2">
      <c r="A503" s="14"/>
    </row>
    <row r="504" spans="1:1" x14ac:dyDescent="0.2">
      <c r="A504" s="14"/>
    </row>
    <row r="505" spans="1:1" x14ac:dyDescent="0.2">
      <c r="A505" s="14"/>
    </row>
    <row r="506" spans="1:1" x14ac:dyDescent="0.2">
      <c r="A506" s="14"/>
    </row>
    <row r="507" spans="1:1" x14ac:dyDescent="0.2">
      <c r="A507" s="14"/>
    </row>
    <row r="508" spans="1:1" x14ac:dyDescent="0.2">
      <c r="A508" s="14"/>
    </row>
    <row r="509" spans="1:1" x14ac:dyDescent="0.2">
      <c r="A509" s="14"/>
    </row>
    <row r="510" spans="1:1" x14ac:dyDescent="0.2">
      <c r="A510" s="14"/>
    </row>
    <row r="511" spans="1:1" x14ac:dyDescent="0.2">
      <c r="A511" s="14"/>
    </row>
    <row r="512" spans="1:1" x14ac:dyDescent="0.2">
      <c r="A512" s="14"/>
    </row>
    <row r="513" spans="1:1" x14ac:dyDescent="0.2">
      <c r="A513" s="14"/>
    </row>
    <row r="514" spans="1:1" x14ac:dyDescent="0.2">
      <c r="A514" s="14"/>
    </row>
    <row r="515" spans="1:1" x14ac:dyDescent="0.2">
      <c r="A515" s="14"/>
    </row>
    <row r="516" spans="1:1" x14ac:dyDescent="0.2">
      <c r="A516" s="14"/>
    </row>
    <row r="517" spans="1:1" x14ac:dyDescent="0.2">
      <c r="A517" s="14"/>
    </row>
    <row r="518" spans="1:1" x14ac:dyDescent="0.2">
      <c r="A518" s="14"/>
    </row>
    <row r="519" spans="1:1" x14ac:dyDescent="0.2">
      <c r="A519" s="14"/>
    </row>
    <row r="520" spans="1:1" x14ac:dyDescent="0.2">
      <c r="A520" s="14"/>
    </row>
    <row r="521" spans="1:1" x14ac:dyDescent="0.2">
      <c r="A521" s="14"/>
    </row>
    <row r="522" spans="1:1" x14ac:dyDescent="0.2">
      <c r="A522" s="14"/>
    </row>
    <row r="523" spans="1:1" x14ac:dyDescent="0.2">
      <c r="A523" s="14"/>
    </row>
    <row r="524" spans="1:1" x14ac:dyDescent="0.2">
      <c r="A524" s="14"/>
    </row>
    <row r="525" spans="1:1" x14ac:dyDescent="0.2">
      <c r="A525" s="14"/>
    </row>
    <row r="526" spans="1:1" x14ac:dyDescent="0.2">
      <c r="A526" s="14"/>
    </row>
    <row r="527" spans="1:1" x14ac:dyDescent="0.2">
      <c r="A527" s="14"/>
    </row>
    <row r="528" spans="1:1" x14ac:dyDescent="0.2">
      <c r="A528" s="14"/>
    </row>
    <row r="529" spans="1:1" x14ac:dyDescent="0.2">
      <c r="A529" s="14"/>
    </row>
    <row r="530" spans="1:1" x14ac:dyDescent="0.2">
      <c r="A530" s="14"/>
    </row>
    <row r="531" spans="1:1" x14ac:dyDescent="0.2">
      <c r="A531" s="14"/>
    </row>
    <row r="532" spans="1:1" x14ac:dyDescent="0.2">
      <c r="A532" s="14"/>
    </row>
    <row r="533" spans="1:1" x14ac:dyDescent="0.2">
      <c r="A533" s="14"/>
    </row>
    <row r="534" spans="1:1" x14ac:dyDescent="0.2">
      <c r="A534" s="14"/>
    </row>
    <row r="535" spans="1:1" x14ac:dyDescent="0.2">
      <c r="A535" s="14"/>
    </row>
    <row r="536" spans="1:1" x14ac:dyDescent="0.2">
      <c r="A536" s="14"/>
    </row>
    <row r="537" spans="1:1" x14ac:dyDescent="0.2">
      <c r="A537" s="14"/>
    </row>
    <row r="538" spans="1:1" x14ac:dyDescent="0.2">
      <c r="A538" s="14"/>
    </row>
    <row r="539" spans="1:1" x14ac:dyDescent="0.2">
      <c r="A539" s="14"/>
    </row>
    <row r="540" spans="1:1" x14ac:dyDescent="0.2">
      <c r="A540" s="14"/>
    </row>
    <row r="541" spans="1:1" x14ac:dyDescent="0.2">
      <c r="A541" s="14"/>
    </row>
    <row r="542" spans="1:1" x14ac:dyDescent="0.2">
      <c r="A542" s="14"/>
    </row>
    <row r="543" spans="1:1" x14ac:dyDescent="0.2">
      <c r="A543" s="14"/>
    </row>
    <row r="544" spans="1:1" x14ac:dyDescent="0.2">
      <c r="A544" s="14"/>
    </row>
    <row r="545" spans="1:1" x14ac:dyDescent="0.2">
      <c r="A545" s="14"/>
    </row>
    <row r="546" spans="1:1" x14ac:dyDescent="0.2">
      <c r="A546" s="14"/>
    </row>
    <row r="547" spans="1:1" x14ac:dyDescent="0.2">
      <c r="A547" s="14"/>
    </row>
    <row r="548" spans="1:1" x14ac:dyDescent="0.2">
      <c r="A548" s="14"/>
    </row>
    <row r="549" spans="1:1" x14ac:dyDescent="0.2">
      <c r="A549" s="14"/>
    </row>
    <row r="550" spans="1:1" x14ac:dyDescent="0.2">
      <c r="A550" s="14"/>
    </row>
    <row r="551" spans="1:1" x14ac:dyDescent="0.2">
      <c r="A551" s="14"/>
    </row>
    <row r="552" spans="1:1" x14ac:dyDescent="0.2">
      <c r="A552" s="14"/>
    </row>
    <row r="553" spans="1:1" x14ac:dyDescent="0.2">
      <c r="A553" s="14"/>
    </row>
    <row r="554" spans="1:1" x14ac:dyDescent="0.2">
      <c r="A554" s="14"/>
    </row>
    <row r="555" spans="1:1" x14ac:dyDescent="0.2">
      <c r="A555" s="14"/>
    </row>
    <row r="556" spans="1:1" x14ac:dyDescent="0.2">
      <c r="A556" s="14"/>
    </row>
    <row r="557" spans="1:1" x14ac:dyDescent="0.2">
      <c r="A557" s="14"/>
    </row>
    <row r="558" spans="1:1" x14ac:dyDescent="0.2">
      <c r="A558" s="14"/>
    </row>
    <row r="559" spans="1:1" x14ac:dyDescent="0.2">
      <c r="A559" s="14"/>
    </row>
    <row r="560" spans="1:1" x14ac:dyDescent="0.2">
      <c r="A560" s="14"/>
    </row>
    <row r="561" spans="1:1" x14ac:dyDescent="0.2">
      <c r="A561" s="14"/>
    </row>
    <row r="562" spans="1:1" x14ac:dyDescent="0.2">
      <c r="A562" s="14"/>
    </row>
    <row r="563" spans="1:1" x14ac:dyDescent="0.2">
      <c r="A563" s="14"/>
    </row>
    <row r="564" spans="1:1" x14ac:dyDescent="0.2">
      <c r="A564" s="14"/>
    </row>
    <row r="565" spans="1:1" x14ac:dyDescent="0.2">
      <c r="A565" s="14"/>
    </row>
    <row r="566" spans="1:1" x14ac:dyDescent="0.2">
      <c r="A566" s="14"/>
    </row>
    <row r="567" spans="1:1" x14ac:dyDescent="0.2">
      <c r="A567" s="14"/>
    </row>
    <row r="568" spans="1:1" x14ac:dyDescent="0.2">
      <c r="A568" s="14"/>
    </row>
    <row r="569" spans="1:1" x14ac:dyDescent="0.2">
      <c r="A569" s="14"/>
    </row>
    <row r="570" spans="1:1" x14ac:dyDescent="0.2">
      <c r="A570" s="14"/>
    </row>
    <row r="571" spans="1:1" x14ac:dyDescent="0.2">
      <c r="A571" s="14"/>
    </row>
    <row r="572" spans="1:1" x14ac:dyDescent="0.2">
      <c r="A572" s="14"/>
    </row>
    <row r="573" spans="1:1" x14ac:dyDescent="0.2">
      <c r="A573" s="14"/>
    </row>
    <row r="574" spans="1:1" x14ac:dyDescent="0.2">
      <c r="A574" s="14"/>
    </row>
    <row r="575" spans="1:1" x14ac:dyDescent="0.2">
      <c r="A575" s="14"/>
    </row>
  </sheetData>
  <mergeCells count="76">
    <mergeCell ref="A70:X70"/>
    <mergeCell ref="A78:A80"/>
    <mergeCell ref="B78:V78"/>
    <mergeCell ref="B81:V81"/>
    <mergeCell ref="A82:X82"/>
    <mergeCell ref="A83:A85"/>
    <mergeCell ref="B83:V83"/>
    <mergeCell ref="B85:V85"/>
    <mergeCell ref="A71:X71"/>
    <mergeCell ref="A72:A74"/>
    <mergeCell ref="B72:V72"/>
    <mergeCell ref="Q74:U74"/>
    <mergeCell ref="A75:A77"/>
    <mergeCell ref="B75:V75"/>
    <mergeCell ref="Q77:U77"/>
    <mergeCell ref="A62:X62"/>
    <mergeCell ref="A63:A65"/>
    <mergeCell ref="B63:V63"/>
    <mergeCell ref="B65:V65"/>
    <mergeCell ref="B50:V50"/>
    <mergeCell ref="A51:A53"/>
    <mergeCell ref="B53:V53"/>
    <mergeCell ref="A58:A59"/>
    <mergeCell ref="B58:V58"/>
    <mergeCell ref="A60:A61"/>
    <mergeCell ref="B60:V60"/>
    <mergeCell ref="A47:X47"/>
    <mergeCell ref="A48:A50"/>
    <mergeCell ref="B48:V48"/>
    <mergeCell ref="A54:X54"/>
    <mergeCell ref="A55:A57"/>
    <mergeCell ref="B55:V55"/>
    <mergeCell ref="Q57:U57"/>
    <mergeCell ref="B51:V51"/>
    <mergeCell ref="A41:A43"/>
    <mergeCell ref="B41:V41"/>
    <mergeCell ref="A45:X45"/>
    <mergeCell ref="B46:V46"/>
    <mergeCell ref="B44:V44"/>
    <mergeCell ref="A38:A40"/>
    <mergeCell ref="B38:V38"/>
    <mergeCell ref="Q40:U40"/>
    <mergeCell ref="A31:A33"/>
    <mergeCell ref="A26:A28"/>
    <mergeCell ref="A29:A30"/>
    <mergeCell ref="A34:X34"/>
    <mergeCell ref="A35:A37"/>
    <mergeCell ref="B35:V35"/>
    <mergeCell ref="Q37:U37"/>
    <mergeCell ref="B26:V26"/>
    <mergeCell ref="B31:V31"/>
    <mergeCell ref="Q17:U17"/>
    <mergeCell ref="B18:V18"/>
    <mergeCell ref="Q22:U22"/>
    <mergeCell ref="A2:X2"/>
    <mergeCell ref="A5:A6"/>
    <mergeCell ref="A3:X3"/>
    <mergeCell ref="B4:V4"/>
    <mergeCell ref="B5:V5"/>
    <mergeCell ref="B6:V6"/>
    <mergeCell ref="A24:A25"/>
    <mergeCell ref="B24:S24"/>
    <mergeCell ref="B29:S29"/>
    <mergeCell ref="A9:A10"/>
    <mergeCell ref="W7:W8"/>
    <mergeCell ref="B9:V9"/>
    <mergeCell ref="B7:V7"/>
    <mergeCell ref="A7:A8"/>
    <mergeCell ref="K8:L8"/>
    <mergeCell ref="Q8:U8"/>
    <mergeCell ref="A23:X23"/>
    <mergeCell ref="A18:A22"/>
    <mergeCell ref="B11:V11"/>
    <mergeCell ref="A12:X12"/>
    <mergeCell ref="A13:A17"/>
    <mergeCell ref="B13:V13"/>
  </mergeCells>
  <phoneticPr fontId="1" type="noConversion"/>
  <pageMargins left="0.75" right="0.75" top="1" bottom="1" header="0.5" footer="0.5"/>
  <pageSetup paperSize="9" scale="61" orientation="portrait" horizontalDpi="300" verticalDpi="300" r:id="rId1"/>
  <headerFooter alignWithMargins="0"/>
  <colBreaks count="1" manualBreakCount="1">
    <brk id="24" max="1048575" man="1"/>
  </colBreaks>
  <ignoredErrors>
    <ignoredError sqref="K16 K21 X26 X29 X31 X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8EAC48A8E39D40A4AD86EBCF003EC7" ma:contentTypeVersion="16" ma:contentTypeDescription="Create a new document." ma:contentTypeScope="" ma:versionID="53a2a213504a98fc49e27c23abaedd99">
  <xsd:schema xmlns:xsd="http://www.w3.org/2001/XMLSchema" xmlns:xs="http://www.w3.org/2001/XMLSchema" xmlns:p="http://schemas.microsoft.com/office/2006/metadata/properties" xmlns:ns2="8376a2ec-826f-47ad-a059-a1f43d517769" xmlns:ns3="96c7ef4d-ac78-4c38-9436-a808c0f293f5" targetNamespace="http://schemas.microsoft.com/office/2006/metadata/properties" ma:root="true" ma:fieldsID="6457d30f2c58aa6aea9245e46fc2dc18" ns2:_="" ns3:_="">
    <xsd:import namespace="8376a2ec-826f-47ad-a059-a1f43d517769"/>
    <xsd:import namespace="96c7ef4d-ac78-4c38-9436-a808c0f293f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76a2ec-826f-47ad-a059-a1f43d51776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61cd82a-56c0-4797-9e1f-454360c46a29}" ma:internalName="TaxCatchAll" ma:showField="CatchAllData" ma:web="8376a2ec-826f-47ad-a059-a1f43d5177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c7ef4d-ac78-4c38-9436-a808c0f293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3e3599e-b0ab-4393-bb2d-250bf9fdfe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76a2ec-826f-47ad-a059-a1f43d517769" xsi:nil="true"/>
    <lcf76f155ced4ddcb4097134ff3c332f xmlns="96c7ef4d-ac78-4c38-9436-a808c0f293f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F0C0305-AE32-42EE-9E47-B8A964A34F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C9F146-EB6A-4C42-84F1-E00D18BF5C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76a2ec-826f-47ad-a059-a1f43d517769"/>
    <ds:schemaRef ds:uri="96c7ef4d-ac78-4c38-9436-a808c0f293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EB6A56-0DEF-4E21-BE28-649D517D4633}">
  <ds:schemaRefs>
    <ds:schemaRef ds:uri="http://schemas.microsoft.com/office/2006/metadata/properties"/>
    <ds:schemaRef ds:uri="http://schemas.microsoft.com/office/infopath/2007/PartnerControls"/>
    <ds:schemaRef ds:uri="8376a2ec-826f-47ad-a059-a1f43d517769"/>
    <ds:schemaRef ds:uri="96c7ef4d-ac78-4c38-9436-a808c0f293f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KREBSITI</vt:lpstr>
      <vt:lpstr>KREBSITI!Область_печати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RePack by Diakov</cp:lastModifiedBy>
  <cp:lastPrinted>2014-06-24T10:02:40Z</cp:lastPrinted>
  <dcterms:created xsi:type="dcterms:W3CDTF">2014-04-30T22:04:39Z</dcterms:created>
  <dcterms:modified xsi:type="dcterms:W3CDTF">2023-02-24T08:16:06Z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0x010100608EAC48A8E39D40A4AD86EBCF003EC7</vt:lpwstr>
  </property>
</Properties>
</file>