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-105" yWindow="-105" windowWidth="19425" windowHeight="10425" tabRatio="701" activeTab="1"/>
  </bookViews>
  <sheets>
    <sheet name="ნაკრები" sheetId="15" r:id="rId1"/>
    <sheet name="გათ.გაგრილება" sheetId="13" r:id="rId2"/>
    <sheet name="ვენტილაცია" sheetId="16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3" i="16" l="1"/>
  <c r="H23" i="16"/>
  <c r="F23" i="16"/>
  <c r="J22" i="16"/>
  <c r="K22" i="16" s="1"/>
  <c r="H22" i="16"/>
  <c r="F22" i="16"/>
  <c r="J21" i="16"/>
  <c r="H21" i="16"/>
  <c r="F21" i="16"/>
  <c r="K21" i="16" s="1"/>
  <c r="J20" i="16"/>
  <c r="H20" i="16"/>
  <c r="F20" i="16"/>
  <c r="K20" i="16" s="1"/>
  <c r="J19" i="16"/>
  <c r="H19" i="16"/>
  <c r="F19" i="16"/>
  <c r="J18" i="16"/>
  <c r="H18" i="16"/>
  <c r="F18" i="16"/>
  <c r="J17" i="16"/>
  <c r="H17" i="16"/>
  <c r="F17" i="16"/>
  <c r="K17" i="16" s="1"/>
  <c r="J16" i="16"/>
  <c r="H16" i="16"/>
  <c r="H24" i="16" s="1"/>
  <c r="F16" i="16"/>
  <c r="F24" i="16" s="1"/>
  <c r="J15" i="16"/>
  <c r="H15" i="16"/>
  <c r="F15" i="16"/>
  <c r="K15" i="16" s="1"/>
  <c r="J14" i="16"/>
  <c r="J24" i="16" s="1"/>
  <c r="H14" i="16"/>
  <c r="F14" i="16"/>
  <c r="J13" i="16"/>
  <c r="H13" i="16"/>
  <c r="F13" i="16"/>
  <c r="K13" i="16" s="1"/>
  <c r="J40" i="13"/>
  <c r="H40" i="13"/>
  <c r="F40" i="13"/>
  <c r="J39" i="13"/>
  <c r="H39" i="13"/>
  <c r="F39" i="13"/>
  <c r="J38" i="13"/>
  <c r="H38" i="13"/>
  <c r="F38" i="13"/>
  <c r="K38" i="13" s="1"/>
  <c r="J37" i="13"/>
  <c r="H37" i="13"/>
  <c r="F37" i="13"/>
  <c r="K37" i="13" s="1"/>
  <c r="J36" i="13"/>
  <c r="H36" i="13"/>
  <c r="F36" i="13"/>
  <c r="J35" i="13"/>
  <c r="H35" i="13"/>
  <c r="F35" i="13"/>
  <c r="K35" i="13" s="1"/>
  <c r="J34" i="13"/>
  <c r="H34" i="13"/>
  <c r="F34" i="13"/>
  <c r="J33" i="13"/>
  <c r="H33" i="13"/>
  <c r="F33" i="13"/>
  <c r="K33" i="13" s="1"/>
  <c r="J32" i="13"/>
  <c r="H32" i="13"/>
  <c r="F32" i="13"/>
  <c r="J31" i="13"/>
  <c r="H31" i="13"/>
  <c r="F31" i="13"/>
  <c r="K31" i="13" s="1"/>
  <c r="J30" i="13"/>
  <c r="H30" i="13"/>
  <c r="F30" i="13"/>
  <c r="K30" i="13" s="1"/>
  <c r="J29" i="13"/>
  <c r="H29" i="13"/>
  <c r="F29" i="13"/>
  <c r="K29" i="13" s="1"/>
  <c r="J28" i="13"/>
  <c r="H28" i="13"/>
  <c r="F28" i="13"/>
  <c r="K28" i="13" s="1"/>
  <c r="J27" i="13"/>
  <c r="H27" i="13"/>
  <c r="F27" i="13"/>
  <c r="J26" i="13"/>
  <c r="H26" i="13"/>
  <c r="F26" i="13"/>
  <c r="J25" i="13"/>
  <c r="H25" i="13"/>
  <c r="F25" i="13"/>
  <c r="J24" i="13"/>
  <c r="H24" i="13"/>
  <c r="F24" i="13"/>
  <c r="J23" i="13"/>
  <c r="H23" i="13"/>
  <c r="F23" i="13"/>
  <c r="J22" i="13"/>
  <c r="H22" i="13"/>
  <c r="F22" i="13"/>
  <c r="J21" i="13"/>
  <c r="H21" i="13"/>
  <c r="F21" i="13"/>
  <c r="J20" i="13"/>
  <c r="H20" i="13"/>
  <c r="F20" i="13"/>
  <c r="J19" i="13"/>
  <c r="H19" i="13"/>
  <c r="F19" i="13"/>
  <c r="K19" i="13" s="1"/>
  <c r="J18" i="13"/>
  <c r="H18" i="13"/>
  <c r="F18" i="13"/>
  <c r="J17" i="13"/>
  <c r="H17" i="13"/>
  <c r="F17" i="13"/>
  <c r="J16" i="13"/>
  <c r="H16" i="13"/>
  <c r="F16" i="13"/>
  <c r="J15" i="13"/>
  <c r="H15" i="13"/>
  <c r="F15" i="13"/>
  <c r="J14" i="13"/>
  <c r="H14" i="13"/>
  <c r="F14" i="13"/>
  <c r="J13" i="13"/>
  <c r="H13" i="13"/>
  <c r="F13" i="13"/>
  <c r="K16" i="16" l="1"/>
  <c r="K14" i="16"/>
  <c r="K18" i="16"/>
  <c r="K19" i="16"/>
  <c r="K23" i="16"/>
  <c r="K22" i="13"/>
  <c r="K26" i="13"/>
  <c r="K23" i="13"/>
  <c r="K27" i="13"/>
  <c r="K34" i="13"/>
  <c r="K15" i="13"/>
  <c r="K18" i="13"/>
  <c r="K39" i="13"/>
  <c r="K16" i="13"/>
  <c r="K20" i="13"/>
  <c r="K25" i="13"/>
  <c r="K24" i="13"/>
  <c r="K32" i="13"/>
  <c r="K36" i="13"/>
  <c r="K13" i="13"/>
  <c r="K17" i="13"/>
  <c r="K21" i="13"/>
  <c r="K40" i="13"/>
  <c r="H41" i="13"/>
  <c r="F41" i="13"/>
  <c r="J41" i="13"/>
  <c r="K14" i="13"/>
  <c r="K24" i="16" l="1"/>
  <c r="K25" i="16" l="1"/>
  <c r="K26" i="16" s="1"/>
  <c r="K27" i="16" l="1"/>
  <c r="K28" i="16" s="1"/>
  <c r="K29" i="16" l="1"/>
  <c r="K30" i="16" s="1"/>
  <c r="J6" i="16" l="1"/>
  <c r="D10" i="15"/>
  <c r="K41" i="13" l="1"/>
  <c r="K42" i="13" s="1"/>
  <c r="K43" i="13" s="1"/>
  <c r="K44" i="13" l="1"/>
  <c r="K45" i="13" s="1"/>
  <c r="K46" i="13" l="1"/>
  <c r="K47" i="13" s="1"/>
  <c r="D9" i="15" s="1"/>
  <c r="D11" i="15" s="1"/>
  <c r="J6" i="13" l="1"/>
</calcChain>
</file>

<file path=xl/sharedStrings.xml><?xml version="1.0" encoding="utf-8"?>
<sst xmlns="http://schemas.openxmlformats.org/spreadsheetml/2006/main" count="152" uniqueCount="80">
  <si>
    <t>#</t>
  </si>
  <si>
    <t>6=4*5</t>
  </si>
  <si>
    <t>8=4*7</t>
  </si>
  <si>
    <t>10=4*9</t>
  </si>
  <si>
    <t>11=6+8+10</t>
  </si>
  <si>
    <t>ცალი</t>
  </si>
  <si>
    <t>მ2</t>
  </si>
  <si>
    <t>სულ ჯამი</t>
  </si>
  <si>
    <t xml:space="preserve">ზედნადები </t>
  </si>
  <si>
    <t>ჯამი :</t>
  </si>
  <si>
    <t xml:space="preserve">გეგმიური დაგროვება </t>
  </si>
  <si>
    <t>ჯამი</t>
  </si>
  <si>
    <t>დ.ღ.გ. 18%</t>
  </si>
  <si>
    <t>სულ სახარჯთაღრიცხვო ღირებულება</t>
  </si>
  <si>
    <t>ივსება ბანკის პასუხისმგებელი პირის მიერ</t>
  </si>
  <si>
    <t>ივსება შემსრულებელი კომპანიის მიერ</t>
  </si>
  <si>
    <t xml:space="preserve"> სახარჯთაღრიცხვო ღირ-ბა</t>
  </si>
  <si>
    <t>სამუშაოების, რესურსების დასახელება</t>
  </si>
  <si>
    <t xml:space="preserve">განზ. ერთეული         </t>
  </si>
  <si>
    <t>რაოდენობა</t>
  </si>
  <si>
    <t>ერთეული</t>
  </si>
  <si>
    <t>სულ</t>
  </si>
  <si>
    <t>ლარი</t>
  </si>
  <si>
    <t>ვენტილაცია</t>
  </si>
  <si>
    <t>კომპლ.</t>
  </si>
  <si>
    <t>მეტრი</t>
  </si>
  <si>
    <t>გარე აგრეგატების სამონტაჟო და დამხმარე მასალები</t>
  </si>
  <si>
    <t xml:space="preserve"> 
სატენდერო მოთხოვნა M</t>
  </si>
  <si>
    <t>ნაკრები</t>
  </si>
  <si>
    <t xml:space="preserve"> # </t>
  </si>
  <si>
    <t>სულ დასახელება</t>
  </si>
  <si>
    <t xml:space="preserve">    ივსება შემსრულებელი კომპანიის მიერ</t>
  </si>
  <si>
    <t>ღირებულება (ლარი)</t>
  </si>
  <si>
    <t>გათბობა/გაგრილება</t>
  </si>
  <si>
    <t xml:space="preserve">სულ ჯამი </t>
  </si>
  <si>
    <t xml:space="preserve">ვენტილაცია </t>
  </si>
  <si>
    <t>გათბობა გაგრილება</t>
  </si>
  <si>
    <t>მასალის ხარჯი, დღგ-ს გარეშე (ლარი)</t>
  </si>
  <si>
    <t>შრომის ანაზღაურება (ლარი)</t>
  </si>
  <si>
    <t>ტრანსპორტი და 
მანქანა-მექანიზმები (ლარი)</t>
  </si>
  <si>
    <t>დრენაჟის  მილის ფიტინგები</t>
  </si>
  <si>
    <t>დამხმარე მასალა</t>
  </si>
  <si>
    <t>გარე აგრეგატების ანტივიბრაციული სადგამები (BRB)</t>
  </si>
  <si>
    <t xml:space="preserve">ობიექტის დასახელება: სს"ლიბერთი ბანკი" ქ.თბილისი : ჭავჭავაძის გამზ. N74 </t>
  </si>
  <si>
    <t>არსებული სისტემის დემონტაჟი</t>
  </si>
  <si>
    <t>კომპლ</t>
  </si>
  <si>
    <t>სპილენძის მილი Ø6.35 (შესაბამისი დიამეტრის კაუჩუკის იზოლაციით)</t>
  </si>
  <si>
    <t>სპილენძის მილი Ø9.53(შესაბამისი დიამეტრის კაუჩუკის იზოლაციით)</t>
  </si>
  <si>
    <t>სპილენძის მილი Ø12.7(შესაბამისი დიამეტრის კაუჩუკის იზოლაციით)</t>
  </si>
  <si>
    <t>სპილენძის მილი Ø15.9 (შესაბამისი დიამეტრის კაუჩუკის იზოლაციით)</t>
  </si>
  <si>
    <t>სპილენძის მილი Ø19.1 (შესაბამისი დიამეტრის კაუჩუკის იზოლაციით)</t>
  </si>
  <si>
    <t>სპილენძის მილი Ø22.2  (შესაბამისი დიამეტრის კაუჩუკის იზოლაციით)</t>
  </si>
  <si>
    <t>სპილენძის მილი Ø25.4  (შესაბამისი დიამეტრის კაუჩუკის იზოლაციით)</t>
  </si>
  <si>
    <t>სპილენძის მილი Ø28.6  (შესაბამისი დიამეტრის კაუჩუკის იზოლაციით)</t>
  </si>
  <si>
    <t>სპილენძის მილი Ø31.8  (შესაბამისი დიამეტრის კაუჩუკის იზოლაციით)</t>
  </si>
  <si>
    <t>სპილენძის მილი Ø38.1  (შესაბამისი დიამეტრის კაუჩუკის იზოლაციით)</t>
  </si>
  <si>
    <t>კონდიციონერების მართვის კაბელები</t>
  </si>
  <si>
    <r>
      <t xml:space="preserve">კასეტური კონდიციონერი ოთხმხრივი დაბერვით </t>
    </r>
    <r>
      <rPr>
        <b/>
        <sz val="9"/>
        <rFont val="Calibri"/>
        <family val="2"/>
        <scheme val="minor"/>
      </rPr>
      <t>QC=5.6 QH=6.3KW</t>
    </r>
  </si>
  <si>
    <r>
      <t xml:space="preserve">კასეტური კონდიციონერი ოთხმხრივი დაბერვით </t>
    </r>
    <r>
      <rPr>
        <b/>
        <sz val="9"/>
        <rFont val="Calibri"/>
        <family val="2"/>
        <scheme val="minor"/>
      </rPr>
      <t>QC=3.6 QH=4KW</t>
    </r>
  </si>
  <si>
    <r>
      <t xml:space="preserve">კასეტური კონდიციონერი ოთხმხრივი დაბერვით </t>
    </r>
    <r>
      <rPr>
        <b/>
        <sz val="9"/>
        <rFont val="Calibri"/>
        <family val="2"/>
        <scheme val="minor"/>
      </rPr>
      <t>QC=2.8 QH=3.2KW</t>
    </r>
  </si>
  <si>
    <r>
      <t xml:space="preserve">კასეტური კონდიციონერი ოთხმხრივი დაბერვით </t>
    </r>
    <r>
      <rPr>
        <b/>
        <sz val="9"/>
        <rFont val="Calibri"/>
        <family val="2"/>
        <scheme val="minor"/>
      </rPr>
      <t>QC=7.1 QH=8KW</t>
    </r>
  </si>
  <si>
    <r>
      <t xml:space="preserve">კასეტური კონდიციონერი ოთხმხრივი დაბერვით </t>
    </r>
    <r>
      <rPr>
        <b/>
        <sz val="9"/>
        <rFont val="Calibri"/>
        <family val="2"/>
        <scheme val="minor"/>
      </rPr>
      <t>QC=4.5 QH=5KW</t>
    </r>
  </si>
  <si>
    <r>
      <t xml:space="preserve">კასეტური კონდიციონერი ცალმხრივი დაბერვით </t>
    </r>
    <r>
      <rPr>
        <b/>
        <sz val="9"/>
        <rFont val="Calibri"/>
        <family val="2"/>
        <scheme val="minor"/>
      </rPr>
      <t>QC=1.8 QH=2.2KW</t>
    </r>
  </si>
  <si>
    <r>
      <t xml:space="preserve">კასეტური კონდიციონერი ორმხრივი დაბერვით </t>
    </r>
    <r>
      <rPr>
        <b/>
        <sz val="9"/>
        <rFont val="Calibri"/>
        <family val="2"/>
        <scheme val="minor"/>
      </rPr>
      <t>QC=2.2 QH=2.6KW</t>
    </r>
  </si>
  <si>
    <r>
      <t xml:space="preserve">VRF ტიპის მულტისპლიტ გარე ბლოკი </t>
    </r>
    <r>
      <rPr>
        <b/>
        <sz val="9"/>
        <rFont val="Calibri"/>
        <family val="2"/>
        <scheme val="minor"/>
      </rPr>
      <t>QC=61.5kw QH=61.5KW N.el 18.4kw</t>
    </r>
    <r>
      <rPr>
        <sz val="9"/>
        <rFont val="Calibri"/>
        <family val="2"/>
        <charset val="1"/>
        <scheme val="minor"/>
      </rPr>
      <t xml:space="preserve"> (380ვ)</t>
    </r>
  </si>
  <si>
    <r>
      <t xml:space="preserve">VRF ტიპის მულტისპლიტ გარე ბლოკი </t>
    </r>
    <r>
      <rPr>
        <b/>
        <sz val="9"/>
        <rFont val="Calibri"/>
        <family val="2"/>
        <scheme val="minor"/>
      </rPr>
      <t>QC=45kw QH=45KW N.el 12kw</t>
    </r>
    <r>
      <rPr>
        <sz val="9"/>
        <rFont val="Calibri"/>
        <family val="2"/>
        <charset val="1"/>
        <scheme val="minor"/>
      </rPr>
      <t xml:space="preserve"> (380ვ)</t>
    </r>
  </si>
  <si>
    <r>
      <t xml:space="preserve">დრენაჟის მილი </t>
    </r>
    <r>
      <rPr>
        <sz val="9"/>
        <rFont val="Calibri"/>
        <family val="2"/>
        <charset val="204"/>
      </rPr>
      <t>ϕ</t>
    </r>
    <r>
      <rPr>
        <sz val="9"/>
        <rFont val="Sylfaen"/>
        <family val="2"/>
        <charset val="1"/>
      </rPr>
      <t>32 შეფუთული</t>
    </r>
    <r>
      <rPr>
        <sz val="9"/>
        <rFont val="Calibri"/>
        <family val="2"/>
        <charset val="1"/>
        <scheme val="minor"/>
      </rPr>
      <t xml:space="preserve"> (3-6მმ)</t>
    </r>
  </si>
  <si>
    <r>
      <t xml:space="preserve">დრენაჟის მილი </t>
    </r>
    <r>
      <rPr>
        <sz val="9"/>
        <rFont val="Calibri"/>
        <family val="2"/>
        <charset val="204"/>
      </rPr>
      <t>ϕ</t>
    </r>
    <r>
      <rPr>
        <sz val="9"/>
        <rFont val="Sylfaen"/>
        <family val="2"/>
        <charset val="1"/>
      </rPr>
      <t>40 შეფუთული</t>
    </r>
    <r>
      <rPr>
        <sz val="9"/>
        <rFont val="Calibri"/>
        <family val="2"/>
        <charset val="1"/>
        <scheme val="minor"/>
      </rPr>
      <t xml:space="preserve"> (3-6მმ)</t>
    </r>
  </si>
  <si>
    <r>
      <t xml:space="preserve">დრენაჟის მილი </t>
    </r>
    <r>
      <rPr>
        <sz val="9"/>
        <rFont val="Calibri"/>
        <family val="2"/>
        <charset val="204"/>
      </rPr>
      <t>ϕ</t>
    </r>
    <r>
      <rPr>
        <sz val="9"/>
        <rFont val="Sylfaen"/>
        <family val="2"/>
        <charset val="1"/>
      </rPr>
      <t>50 შეფუთული</t>
    </r>
    <r>
      <rPr>
        <sz val="9"/>
        <rFont val="Calibri"/>
        <family val="2"/>
        <charset val="1"/>
        <scheme val="minor"/>
      </rPr>
      <t xml:space="preserve"> (3-6მმ)</t>
    </r>
  </si>
  <si>
    <t xml:space="preserve"> გათბობა, გაგრილება  </t>
  </si>
  <si>
    <t>სვ. წერტილების სტანდართული გამტანი ვენტილატორი თავისი გისოსით</t>
  </si>
  <si>
    <t>ჭერის დიფუზორი450*450 (კვადრა) მარეგულირებელი სარქველით და სტატიკური კორობით</t>
  </si>
  <si>
    <t>გარე ფასადის ცხაური 600X600 - სტატიკური კორობით</t>
  </si>
  <si>
    <t>დრეკადი ჰაერსატარი D160 - შეფუთული</t>
  </si>
  <si>
    <t xml:space="preserve">მოთუთიებული ფოლადის ჰაერსატარი: 0.5მმ </t>
  </si>
  <si>
    <t xml:space="preserve">ჰაერსატარის თბოიზოლაცია  სინთეზური კაუჩუკით: 9მმ  </t>
  </si>
  <si>
    <t>რეკუპირატორის მართვის პულტი და მართვის სადენები</t>
  </si>
  <si>
    <t>სავენტილაციო აგრეგატების სამონტაჟო მასალა</t>
  </si>
  <si>
    <r>
      <t>რეკუპირატორი:</t>
    </r>
    <r>
      <rPr>
        <b/>
        <sz val="9"/>
        <rFont val="Calibri"/>
        <family val="2"/>
        <scheme val="minor"/>
      </rPr>
      <t xml:space="preserve"> </t>
    </r>
    <r>
      <rPr>
        <sz val="9"/>
        <rFont val="Calibri"/>
        <family val="2"/>
        <scheme val="minor"/>
      </rPr>
      <t>მოდ -  2000მ3/სთ; გატ -  2000მ3/სთ; სტატ. წნევა:  170 პა; ეფექტურობა: 74%;  N.el 1.14kw</t>
    </r>
  </si>
  <si>
    <t xml:space="preserve"> ვენტილაცია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</si>
</sst>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_-* #,##0.00_р_._-;\-* #,##0.00_р_._-;_-* &quot;-&quot;??_р_._-;_-@_-"/>
  </numFmts>
  <fonts count="2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  <charset val="204"/>
    </font>
    <font>
      <sz val="9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9"/>
      <color indexed="8"/>
      <name val="Calibri"/>
      <family val="2"/>
      <charset val="204"/>
      <scheme val="minor"/>
    </font>
    <font>
      <b/>
      <u/>
      <sz val="9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11"/>
      <color rgb="FF9C6500"/>
      <name val="Calibri"/>
      <family val="2"/>
      <scheme val="minor"/>
    </font>
    <font>
      <sz val="9"/>
      <name val="Calibri"/>
      <family val="2"/>
      <scheme val="minor"/>
    </font>
    <font>
      <sz val="9"/>
      <name val="Calibri"/>
      <family val="2"/>
      <charset val="1"/>
      <scheme val="minor"/>
    </font>
    <font>
      <sz val="9"/>
      <name val="Calibri"/>
      <family val="2"/>
      <charset val="204"/>
    </font>
    <font>
      <sz val="9"/>
      <name val="Sylfaen"/>
      <family val="2"/>
      <charset val="1"/>
    </font>
    <font>
      <sz val="9"/>
      <color theme="1"/>
      <name val="Calibri"/>
      <family val="2"/>
      <scheme val="minor"/>
    </font>
    <font>
      <sz val="10"/>
      <color theme="1"/>
      <name val="Arial Unicode MS"/>
      <family val="2"/>
      <charset val="134"/>
    </font>
    <font>
      <b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EB9C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/>
    <xf numFmtId="0" fontId="2" fillId="0" borderId="0"/>
    <xf numFmtId="165" fontId="2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2" fillId="0" borderId="0"/>
    <xf numFmtId="0" fontId="12" fillId="5" borderId="0" applyNumberFormat="0" applyBorder="0" applyAlignment="0" applyProtection="0"/>
    <xf numFmtId="0" fontId="18" fillId="0" borderId="0">
      <alignment vertical="center"/>
    </xf>
  </cellStyleXfs>
  <cellXfs count="111">
    <xf numFmtId="0" fontId="0" fillId="0" borderId="0" xfId="0"/>
    <xf numFmtId="0" fontId="3" fillId="2" borderId="1" xfId="0" applyFont="1" applyFill="1" applyBorder="1" applyAlignment="1" applyProtection="1">
      <alignment horizontal="center" vertical="center"/>
    </xf>
    <xf numFmtId="2" fontId="3" fillId="0" borderId="0" xfId="0" applyNumberFormat="1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49" fontId="3" fillId="0" borderId="1" xfId="0" applyNumberFormat="1" applyFont="1" applyBorder="1" applyAlignment="1" applyProtection="1">
      <alignment horizontal="center" vertical="center"/>
    </xf>
    <xf numFmtId="49" fontId="3" fillId="2" borderId="1" xfId="0" applyNumberFormat="1" applyFont="1" applyFill="1" applyBorder="1" applyAlignment="1" applyProtection="1">
      <alignment horizontal="center" vertical="center"/>
    </xf>
    <xf numFmtId="4" fontId="3" fillId="0" borderId="1" xfId="0" applyNumberFormat="1" applyFont="1" applyBorder="1" applyAlignment="1" applyProtection="1">
      <alignment horizontal="center" vertical="center"/>
      <protection locked="0"/>
    </xf>
    <xf numFmtId="4" fontId="3" fillId="0" borderId="1" xfId="0" applyNumberFormat="1" applyFont="1" applyBorder="1" applyAlignment="1" applyProtection="1">
      <alignment horizontal="center" vertical="center"/>
    </xf>
    <xf numFmtId="4" fontId="3" fillId="0" borderId="2" xfId="0" applyNumberFormat="1" applyFont="1" applyBorder="1" applyAlignment="1" applyProtection="1">
      <alignment horizontal="center" vertical="center"/>
    </xf>
    <xf numFmtId="4" fontId="4" fillId="0" borderId="1" xfId="0" applyNumberFormat="1" applyFont="1" applyBorder="1" applyAlignment="1" applyProtection="1">
      <alignment horizontal="center" vertical="center"/>
    </xf>
    <xf numFmtId="4" fontId="5" fillId="0" borderId="1" xfId="0" applyNumberFormat="1" applyFont="1" applyBorder="1" applyAlignment="1" applyProtection="1">
      <alignment horizontal="center" vertical="center"/>
    </xf>
    <xf numFmtId="9" fontId="3" fillId="0" borderId="1" xfId="0" applyNumberFormat="1" applyFont="1" applyBorder="1" applyAlignment="1" applyProtection="1">
      <alignment horizontal="center" vertical="center"/>
      <protection locked="0"/>
    </xf>
    <xf numFmtId="9" fontId="3" fillId="0" borderId="1" xfId="0" applyNumberFormat="1" applyFont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left" vertical="center" wrapText="1"/>
    </xf>
    <xf numFmtId="4" fontId="3" fillId="2" borderId="1" xfId="0" applyNumberFormat="1" applyFont="1" applyFill="1" applyBorder="1" applyAlignment="1" applyProtection="1">
      <alignment horizontal="center" vertical="center"/>
    </xf>
    <xf numFmtId="4" fontId="5" fillId="2" borderId="1" xfId="0" applyNumberFormat="1" applyFont="1" applyFill="1" applyBorder="1" applyAlignment="1" applyProtection="1">
      <alignment horizontal="center" vertical="center"/>
    </xf>
    <xf numFmtId="0" fontId="4" fillId="0" borderId="0" xfId="0" applyFont="1" applyAlignment="1" applyProtection="1">
      <alignment vertical="center"/>
    </xf>
    <xf numFmtId="0" fontId="5" fillId="0" borderId="0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5" fillId="0" borderId="0" xfId="0" applyFont="1" applyBorder="1" applyAlignment="1" applyProtection="1">
      <alignment horizontal="center"/>
    </xf>
    <xf numFmtId="0" fontId="4" fillId="0" borderId="0" xfId="0" applyFont="1" applyProtection="1"/>
    <xf numFmtId="0" fontId="3" fillId="0" borderId="0" xfId="0" applyFont="1" applyProtection="1"/>
    <xf numFmtId="49" fontId="3" fillId="0" borderId="0" xfId="0" applyNumberFormat="1" applyFont="1" applyAlignment="1" applyProtection="1">
      <alignment horizontal="center"/>
    </xf>
    <xf numFmtId="0" fontId="3" fillId="0" borderId="0" xfId="0" applyFont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left" vertical="center"/>
    </xf>
    <xf numFmtId="2" fontId="3" fillId="0" borderId="0" xfId="0" applyNumberFormat="1" applyFont="1" applyBorder="1" applyAlignment="1" applyProtection="1">
      <alignment horizontal="right" vertical="center"/>
    </xf>
    <xf numFmtId="0" fontId="5" fillId="0" borderId="0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left" wrapText="1"/>
    </xf>
    <xf numFmtId="0" fontId="5" fillId="0" borderId="0" xfId="0" applyFont="1" applyBorder="1" applyAlignment="1" applyProtection="1">
      <alignment horizontal="left" vertical="center" wrapText="1"/>
    </xf>
    <xf numFmtId="49" fontId="3" fillId="0" borderId="0" xfId="0" applyNumberFormat="1" applyFont="1" applyBorder="1" applyAlignment="1" applyProtection="1">
      <alignment horizontal="left" wrapText="1"/>
    </xf>
    <xf numFmtId="164" fontId="5" fillId="0" borderId="0" xfId="0" applyNumberFormat="1" applyFont="1" applyBorder="1" applyAlignment="1" applyProtection="1">
      <alignment horizontal="center"/>
    </xf>
    <xf numFmtId="164" fontId="6" fillId="0" borderId="0" xfId="0" applyNumberFormat="1" applyFont="1" applyAlignment="1" applyProtection="1">
      <alignment horizontal="center"/>
    </xf>
    <xf numFmtId="164" fontId="3" fillId="0" borderId="0" xfId="0" applyNumberFormat="1" applyFont="1" applyBorder="1" applyAlignment="1" applyProtection="1">
      <alignment horizontal="center"/>
    </xf>
    <xf numFmtId="0" fontId="3" fillId="0" borderId="0" xfId="0" applyFont="1" applyBorder="1" applyProtection="1"/>
    <xf numFmtId="0" fontId="5" fillId="0" borderId="0" xfId="0" applyFont="1" applyBorder="1" applyProtection="1"/>
    <xf numFmtId="0" fontId="3" fillId="0" borderId="0" xfId="0" applyFont="1" applyBorder="1" applyAlignment="1" applyProtection="1">
      <alignment horizontal="left" wrapText="1"/>
    </xf>
    <xf numFmtId="0" fontId="3" fillId="0" borderId="0" xfId="0" applyFont="1" applyBorder="1" applyAlignment="1" applyProtection="1">
      <alignment horizontal="center"/>
    </xf>
    <xf numFmtId="2" fontId="3" fillId="0" borderId="0" xfId="0" applyNumberFormat="1" applyFont="1" applyBorder="1" applyAlignment="1" applyProtection="1">
      <alignment horizontal="center"/>
    </xf>
    <xf numFmtId="49" fontId="3" fillId="0" borderId="0" xfId="0" applyNumberFormat="1" applyFont="1" applyAlignment="1" applyProtection="1">
      <alignment horizontal="left" wrapText="1"/>
    </xf>
    <xf numFmtId="164" fontId="3" fillId="0" borderId="0" xfId="0" applyNumberFormat="1" applyFont="1" applyAlignment="1" applyProtection="1">
      <alignment horizontal="center"/>
    </xf>
    <xf numFmtId="49" fontId="6" fillId="0" borderId="0" xfId="0" applyNumberFormat="1" applyFont="1" applyAlignment="1" applyProtection="1">
      <alignment horizontal="center"/>
    </xf>
    <xf numFmtId="0" fontId="7" fillId="0" borderId="0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left" vertical="center" wrapText="1"/>
    </xf>
    <xf numFmtId="0" fontId="5" fillId="0" borderId="1" xfId="0" applyNumberFormat="1" applyFont="1" applyFill="1" applyBorder="1" applyAlignment="1" applyProtection="1">
      <alignment horizontal="left" vertical="center" wrapText="1"/>
    </xf>
    <xf numFmtId="0" fontId="5" fillId="0" borderId="0" xfId="0" applyFont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/>
    </xf>
    <xf numFmtId="49" fontId="3" fillId="0" borderId="0" xfId="0" applyNumberFormat="1" applyFont="1" applyBorder="1" applyAlignment="1" applyProtection="1">
      <alignment horizontal="center"/>
    </xf>
    <xf numFmtId="0" fontId="8" fillId="2" borderId="3" xfId="0" applyFont="1" applyFill="1" applyBorder="1" applyAlignment="1" applyProtection="1">
      <alignment horizontal="center" vertical="center"/>
    </xf>
    <xf numFmtId="0" fontId="8" fillId="2" borderId="3" xfId="0" applyFont="1" applyFill="1" applyBorder="1" applyAlignment="1" applyProtection="1">
      <alignment horizontal="center" vertical="center" wrapText="1"/>
    </xf>
    <xf numFmtId="0" fontId="8" fillId="2" borderId="4" xfId="0" applyFont="1" applyFill="1" applyBorder="1" applyAlignment="1" applyProtection="1">
      <alignment vertical="center"/>
    </xf>
    <xf numFmtId="0" fontId="8" fillId="2" borderId="4" xfId="0" applyFont="1" applyFill="1" applyBorder="1" applyAlignment="1" applyProtection="1">
      <alignment horizontal="center" vertical="top" wrapText="1"/>
    </xf>
    <xf numFmtId="0" fontId="8" fillId="2" borderId="1" xfId="0" applyFont="1" applyFill="1" applyBorder="1" applyAlignment="1" applyProtection="1">
      <alignment horizontal="center" vertical="center"/>
    </xf>
    <xf numFmtId="0" fontId="8" fillId="2" borderId="1" xfId="0" applyFont="1" applyFill="1" applyBorder="1" applyAlignment="1" applyProtection="1">
      <alignment horizontal="center" vertical="center" wrapText="1"/>
    </xf>
    <xf numFmtId="0" fontId="8" fillId="2" borderId="3" xfId="0" applyFont="1" applyFill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right"/>
    </xf>
    <xf numFmtId="0" fontId="5" fillId="2" borderId="1" xfId="0" applyFont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justify"/>
    </xf>
    <xf numFmtId="0" fontId="3" fillId="0" borderId="1" xfId="0" applyFont="1" applyBorder="1" applyAlignment="1" applyProtection="1">
      <alignment vertical="center" wrapText="1"/>
    </xf>
    <xf numFmtId="0" fontId="3" fillId="2" borderId="1" xfId="0" applyFont="1" applyFill="1" applyBorder="1" applyAlignment="1" applyProtection="1">
      <alignment horizontal="center" vertical="justify"/>
    </xf>
    <xf numFmtId="0" fontId="5" fillId="2" borderId="1" xfId="0" applyFont="1" applyFill="1" applyBorder="1" applyAlignment="1" applyProtection="1">
      <alignment horizontal="left"/>
    </xf>
    <xf numFmtId="0" fontId="5" fillId="0" borderId="0" xfId="0" applyFont="1" applyProtection="1"/>
    <xf numFmtId="0" fontId="3" fillId="4" borderId="1" xfId="0" applyFont="1" applyFill="1" applyBorder="1" applyAlignment="1" applyProtection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4" fontId="3" fillId="4" borderId="1" xfId="0" applyNumberFormat="1" applyFont="1" applyFill="1" applyBorder="1" applyAlignment="1" applyProtection="1">
      <alignment horizontal="center" vertical="center"/>
      <protection locked="0"/>
    </xf>
    <xf numFmtId="4" fontId="3" fillId="4" borderId="1" xfId="0" applyNumberFormat="1" applyFont="1" applyFill="1" applyBorder="1" applyAlignment="1" applyProtection="1">
      <alignment horizontal="center" vertical="center"/>
    </xf>
    <xf numFmtId="4" fontId="3" fillId="4" borderId="2" xfId="0" applyNumberFormat="1" applyFont="1" applyFill="1" applyBorder="1" applyAlignment="1" applyProtection="1">
      <alignment horizontal="center" vertical="center"/>
    </xf>
    <xf numFmtId="4" fontId="4" fillId="4" borderId="1" xfId="0" applyNumberFormat="1" applyFont="1" applyFill="1" applyBorder="1" applyAlignment="1" applyProtection="1">
      <alignment horizontal="center" vertical="center"/>
    </xf>
    <xf numFmtId="0" fontId="11" fillId="0" borderId="0" xfId="0" applyFont="1" applyProtection="1"/>
    <xf numFmtId="0" fontId="11" fillId="2" borderId="1" xfId="0" applyFont="1" applyFill="1" applyBorder="1" applyAlignment="1" applyProtection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4" fillId="3" borderId="1" xfId="6" applyFont="1" applyFill="1" applyBorder="1" applyAlignment="1">
      <alignment horizontal="center" vertical="center"/>
    </xf>
    <xf numFmtId="4" fontId="14" fillId="3" borderId="1" xfId="6" applyNumberFormat="1" applyFont="1" applyFill="1" applyBorder="1" applyAlignment="1" applyProtection="1">
      <alignment horizontal="center" vertical="center"/>
      <protection locked="0"/>
    </xf>
    <xf numFmtId="4" fontId="14" fillId="3" borderId="1" xfId="6" applyNumberFormat="1" applyFont="1" applyFill="1" applyBorder="1" applyAlignment="1" applyProtection="1">
      <alignment horizontal="center" vertical="center"/>
    </xf>
    <xf numFmtId="4" fontId="14" fillId="3" borderId="2" xfId="6" applyNumberFormat="1" applyFont="1" applyFill="1" applyBorder="1" applyAlignment="1" applyProtection="1">
      <alignment horizontal="center" vertical="center"/>
    </xf>
    <xf numFmtId="49" fontId="10" fillId="4" borderId="1" xfId="0" applyNumberFormat="1" applyFont="1" applyFill="1" applyBorder="1" applyAlignment="1">
      <alignment horizontal="center" vertical="center" wrapText="1"/>
    </xf>
    <xf numFmtId="0" fontId="8" fillId="4" borderId="1" xfId="0" applyFont="1" applyFill="1" applyBorder="1" applyAlignment="1" applyProtection="1">
      <alignment horizontal="center" vertical="center"/>
    </xf>
    <xf numFmtId="49" fontId="19" fillId="4" borderId="1" xfId="0" applyNumberFormat="1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3" fillId="3" borderId="1" xfId="6" applyFont="1" applyFill="1" applyBorder="1" applyAlignment="1">
      <alignment horizontal="center" vertical="center"/>
    </xf>
    <xf numFmtId="0" fontId="20" fillId="3" borderId="1" xfId="7" applyFont="1" applyFill="1" applyBorder="1" applyAlignment="1">
      <alignment horizontal="center" vertical="center"/>
    </xf>
    <xf numFmtId="0" fontId="14" fillId="0" borderId="1" xfId="6" applyFont="1" applyFill="1" applyBorder="1" applyAlignment="1">
      <alignment horizontal="center" vertical="center"/>
    </xf>
    <xf numFmtId="0" fontId="13" fillId="3" borderId="1" xfId="6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2" fontId="17" fillId="0" borderId="1" xfId="0" applyNumberFormat="1" applyFont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5" fillId="2" borderId="3" xfId="0" applyFont="1" applyFill="1" applyBorder="1" applyAlignment="1" applyProtection="1">
      <alignment horizontal="center" vertical="center" wrapText="1"/>
    </xf>
    <xf numFmtId="0" fontId="5" fillId="2" borderId="4" xfId="0" applyFont="1" applyFill="1" applyBorder="1" applyAlignment="1" applyProtection="1">
      <alignment horizontal="center" vertical="center" wrapText="1"/>
    </xf>
    <xf numFmtId="0" fontId="5" fillId="2" borderId="8" xfId="0" applyFont="1" applyFill="1" applyBorder="1" applyAlignment="1" applyProtection="1">
      <alignment horizontal="center" vertical="center"/>
    </xf>
    <xf numFmtId="0" fontId="5" fillId="2" borderId="7" xfId="0" applyFont="1" applyFill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/>
    </xf>
    <xf numFmtId="0" fontId="11" fillId="0" borderId="0" xfId="0" applyFont="1" applyAlignment="1" applyProtection="1">
      <alignment horizontal="center" vertical="center" wrapText="1"/>
    </xf>
    <xf numFmtId="49" fontId="11" fillId="0" borderId="0" xfId="0" applyNumberFormat="1" applyFont="1" applyAlignment="1" applyProtection="1">
      <alignment horizontal="center"/>
    </xf>
    <xf numFmtId="49" fontId="11" fillId="0" borderId="0" xfId="0" applyNumberFormat="1" applyFont="1" applyBorder="1" applyAlignment="1" applyProtection="1">
      <alignment horizontal="center"/>
    </xf>
    <xf numFmtId="49" fontId="3" fillId="0" borderId="7" xfId="0" applyNumberFormat="1" applyFont="1" applyBorder="1" applyAlignment="1" applyProtection="1">
      <alignment horizontal="right"/>
    </xf>
    <xf numFmtId="0" fontId="11" fillId="2" borderId="2" xfId="0" applyFont="1" applyFill="1" applyBorder="1" applyAlignment="1" applyProtection="1">
      <alignment horizontal="center" vertical="center"/>
    </xf>
    <xf numFmtId="0" fontId="11" fillId="2" borderId="6" xfId="0" applyFont="1" applyFill="1" applyBorder="1" applyAlignment="1" applyProtection="1">
      <alignment horizontal="center" vertical="center"/>
    </xf>
    <xf numFmtId="0" fontId="11" fillId="2" borderId="5" xfId="0" applyFont="1" applyFill="1" applyBorder="1" applyAlignment="1" applyProtection="1">
      <alignment horizontal="center" vertical="center"/>
    </xf>
    <xf numFmtId="0" fontId="11" fillId="2" borderId="2" xfId="0" applyFont="1" applyFill="1" applyBorder="1" applyAlignment="1" applyProtection="1">
      <alignment horizontal="center" vertical="center" wrapText="1"/>
    </xf>
    <xf numFmtId="0" fontId="11" fillId="2" borderId="6" xfId="0" applyFont="1" applyFill="1" applyBorder="1" applyAlignment="1" applyProtection="1">
      <alignment horizontal="center" vertical="center" wrapText="1"/>
    </xf>
    <xf numFmtId="0" fontId="11" fillId="2" borderId="5" xfId="0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/>
    </xf>
    <xf numFmtId="0" fontId="8" fillId="2" borderId="3" xfId="0" applyFont="1" applyFill="1" applyBorder="1" applyAlignment="1" applyProtection="1">
      <alignment horizontal="center" vertical="center" wrapText="1"/>
    </xf>
    <xf numFmtId="0" fontId="8" fillId="2" borderId="4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/>
    </xf>
  </cellXfs>
  <cellStyles count="8">
    <cellStyle name="Comma 2" xfId="2"/>
    <cellStyle name="Comma 3" xfId="4"/>
    <cellStyle name="Neutral" xfId="6" builtinId="28"/>
    <cellStyle name="Normal" xfId="0" builtinId="0"/>
    <cellStyle name="Normal 2" xfId="1"/>
    <cellStyle name="Normal 3" xfId="3"/>
    <cellStyle name="Normal 4" xfId="5"/>
    <cellStyle name="Обычный 2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2114550</xdr:colOff>
      <xdr:row>0</xdr:row>
      <xdr:rowOff>0</xdr:rowOff>
    </xdr:from>
    <xdr:to>
      <xdr:col>1</xdr:col>
      <xdr:colOff>3642361</xdr:colOff>
      <xdr:row>0</xdr:row>
      <xdr:rowOff>2667</xdr:rowOff>
    </xdr:to>
    <xdr:pic>
      <xdr:nvPicPr>
        <xdr:cNvPr id="2" name="Рисунок 1" descr="vitali nazarovi xelmocera.jp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1738" y="0"/>
          <a:ext cx="1746886" cy="26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2114550</xdr:colOff>
      <xdr:row>0</xdr:row>
      <xdr:rowOff>0</xdr:rowOff>
    </xdr:from>
    <xdr:to>
      <xdr:col>1</xdr:col>
      <xdr:colOff>3642361</xdr:colOff>
      <xdr:row>0</xdr:row>
      <xdr:rowOff>2667</xdr:rowOff>
    </xdr:to>
    <xdr:pic>
      <xdr:nvPicPr>
        <xdr:cNvPr id="2" name="Рисунок 1" descr="vitali nazarovi xelmocera.jp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47925" y="0"/>
          <a:ext cx="1527811" cy="26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workbookViewId="0">
      <selection activeCell="D21" sqref="D21"/>
    </sheetView>
  </sheetViews>
  <sheetFormatPr defaultRowHeight="12" x14ac:dyDescent="0.2"/>
  <cols>
    <col min="1" max="1" width="7.7109375" style="21" customWidth="1"/>
    <col min="2" max="2" width="8.5703125" style="21" customWidth="1"/>
    <col min="3" max="3" width="28.28515625" style="21" bestFit="1" customWidth="1"/>
    <col min="4" max="4" width="40.140625" style="21" customWidth="1"/>
    <col min="5" max="248" width="9.140625" style="21"/>
    <col min="249" max="249" width="7.7109375" style="21" customWidth="1"/>
    <col min="250" max="250" width="8.5703125" style="21" customWidth="1"/>
    <col min="251" max="251" width="43.7109375" style="21" customWidth="1"/>
    <col min="252" max="252" width="17.7109375" style="21" customWidth="1"/>
    <col min="253" max="253" width="16.28515625" style="21" customWidth="1"/>
    <col min="254" max="254" width="9.140625" style="21"/>
    <col min="255" max="255" width="10" style="21" customWidth="1"/>
    <col min="256" max="504" width="9.140625" style="21"/>
    <col min="505" max="505" width="7.7109375" style="21" customWidth="1"/>
    <col min="506" max="506" width="8.5703125" style="21" customWidth="1"/>
    <col min="507" max="507" width="43.7109375" style="21" customWidth="1"/>
    <col min="508" max="508" width="17.7109375" style="21" customWidth="1"/>
    <col min="509" max="509" width="16.28515625" style="21" customWidth="1"/>
    <col min="510" max="510" width="9.140625" style="21"/>
    <col min="511" max="511" width="10" style="21" customWidth="1"/>
    <col min="512" max="760" width="9.140625" style="21"/>
    <col min="761" max="761" width="7.7109375" style="21" customWidth="1"/>
    <col min="762" max="762" width="8.5703125" style="21" customWidth="1"/>
    <col min="763" max="763" width="43.7109375" style="21" customWidth="1"/>
    <col min="764" max="764" width="17.7109375" style="21" customWidth="1"/>
    <col min="765" max="765" width="16.28515625" style="21" customWidth="1"/>
    <col min="766" max="766" width="9.140625" style="21"/>
    <col min="767" max="767" width="10" style="21" customWidth="1"/>
    <col min="768" max="1016" width="9.140625" style="21"/>
    <col min="1017" max="1017" width="7.7109375" style="21" customWidth="1"/>
    <col min="1018" max="1018" width="8.5703125" style="21" customWidth="1"/>
    <col min="1019" max="1019" width="43.7109375" style="21" customWidth="1"/>
    <col min="1020" max="1020" width="17.7109375" style="21" customWidth="1"/>
    <col min="1021" max="1021" width="16.28515625" style="21" customWidth="1"/>
    <col min="1022" max="1022" width="9.140625" style="21"/>
    <col min="1023" max="1023" width="10" style="21" customWidth="1"/>
    <col min="1024" max="1272" width="9.140625" style="21"/>
    <col min="1273" max="1273" width="7.7109375" style="21" customWidth="1"/>
    <col min="1274" max="1274" width="8.5703125" style="21" customWidth="1"/>
    <col min="1275" max="1275" width="43.7109375" style="21" customWidth="1"/>
    <col min="1276" max="1276" width="17.7109375" style="21" customWidth="1"/>
    <col min="1277" max="1277" width="16.28515625" style="21" customWidth="1"/>
    <col min="1278" max="1278" width="9.140625" style="21"/>
    <col min="1279" max="1279" width="10" style="21" customWidth="1"/>
    <col min="1280" max="1528" width="9.140625" style="21"/>
    <col min="1529" max="1529" width="7.7109375" style="21" customWidth="1"/>
    <col min="1530" max="1530" width="8.5703125" style="21" customWidth="1"/>
    <col min="1531" max="1531" width="43.7109375" style="21" customWidth="1"/>
    <col min="1532" max="1532" width="17.7109375" style="21" customWidth="1"/>
    <col min="1533" max="1533" width="16.28515625" style="21" customWidth="1"/>
    <col min="1534" max="1534" width="9.140625" style="21"/>
    <col min="1535" max="1535" width="10" style="21" customWidth="1"/>
    <col min="1536" max="1784" width="9.140625" style="21"/>
    <col min="1785" max="1785" width="7.7109375" style="21" customWidth="1"/>
    <col min="1786" max="1786" width="8.5703125" style="21" customWidth="1"/>
    <col min="1787" max="1787" width="43.7109375" style="21" customWidth="1"/>
    <col min="1788" max="1788" width="17.7109375" style="21" customWidth="1"/>
    <col min="1789" max="1789" width="16.28515625" style="21" customWidth="1"/>
    <col min="1790" max="1790" width="9.140625" style="21"/>
    <col min="1791" max="1791" width="10" style="21" customWidth="1"/>
    <col min="1792" max="2040" width="9.140625" style="21"/>
    <col min="2041" max="2041" width="7.7109375" style="21" customWidth="1"/>
    <col min="2042" max="2042" width="8.5703125" style="21" customWidth="1"/>
    <col min="2043" max="2043" width="43.7109375" style="21" customWidth="1"/>
    <col min="2044" max="2044" width="17.7109375" style="21" customWidth="1"/>
    <col min="2045" max="2045" width="16.28515625" style="21" customWidth="1"/>
    <col min="2046" max="2046" width="9.140625" style="21"/>
    <col min="2047" max="2047" width="10" style="21" customWidth="1"/>
    <col min="2048" max="2296" width="9.140625" style="21"/>
    <col min="2297" max="2297" width="7.7109375" style="21" customWidth="1"/>
    <col min="2298" max="2298" width="8.5703125" style="21" customWidth="1"/>
    <col min="2299" max="2299" width="43.7109375" style="21" customWidth="1"/>
    <col min="2300" max="2300" width="17.7109375" style="21" customWidth="1"/>
    <col min="2301" max="2301" width="16.28515625" style="21" customWidth="1"/>
    <col min="2302" max="2302" width="9.140625" style="21"/>
    <col min="2303" max="2303" width="10" style="21" customWidth="1"/>
    <col min="2304" max="2552" width="9.140625" style="21"/>
    <col min="2553" max="2553" width="7.7109375" style="21" customWidth="1"/>
    <col min="2554" max="2554" width="8.5703125" style="21" customWidth="1"/>
    <col min="2555" max="2555" width="43.7109375" style="21" customWidth="1"/>
    <col min="2556" max="2556" width="17.7109375" style="21" customWidth="1"/>
    <col min="2557" max="2557" width="16.28515625" style="21" customWidth="1"/>
    <col min="2558" max="2558" width="9.140625" style="21"/>
    <col min="2559" max="2559" width="10" style="21" customWidth="1"/>
    <col min="2560" max="2808" width="9.140625" style="21"/>
    <col min="2809" max="2809" width="7.7109375" style="21" customWidth="1"/>
    <col min="2810" max="2810" width="8.5703125" style="21" customWidth="1"/>
    <col min="2811" max="2811" width="43.7109375" style="21" customWidth="1"/>
    <col min="2812" max="2812" width="17.7109375" style="21" customWidth="1"/>
    <col min="2813" max="2813" width="16.28515625" style="21" customWidth="1"/>
    <col min="2814" max="2814" width="9.140625" style="21"/>
    <col min="2815" max="2815" width="10" style="21" customWidth="1"/>
    <col min="2816" max="3064" width="9.140625" style="21"/>
    <col min="3065" max="3065" width="7.7109375" style="21" customWidth="1"/>
    <col min="3066" max="3066" width="8.5703125" style="21" customWidth="1"/>
    <col min="3067" max="3067" width="43.7109375" style="21" customWidth="1"/>
    <col min="3068" max="3068" width="17.7109375" style="21" customWidth="1"/>
    <col min="3069" max="3069" width="16.28515625" style="21" customWidth="1"/>
    <col min="3070" max="3070" width="9.140625" style="21"/>
    <col min="3071" max="3071" width="10" style="21" customWidth="1"/>
    <col min="3072" max="3320" width="9.140625" style="21"/>
    <col min="3321" max="3321" width="7.7109375" style="21" customWidth="1"/>
    <col min="3322" max="3322" width="8.5703125" style="21" customWidth="1"/>
    <col min="3323" max="3323" width="43.7109375" style="21" customWidth="1"/>
    <col min="3324" max="3324" width="17.7109375" style="21" customWidth="1"/>
    <col min="3325" max="3325" width="16.28515625" style="21" customWidth="1"/>
    <col min="3326" max="3326" width="9.140625" style="21"/>
    <col min="3327" max="3327" width="10" style="21" customWidth="1"/>
    <col min="3328" max="3576" width="9.140625" style="21"/>
    <col min="3577" max="3577" width="7.7109375" style="21" customWidth="1"/>
    <col min="3578" max="3578" width="8.5703125" style="21" customWidth="1"/>
    <col min="3579" max="3579" width="43.7109375" style="21" customWidth="1"/>
    <col min="3580" max="3580" width="17.7109375" style="21" customWidth="1"/>
    <col min="3581" max="3581" width="16.28515625" style="21" customWidth="1"/>
    <col min="3582" max="3582" width="9.140625" style="21"/>
    <col min="3583" max="3583" width="10" style="21" customWidth="1"/>
    <col min="3584" max="3832" width="9.140625" style="21"/>
    <col min="3833" max="3833" width="7.7109375" style="21" customWidth="1"/>
    <col min="3834" max="3834" width="8.5703125" style="21" customWidth="1"/>
    <col min="3835" max="3835" width="43.7109375" style="21" customWidth="1"/>
    <col min="3836" max="3836" width="17.7109375" style="21" customWidth="1"/>
    <col min="3837" max="3837" width="16.28515625" style="21" customWidth="1"/>
    <col min="3838" max="3838" width="9.140625" style="21"/>
    <col min="3839" max="3839" width="10" style="21" customWidth="1"/>
    <col min="3840" max="4088" width="9.140625" style="21"/>
    <col min="4089" max="4089" width="7.7109375" style="21" customWidth="1"/>
    <col min="4090" max="4090" width="8.5703125" style="21" customWidth="1"/>
    <col min="4091" max="4091" width="43.7109375" style="21" customWidth="1"/>
    <col min="4092" max="4092" width="17.7109375" style="21" customWidth="1"/>
    <col min="4093" max="4093" width="16.28515625" style="21" customWidth="1"/>
    <col min="4094" max="4094" width="9.140625" style="21"/>
    <col min="4095" max="4095" width="10" style="21" customWidth="1"/>
    <col min="4096" max="4344" width="9.140625" style="21"/>
    <col min="4345" max="4345" width="7.7109375" style="21" customWidth="1"/>
    <col min="4346" max="4346" width="8.5703125" style="21" customWidth="1"/>
    <col min="4347" max="4347" width="43.7109375" style="21" customWidth="1"/>
    <col min="4348" max="4348" width="17.7109375" style="21" customWidth="1"/>
    <col min="4349" max="4349" width="16.28515625" style="21" customWidth="1"/>
    <col min="4350" max="4350" width="9.140625" style="21"/>
    <col min="4351" max="4351" width="10" style="21" customWidth="1"/>
    <col min="4352" max="4600" width="9.140625" style="21"/>
    <col min="4601" max="4601" width="7.7109375" style="21" customWidth="1"/>
    <col min="4602" max="4602" width="8.5703125" style="21" customWidth="1"/>
    <col min="4603" max="4603" width="43.7109375" style="21" customWidth="1"/>
    <col min="4604" max="4604" width="17.7109375" style="21" customWidth="1"/>
    <col min="4605" max="4605" width="16.28515625" style="21" customWidth="1"/>
    <col min="4606" max="4606" width="9.140625" style="21"/>
    <col min="4607" max="4607" width="10" style="21" customWidth="1"/>
    <col min="4608" max="4856" width="9.140625" style="21"/>
    <col min="4857" max="4857" width="7.7109375" style="21" customWidth="1"/>
    <col min="4858" max="4858" width="8.5703125" style="21" customWidth="1"/>
    <col min="4859" max="4859" width="43.7109375" style="21" customWidth="1"/>
    <col min="4860" max="4860" width="17.7109375" style="21" customWidth="1"/>
    <col min="4861" max="4861" width="16.28515625" style="21" customWidth="1"/>
    <col min="4862" max="4862" width="9.140625" style="21"/>
    <col min="4863" max="4863" width="10" style="21" customWidth="1"/>
    <col min="4864" max="5112" width="9.140625" style="21"/>
    <col min="5113" max="5113" width="7.7109375" style="21" customWidth="1"/>
    <col min="5114" max="5114" width="8.5703125" style="21" customWidth="1"/>
    <col min="5115" max="5115" width="43.7109375" style="21" customWidth="1"/>
    <col min="5116" max="5116" width="17.7109375" style="21" customWidth="1"/>
    <col min="5117" max="5117" width="16.28515625" style="21" customWidth="1"/>
    <col min="5118" max="5118" width="9.140625" style="21"/>
    <col min="5119" max="5119" width="10" style="21" customWidth="1"/>
    <col min="5120" max="5368" width="9.140625" style="21"/>
    <col min="5369" max="5369" width="7.7109375" style="21" customWidth="1"/>
    <col min="5370" max="5370" width="8.5703125" style="21" customWidth="1"/>
    <col min="5371" max="5371" width="43.7109375" style="21" customWidth="1"/>
    <col min="5372" max="5372" width="17.7109375" style="21" customWidth="1"/>
    <col min="5373" max="5373" width="16.28515625" style="21" customWidth="1"/>
    <col min="5374" max="5374" width="9.140625" style="21"/>
    <col min="5375" max="5375" width="10" style="21" customWidth="1"/>
    <col min="5376" max="5624" width="9.140625" style="21"/>
    <col min="5625" max="5625" width="7.7109375" style="21" customWidth="1"/>
    <col min="5626" max="5626" width="8.5703125" style="21" customWidth="1"/>
    <col min="5627" max="5627" width="43.7109375" style="21" customWidth="1"/>
    <col min="5628" max="5628" width="17.7109375" style="21" customWidth="1"/>
    <col min="5629" max="5629" width="16.28515625" style="21" customWidth="1"/>
    <col min="5630" max="5630" width="9.140625" style="21"/>
    <col min="5631" max="5631" width="10" style="21" customWidth="1"/>
    <col min="5632" max="5880" width="9.140625" style="21"/>
    <col min="5881" max="5881" width="7.7109375" style="21" customWidth="1"/>
    <col min="5882" max="5882" width="8.5703125" style="21" customWidth="1"/>
    <col min="5883" max="5883" width="43.7109375" style="21" customWidth="1"/>
    <col min="5884" max="5884" width="17.7109375" style="21" customWidth="1"/>
    <col min="5885" max="5885" width="16.28515625" style="21" customWidth="1"/>
    <col min="5886" max="5886" width="9.140625" style="21"/>
    <col min="5887" max="5887" width="10" style="21" customWidth="1"/>
    <col min="5888" max="6136" width="9.140625" style="21"/>
    <col min="6137" max="6137" width="7.7109375" style="21" customWidth="1"/>
    <col min="6138" max="6138" width="8.5703125" style="21" customWidth="1"/>
    <col min="6139" max="6139" width="43.7109375" style="21" customWidth="1"/>
    <col min="6140" max="6140" width="17.7109375" style="21" customWidth="1"/>
    <col min="6141" max="6141" width="16.28515625" style="21" customWidth="1"/>
    <col min="6142" max="6142" width="9.140625" style="21"/>
    <col min="6143" max="6143" width="10" style="21" customWidth="1"/>
    <col min="6144" max="6392" width="9.140625" style="21"/>
    <col min="6393" max="6393" width="7.7109375" style="21" customWidth="1"/>
    <col min="6394" max="6394" width="8.5703125" style="21" customWidth="1"/>
    <col min="6395" max="6395" width="43.7109375" style="21" customWidth="1"/>
    <col min="6396" max="6396" width="17.7109375" style="21" customWidth="1"/>
    <col min="6397" max="6397" width="16.28515625" style="21" customWidth="1"/>
    <col min="6398" max="6398" width="9.140625" style="21"/>
    <col min="6399" max="6399" width="10" style="21" customWidth="1"/>
    <col min="6400" max="6648" width="9.140625" style="21"/>
    <col min="6649" max="6649" width="7.7109375" style="21" customWidth="1"/>
    <col min="6650" max="6650" width="8.5703125" style="21" customWidth="1"/>
    <col min="6651" max="6651" width="43.7109375" style="21" customWidth="1"/>
    <col min="6652" max="6652" width="17.7109375" style="21" customWidth="1"/>
    <col min="6653" max="6653" width="16.28515625" style="21" customWidth="1"/>
    <col min="6654" max="6654" width="9.140625" style="21"/>
    <col min="6655" max="6655" width="10" style="21" customWidth="1"/>
    <col min="6656" max="6904" width="9.140625" style="21"/>
    <col min="6905" max="6905" width="7.7109375" style="21" customWidth="1"/>
    <col min="6906" max="6906" width="8.5703125" style="21" customWidth="1"/>
    <col min="6907" max="6907" width="43.7109375" style="21" customWidth="1"/>
    <col min="6908" max="6908" width="17.7109375" style="21" customWidth="1"/>
    <col min="6909" max="6909" width="16.28515625" style="21" customWidth="1"/>
    <col min="6910" max="6910" width="9.140625" style="21"/>
    <col min="6911" max="6911" width="10" style="21" customWidth="1"/>
    <col min="6912" max="7160" width="9.140625" style="21"/>
    <col min="7161" max="7161" width="7.7109375" style="21" customWidth="1"/>
    <col min="7162" max="7162" width="8.5703125" style="21" customWidth="1"/>
    <col min="7163" max="7163" width="43.7109375" style="21" customWidth="1"/>
    <col min="7164" max="7164" width="17.7109375" style="21" customWidth="1"/>
    <col min="7165" max="7165" width="16.28515625" style="21" customWidth="1"/>
    <col min="7166" max="7166" width="9.140625" style="21"/>
    <col min="7167" max="7167" width="10" style="21" customWidth="1"/>
    <col min="7168" max="7416" width="9.140625" style="21"/>
    <col min="7417" max="7417" width="7.7109375" style="21" customWidth="1"/>
    <col min="7418" max="7418" width="8.5703125" style="21" customWidth="1"/>
    <col min="7419" max="7419" width="43.7109375" style="21" customWidth="1"/>
    <col min="7420" max="7420" width="17.7109375" style="21" customWidth="1"/>
    <col min="7421" max="7421" width="16.28515625" style="21" customWidth="1"/>
    <col min="7422" max="7422" width="9.140625" style="21"/>
    <col min="7423" max="7423" width="10" style="21" customWidth="1"/>
    <col min="7424" max="7672" width="9.140625" style="21"/>
    <col min="7673" max="7673" width="7.7109375" style="21" customWidth="1"/>
    <col min="7674" max="7674" width="8.5703125" style="21" customWidth="1"/>
    <col min="7675" max="7675" width="43.7109375" style="21" customWidth="1"/>
    <col min="7676" max="7676" width="17.7109375" style="21" customWidth="1"/>
    <col min="7677" max="7677" width="16.28515625" style="21" customWidth="1"/>
    <col min="7678" max="7678" width="9.140625" style="21"/>
    <col min="7679" max="7679" width="10" style="21" customWidth="1"/>
    <col min="7680" max="7928" width="9.140625" style="21"/>
    <col min="7929" max="7929" width="7.7109375" style="21" customWidth="1"/>
    <col min="7930" max="7930" width="8.5703125" style="21" customWidth="1"/>
    <col min="7931" max="7931" width="43.7109375" style="21" customWidth="1"/>
    <col min="7932" max="7932" width="17.7109375" style="21" customWidth="1"/>
    <col min="7933" max="7933" width="16.28515625" style="21" customWidth="1"/>
    <col min="7934" max="7934" width="9.140625" style="21"/>
    <col min="7935" max="7935" width="10" style="21" customWidth="1"/>
    <col min="7936" max="8184" width="9.140625" style="21"/>
    <col min="8185" max="8185" width="7.7109375" style="21" customWidth="1"/>
    <col min="8186" max="8186" width="8.5703125" style="21" customWidth="1"/>
    <col min="8187" max="8187" width="43.7109375" style="21" customWidth="1"/>
    <col min="8188" max="8188" width="17.7109375" style="21" customWidth="1"/>
    <col min="8189" max="8189" width="16.28515625" style="21" customWidth="1"/>
    <col min="8190" max="8190" width="9.140625" style="21"/>
    <col min="8191" max="8191" width="10" style="21" customWidth="1"/>
    <col min="8192" max="8440" width="9.140625" style="21"/>
    <col min="8441" max="8441" width="7.7109375" style="21" customWidth="1"/>
    <col min="8442" max="8442" width="8.5703125" style="21" customWidth="1"/>
    <col min="8443" max="8443" width="43.7109375" style="21" customWidth="1"/>
    <col min="8444" max="8444" width="17.7109375" style="21" customWidth="1"/>
    <col min="8445" max="8445" width="16.28515625" style="21" customWidth="1"/>
    <col min="8446" max="8446" width="9.140625" style="21"/>
    <col min="8447" max="8447" width="10" style="21" customWidth="1"/>
    <col min="8448" max="8696" width="9.140625" style="21"/>
    <col min="8697" max="8697" width="7.7109375" style="21" customWidth="1"/>
    <col min="8698" max="8698" width="8.5703125" style="21" customWidth="1"/>
    <col min="8699" max="8699" width="43.7109375" style="21" customWidth="1"/>
    <col min="8700" max="8700" width="17.7109375" style="21" customWidth="1"/>
    <col min="8701" max="8701" width="16.28515625" style="21" customWidth="1"/>
    <col min="8702" max="8702" width="9.140625" style="21"/>
    <col min="8703" max="8703" width="10" style="21" customWidth="1"/>
    <col min="8704" max="8952" width="9.140625" style="21"/>
    <col min="8953" max="8953" width="7.7109375" style="21" customWidth="1"/>
    <col min="8954" max="8954" width="8.5703125" style="21" customWidth="1"/>
    <col min="8955" max="8955" width="43.7109375" style="21" customWidth="1"/>
    <col min="8956" max="8956" width="17.7109375" style="21" customWidth="1"/>
    <col min="8957" max="8957" width="16.28515625" style="21" customWidth="1"/>
    <col min="8958" max="8958" width="9.140625" style="21"/>
    <col min="8959" max="8959" width="10" style="21" customWidth="1"/>
    <col min="8960" max="9208" width="9.140625" style="21"/>
    <col min="9209" max="9209" width="7.7109375" style="21" customWidth="1"/>
    <col min="9210" max="9210" width="8.5703125" style="21" customWidth="1"/>
    <col min="9211" max="9211" width="43.7109375" style="21" customWidth="1"/>
    <col min="9212" max="9212" width="17.7109375" style="21" customWidth="1"/>
    <col min="9213" max="9213" width="16.28515625" style="21" customWidth="1"/>
    <col min="9214" max="9214" width="9.140625" style="21"/>
    <col min="9215" max="9215" width="10" style="21" customWidth="1"/>
    <col min="9216" max="9464" width="9.140625" style="21"/>
    <col min="9465" max="9465" width="7.7109375" style="21" customWidth="1"/>
    <col min="9466" max="9466" width="8.5703125" style="21" customWidth="1"/>
    <col min="9467" max="9467" width="43.7109375" style="21" customWidth="1"/>
    <col min="9468" max="9468" width="17.7109375" style="21" customWidth="1"/>
    <col min="9469" max="9469" width="16.28515625" style="21" customWidth="1"/>
    <col min="9470" max="9470" width="9.140625" style="21"/>
    <col min="9471" max="9471" width="10" style="21" customWidth="1"/>
    <col min="9472" max="9720" width="9.140625" style="21"/>
    <col min="9721" max="9721" width="7.7109375" style="21" customWidth="1"/>
    <col min="9722" max="9722" width="8.5703125" style="21" customWidth="1"/>
    <col min="9723" max="9723" width="43.7109375" style="21" customWidth="1"/>
    <col min="9724" max="9724" width="17.7109375" style="21" customWidth="1"/>
    <col min="9725" max="9725" width="16.28515625" style="21" customWidth="1"/>
    <col min="9726" max="9726" width="9.140625" style="21"/>
    <col min="9727" max="9727" width="10" style="21" customWidth="1"/>
    <col min="9728" max="9976" width="9.140625" style="21"/>
    <col min="9977" max="9977" width="7.7109375" style="21" customWidth="1"/>
    <col min="9978" max="9978" width="8.5703125" style="21" customWidth="1"/>
    <col min="9979" max="9979" width="43.7109375" style="21" customWidth="1"/>
    <col min="9980" max="9980" width="17.7109375" style="21" customWidth="1"/>
    <col min="9981" max="9981" width="16.28515625" style="21" customWidth="1"/>
    <col min="9982" max="9982" width="9.140625" style="21"/>
    <col min="9983" max="9983" width="10" style="21" customWidth="1"/>
    <col min="9984" max="10232" width="9.140625" style="21"/>
    <col min="10233" max="10233" width="7.7109375" style="21" customWidth="1"/>
    <col min="10234" max="10234" width="8.5703125" style="21" customWidth="1"/>
    <col min="10235" max="10235" width="43.7109375" style="21" customWidth="1"/>
    <col min="10236" max="10236" width="17.7109375" style="21" customWidth="1"/>
    <col min="10237" max="10237" width="16.28515625" style="21" customWidth="1"/>
    <col min="10238" max="10238" width="9.140625" style="21"/>
    <col min="10239" max="10239" width="10" style="21" customWidth="1"/>
    <col min="10240" max="10488" width="9.140625" style="21"/>
    <col min="10489" max="10489" width="7.7109375" style="21" customWidth="1"/>
    <col min="10490" max="10490" width="8.5703125" style="21" customWidth="1"/>
    <col min="10491" max="10491" width="43.7109375" style="21" customWidth="1"/>
    <col min="10492" max="10492" width="17.7109375" style="21" customWidth="1"/>
    <col min="10493" max="10493" width="16.28515625" style="21" customWidth="1"/>
    <col min="10494" max="10494" width="9.140625" style="21"/>
    <col min="10495" max="10495" width="10" style="21" customWidth="1"/>
    <col min="10496" max="10744" width="9.140625" style="21"/>
    <col min="10745" max="10745" width="7.7109375" style="21" customWidth="1"/>
    <col min="10746" max="10746" width="8.5703125" style="21" customWidth="1"/>
    <col min="10747" max="10747" width="43.7109375" style="21" customWidth="1"/>
    <col min="10748" max="10748" width="17.7109375" style="21" customWidth="1"/>
    <col min="10749" max="10749" width="16.28515625" style="21" customWidth="1"/>
    <col min="10750" max="10750" width="9.140625" style="21"/>
    <col min="10751" max="10751" width="10" style="21" customWidth="1"/>
    <col min="10752" max="11000" width="9.140625" style="21"/>
    <col min="11001" max="11001" width="7.7109375" style="21" customWidth="1"/>
    <col min="11002" max="11002" width="8.5703125" style="21" customWidth="1"/>
    <col min="11003" max="11003" width="43.7109375" style="21" customWidth="1"/>
    <col min="11004" max="11004" width="17.7109375" style="21" customWidth="1"/>
    <col min="11005" max="11005" width="16.28515625" style="21" customWidth="1"/>
    <col min="11006" max="11006" width="9.140625" style="21"/>
    <col min="11007" max="11007" width="10" style="21" customWidth="1"/>
    <col min="11008" max="11256" width="9.140625" style="21"/>
    <col min="11257" max="11257" width="7.7109375" style="21" customWidth="1"/>
    <col min="11258" max="11258" width="8.5703125" style="21" customWidth="1"/>
    <col min="11259" max="11259" width="43.7109375" style="21" customWidth="1"/>
    <col min="11260" max="11260" width="17.7109375" style="21" customWidth="1"/>
    <col min="11261" max="11261" width="16.28515625" style="21" customWidth="1"/>
    <col min="11262" max="11262" width="9.140625" style="21"/>
    <col min="11263" max="11263" width="10" style="21" customWidth="1"/>
    <col min="11264" max="11512" width="9.140625" style="21"/>
    <col min="11513" max="11513" width="7.7109375" style="21" customWidth="1"/>
    <col min="11514" max="11514" width="8.5703125" style="21" customWidth="1"/>
    <col min="11515" max="11515" width="43.7109375" style="21" customWidth="1"/>
    <col min="11516" max="11516" width="17.7109375" style="21" customWidth="1"/>
    <col min="11517" max="11517" width="16.28515625" style="21" customWidth="1"/>
    <col min="11518" max="11518" width="9.140625" style="21"/>
    <col min="11519" max="11519" width="10" style="21" customWidth="1"/>
    <col min="11520" max="11768" width="9.140625" style="21"/>
    <col min="11769" max="11769" width="7.7109375" style="21" customWidth="1"/>
    <col min="11770" max="11770" width="8.5703125" style="21" customWidth="1"/>
    <col min="11771" max="11771" width="43.7109375" style="21" customWidth="1"/>
    <col min="11772" max="11772" width="17.7109375" style="21" customWidth="1"/>
    <col min="11773" max="11773" width="16.28515625" style="21" customWidth="1"/>
    <col min="11774" max="11774" width="9.140625" style="21"/>
    <col min="11775" max="11775" width="10" style="21" customWidth="1"/>
    <col min="11776" max="12024" width="9.140625" style="21"/>
    <col min="12025" max="12025" width="7.7109375" style="21" customWidth="1"/>
    <col min="12026" max="12026" width="8.5703125" style="21" customWidth="1"/>
    <col min="12027" max="12027" width="43.7109375" style="21" customWidth="1"/>
    <col min="12028" max="12028" width="17.7109375" style="21" customWidth="1"/>
    <col min="12029" max="12029" width="16.28515625" style="21" customWidth="1"/>
    <col min="12030" max="12030" width="9.140625" style="21"/>
    <col min="12031" max="12031" width="10" style="21" customWidth="1"/>
    <col min="12032" max="12280" width="9.140625" style="21"/>
    <col min="12281" max="12281" width="7.7109375" style="21" customWidth="1"/>
    <col min="12282" max="12282" width="8.5703125" style="21" customWidth="1"/>
    <col min="12283" max="12283" width="43.7109375" style="21" customWidth="1"/>
    <col min="12284" max="12284" width="17.7109375" style="21" customWidth="1"/>
    <col min="12285" max="12285" width="16.28515625" style="21" customWidth="1"/>
    <col min="12286" max="12286" width="9.140625" style="21"/>
    <col min="12287" max="12287" width="10" style="21" customWidth="1"/>
    <col min="12288" max="12536" width="9.140625" style="21"/>
    <col min="12537" max="12537" width="7.7109375" style="21" customWidth="1"/>
    <col min="12538" max="12538" width="8.5703125" style="21" customWidth="1"/>
    <col min="12539" max="12539" width="43.7109375" style="21" customWidth="1"/>
    <col min="12540" max="12540" width="17.7109375" style="21" customWidth="1"/>
    <col min="12541" max="12541" width="16.28515625" style="21" customWidth="1"/>
    <col min="12542" max="12542" width="9.140625" style="21"/>
    <col min="12543" max="12543" width="10" style="21" customWidth="1"/>
    <col min="12544" max="12792" width="9.140625" style="21"/>
    <col min="12793" max="12793" width="7.7109375" style="21" customWidth="1"/>
    <col min="12794" max="12794" width="8.5703125" style="21" customWidth="1"/>
    <col min="12795" max="12795" width="43.7109375" style="21" customWidth="1"/>
    <col min="12796" max="12796" width="17.7109375" style="21" customWidth="1"/>
    <col min="12797" max="12797" width="16.28515625" style="21" customWidth="1"/>
    <col min="12798" max="12798" width="9.140625" style="21"/>
    <col min="12799" max="12799" width="10" style="21" customWidth="1"/>
    <col min="12800" max="13048" width="9.140625" style="21"/>
    <col min="13049" max="13049" width="7.7109375" style="21" customWidth="1"/>
    <col min="13050" max="13050" width="8.5703125" style="21" customWidth="1"/>
    <col min="13051" max="13051" width="43.7109375" style="21" customWidth="1"/>
    <col min="13052" max="13052" width="17.7109375" style="21" customWidth="1"/>
    <col min="13053" max="13053" width="16.28515625" style="21" customWidth="1"/>
    <col min="13054" max="13054" width="9.140625" style="21"/>
    <col min="13055" max="13055" width="10" style="21" customWidth="1"/>
    <col min="13056" max="13304" width="9.140625" style="21"/>
    <col min="13305" max="13305" width="7.7109375" style="21" customWidth="1"/>
    <col min="13306" max="13306" width="8.5703125" style="21" customWidth="1"/>
    <col min="13307" max="13307" width="43.7109375" style="21" customWidth="1"/>
    <col min="13308" max="13308" width="17.7109375" style="21" customWidth="1"/>
    <col min="13309" max="13309" width="16.28515625" style="21" customWidth="1"/>
    <col min="13310" max="13310" width="9.140625" style="21"/>
    <col min="13311" max="13311" width="10" style="21" customWidth="1"/>
    <col min="13312" max="13560" width="9.140625" style="21"/>
    <col min="13561" max="13561" width="7.7109375" style="21" customWidth="1"/>
    <col min="13562" max="13562" width="8.5703125" style="21" customWidth="1"/>
    <col min="13563" max="13563" width="43.7109375" style="21" customWidth="1"/>
    <col min="13564" max="13564" width="17.7109375" style="21" customWidth="1"/>
    <col min="13565" max="13565" width="16.28515625" style="21" customWidth="1"/>
    <col min="13566" max="13566" width="9.140625" style="21"/>
    <col min="13567" max="13567" width="10" style="21" customWidth="1"/>
    <col min="13568" max="13816" width="9.140625" style="21"/>
    <col min="13817" max="13817" width="7.7109375" style="21" customWidth="1"/>
    <col min="13818" max="13818" width="8.5703125" style="21" customWidth="1"/>
    <col min="13819" max="13819" width="43.7109375" style="21" customWidth="1"/>
    <col min="13820" max="13820" width="17.7109375" style="21" customWidth="1"/>
    <col min="13821" max="13821" width="16.28515625" style="21" customWidth="1"/>
    <col min="13822" max="13822" width="9.140625" style="21"/>
    <col min="13823" max="13823" width="10" style="21" customWidth="1"/>
    <col min="13824" max="14072" width="9.140625" style="21"/>
    <col min="14073" max="14073" width="7.7109375" style="21" customWidth="1"/>
    <col min="14074" max="14074" width="8.5703125" style="21" customWidth="1"/>
    <col min="14075" max="14075" width="43.7109375" style="21" customWidth="1"/>
    <col min="14076" max="14076" width="17.7109375" style="21" customWidth="1"/>
    <col min="14077" max="14077" width="16.28515625" style="21" customWidth="1"/>
    <col min="14078" max="14078" width="9.140625" style="21"/>
    <col min="14079" max="14079" width="10" style="21" customWidth="1"/>
    <col min="14080" max="14328" width="9.140625" style="21"/>
    <col min="14329" max="14329" width="7.7109375" style="21" customWidth="1"/>
    <col min="14330" max="14330" width="8.5703125" style="21" customWidth="1"/>
    <col min="14331" max="14331" width="43.7109375" style="21" customWidth="1"/>
    <col min="14332" max="14332" width="17.7109375" style="21" customWidth="1"/>
    <col min="14333" max="14333" width="16.28515625" style="21" customWidth="1"/>
    <col min="14334" max="14334" width="9.140625" style="21"/>
    <col min="14335" max="14335" width="10" style="21" customWidth="1"/>
    <col min="14336" max="14584" width="9.140625" style="21"/>
    <col min="14585" max="14585" width="7.7109375" style="21" customWidth="1"/>
    <col min="14586" max="14586" width="8.5703125" style="21" customWidth="1"/>
    <col min="14587" max="14587" width="43.7109375" style="21" customWidth="1"/>
    <col min="14588" max="14588" width="17.7109375" style="21" customWidth="1"/>
    <col min="14589" max="14589" width="16.28515625" style="21" customWidth="1"/>
    <col min="14590" max="14590" width="9.140625" style="21"/>
    <col min="14591" max="14591" width="10" style="21" customWidth="1"/>
    <col min="14592" max="14840" width="9.140625" style="21"/>
    <col min="14841" max="14841" width="7.7109375" style="21" customWidth="1"/>
    <col min="14842" max="14842" width="8.5703125" style="21" customWidth="1"/>
    <col min="14843" max="14843" width="43.7109375" style="21" customWidth="1"/>
    <col min="14844" max="14844" width="17.7109375" style="21" customWidth="1"/>
    <col min="14845" max="14845" width="16.28515625" style="21" customWidth="1"/>
    <col min="14846" max="14846" width="9.140625" style="21"/>
    <col min="14847" max="14847" width="10" style="21" customWidth="1"/>
    <col min="14848" max="15096" width="9.140625" style="21"/>
    <col min="15097" max="15097" width="7.7109375" style="21" customWidth="1"/>
    <col min="15098" max="15098" width="8.5703125" style="21" customWidth="1"/>
    <col min="15099" max="15099" width="43.7109375" style="21" customWidth="1"/>
    <col min="15100" max="15100" width="17.7109375" style="21" customWidth="1"/>
    <col min="15101" max="15101" width="16.28515625" style="21" customWidth="1"/>
    <col min="15102" max="15102" width="9.140625" style="21"/>
    <col min="15103" max="15103" width="10" style="21" customWidth="1"/>
    <col min="15104" max="15352" width="9.140625" style="21"/>
    <col min="15353" max="15353" width="7.7109375" style="21" customWidth="1"/>
    <col min="15354" max="15354" width="8.5703125" style="21" customWidth="1"/>
    <col min="15355" max="15355" width="43.7109375" style="21" customWidth="1"/>
    <col min="15356" max="15356" width="17.7109375" style="21" customWidth="1"/>
    <col min="15357" max="15357" width="16.28515625" style="21" customWidth="1"/>
    <col min="15358" max="15358" width="9.140625" style="21"/>
    <col min="15359" max="15359" width="10" style="21" customWidth="1"/>
    <col min="15360" max="15608" width="9.140625" style="21"/>
    <col min="15609" max="15609" width="7.7109375" style="21" customWidth="1"/>
    <col min="15610" max="15610" width="8.5703125" style="21" customWidth="1"/>
    <col min="15611" max="15611" width="43.7109375" style="21" customWidth="1"/>
    <col min="15612" max="15612" width="17.7109375" style="21" customWidth="1"/>
    <col min="15613" max="15613" width="16.28515625" style="21" customWidth="1"/>
    <col min="15614" max="15614" width="9.140625" style="21"/>
    <col min="15615" max="15615" width="10" style="21" customWidth="1"/>
    <col min="15616" max="15864" width="9.140625" style="21"/>
    <col min="15865" max="15865" width="7.7109375" style="21" customWidth="1"/>
    <col min="15866" max="15866" width="8.5703125" style="21" customWidth="1"/>
    <col min="15867" max="15867" width="43.7109375" style="21" customWidth="1"/>
    <col min="15868" max="15868" width="17.7109375" style="21" customWidth="1"/>
    <col min="15869" max="15869" width="16.28515625" style="21" customWidth="1"/>
    <col min="15870" max="15870" width="9.140625" style="21"/>
    <col min="15871" max="15871" width="10" style="21" customWidth="1"/>
    <col min="15872" max="16120" width="9.140625" style="21"/>
    <col min="16121" max="16121" width="7.7109375" style="21" customWidth="1"/>
    <col min="16122" max="16122" width="8.5703125" style="21" customWidth="1"/>
    <col min="16123" max="16123" width="43.7109375" style="21" customWidth="1"/>
    <col min="16124" max="16124" width="17.7109375" style="21" customWidth="1"/>
    <col min="16125" max="16125" width="16.28515625" style="21" customWidth="1"/>
    <col min="16126" max="16126" width="9.140625" style="21"/>
    <col min="16127" max="16127" width="10" style="21" customWidth="1"/>
    <col min="16128" max="16383" width="9.140625" style="21"/>
    <col min="16384" max="16384" width="9.140625" style="21" customWidth="1"/>
  </cols>
  <sheetData>
    <row r="1" spans="1:7" x14ac:dyDescent="0.2">
      <c r="B1" s="93" t="s">
        <v>27</v>
      </c>
      <c r="C1" s="94"/>
      <c r="D1" s="94"/>
    </row>
    <row r="2" spans="1:7" x14ac:dyDescent="0.2">
      <c r="C2" s="56"/>
    </row>
    <row r="3" spans="1:7" x14ac:dyDescent="0.2">
      <c r="A3" s="20"/>
      <c r="B3" s="95" t="s">
        <v>43</v>
      </c>
      <c r="C3" s="95"/>
      <c r="D3" s="95"/>
    </row>
    <row r="4" spans="1:7" x14ac:dyDescent="0.2">
      <c r="B4" s="96"/>
      <c r="C4" s="96"/>
      <c r="D4" s="96"/>
    </row>
    <row r="5" spans="1:7" x14ac:dyDescent="0.2">
      <c r="B5" s="70"/>
      <c r="C5" s="97" t="s">
        <v>28</v>
      </c>
      <c r="D5" s="97"/>
    </row>
    <row r="6" spans="1:7" x14ac:dyDescent="0.2">
      <c r="C6" s="98"/>
      <c r="D6" s="98"/>
    </row>
    <row r="7" spans="1:7" x14ac:dyDescent="0.2">
      <c r="B7" s="89" t="s">
        <v>29</v>
      </c>
      <c r="C7" s="91" t="s">
        <v>30</v>
      </c>
      <c r="D7" s="71" t="s">
        <v>31</v>
      </c>
    </row>
    <row r="8" spans="1:7" x14ac:dyDescent="0.2">
      <c r="B8" s="90"/>
      <c r="C8" s="92"/>
      <c r="D8" s="57" t="s">
        <v>32</v>
      </c>
    </row>
    <row r="9" spans="1:7" x14ac:dyDescent="0.2">
      <c r="B9" s="58">
        <v>1</v>
      </c>
      <c r="C9" s="59" t="s">
        <v>33</v>
      </c>
      <c r="D9" s="7">
        <f>გათ.გაგრილება!K47</f>
        <v>0</v>
      </c>
    </row>
    <row r="10" spans="1:7" x14ac:dyDescent="0.2">
      <c r="B10" s="58">
        <v>2</v>
      </c>
      <c r="C10" s="59" t="s">
        <v>23</v>
      </c>
      <c r="D10" s="7">
        <f>ვენტილაცია!K30</f>
        <v>0</v>
      </c>
    </row>
    <row r="11" spans="1:7" x14ac:dyDescent="0.2">
      <c r="A11" s="35"/>
      <c r="B11" s="60"/>
      <c r="C11" s="61" t="s">
        <v>34</v>
      </c>
      <c r="D11" s="15">
        <f>SUM(D9:D10)</f>
        <v>0</v>
      </c>
    </row>
    <row r="12" spans="1:7" x14ac:dyDescent="0.2">
      <c r="B12" s="35"/>
      <c r="C12" s="35"/>
      <c r="E12" s="35"/>
    </row>
    <row r="13" spans="1:7" x14ac:dyDescent="0.2">
      <c r="C13" s="35"/>
      <c r="D13" s="35"/>
    </row>
    <row r="14" spans="1:7" x14ac:dyDescent="0.2">
      <c r="C14" s="35"/>
      <c r="D14" s="35"/>
      <c r="E14" s="35"/>
      <c r="F14" s="35"/>
      <c r="G14" s="35"/>
    </row>
    <row r="15" spans="1:7" s="62" customFormat="1" x14ac:dyDescent="0.2">
      <c r="C15" s="36"/>
      <c r="D15" s="36"/>
      <c r="E15" s="36"/>
      <c r="F15" s="36"/>
      <c r="G15" s="36"/>
    </row>
    <row r="16" spans="1:7" x14ac:dyDescent="0.2">
      <c r="C16" s="35"/>
      <c r="D16" s="35"/>
      <c r="E16" s="35"/>
      <c r="F16" s="35"/>
      <c r="G16" s="35"/>
    </row>
    <row r="17" spans="3:5" x14ac:dyDescent="0.2">
      <c r="C17" s="35"/>
      <c r="D17" s="35"/>
      <c r="E17" s="35"/>
    </row>
  </sheetData>
  <mergeCells count="7">
    <mergeCell ref="B7:B8"/>
    <mergeCell ref="C7:C8"/>
    <mergeCell ref="B1:D1"/>
    <mergeCell ref="B3:D3"/>
    <mergeCell ref="B4:D4"/>
    <mergeCell ref="C5:D5"/>
    <mergeCell ref="C6:D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0"/>
  <sheetViews>
    <sheetView tabSelected="1" zoomScale="93" zoomScaleNormal="93" workbookViewId="0">
      <selection activeCell="B32" sqref="B32"/>
    </sheetView>
  </sheetViews>
  <sheetFormatPr defaultRowHeight="12" x14ac:dyDescent="0.2"/>
  <cols>
    <col min="1" max="1" width="5" style="22" customWidth="1"/>
    <col min="2" max="2" width="92.140625" style="40" customWidth="1"/>
    <col min="3" max="3" width="9" style="22" customWidth="1"/>
    <col min="4" max="4" width="9.42578125" style="22" customWidth="1"/>
    <col min="5" max="5" width="8.5703125" style="22" customWidth="1"/>
    <col min="6" max="6" width="8.5703125" style="41" customWidth="1"/>
    <col min="7" max="7" width="8.5703125" style="42" customWidth="1"/>
    <col min="8" max="10" width="8.5703125" style="21" customWidth="1"/>
    <col min="11" max="11" width="11.28515625" style="21" customWidth="1"/>
    <col min="12" max="12" width="6.42578125" style="21" customWidth="1"/>
    <col min="13" max="255" width="9" style="21"/>
    <col min="256" max="256" width="5" style="21" customWidth="1"/>
    <col min="257" max="257" width="52.28515625" style="21" customWidth="1"/>
    <col min="258" max="258" width="5.5703125" style="21" customWidth="1"/>
    <col min="259" max="259" width="8.28515625" style="21" customWidth="1"/>
    <col min="260" max="260" width="8.7109375" style="21" customWidth="1"/>
    <col min="261" max="261" width="9" style="21"/>
    <col min="262" max="262" width="7.5703125" style="21" customWidth="1"/>
    <col min="263" max="263" width="8.7109375" style="21" customWidth="1"/>
    <col min="264" max="265" width="8.5703125" style="21" customWidth="1"/>
    <col min="266" max="266" width="9.85546875" style="21" customWidth="1"/>
    <col min="267" max="268" width="6.42578125" style="21" customWidth="1"/>
    <col min="269" max="511" width="9" style="21"/>
    <col min="512" max="512" width="5" style="21" customWidth="1"/>
    <col min="513" max="513" width="52.28515625" style="21" customWidth="1"/>
    <col min="514" max="514" width="5.5703125" style="21" customWidth="1"/>
    <col min="515" max="515" width="8.28515625" style="21" customWidth="1"/>
    <col min="516" max="516" width="8.7109375" style="21" customWidth="1"/>
    <col min="517" max="517" width="9" style="21"/>
    <col min="518" max="518" width="7.5703125" style="21" customWidth="1"/>
    <col min="519" max="519" width="8.7109375" style="21" customWidth="1"/>
    <col min="520" max="521" width="8.5703125" style="21" customWidth="1"/>
    <col min="522" max="522" width="9.85546875" style="21" customWidth="1"/>
    <col min="523" max="524" width="6.42578125" style="21" customWidth="1"/>
    <col min="525" max="767" width="9" style="21"/>
    <col min="768" max="768" width="5" style="21" customWidth="1"/>
    <col min="769" max="769" width="52.28515625" style="21" customWidth="1"/>
    <col min="770" max="770" width="5.5703125" style="21" customWidth="1"/>
    <col min="771" max="771" width="8.28515625" style="21" customWidth="1"/>
    <col min="772" max="772" width="8.7109375" style="21" customWidth="1"/>
    <col min="773" max="773" width="9" style="21"/>
    <col min="774" max="774" width="7.5703125" style="21" customWidth="1"/>
    <col min="775" max="775" width="8.7109375" style="21" customWidth="1"/>
    <col min="776" max="777" width="8.5703125" style="21" customWidth="1"/>
    <col min="778" max="778" width="9.85546875" style="21" customWidth="1"/>
    <col min="779" max="780" width="6.42578125" style="21" customWidth="1"/>
    <col min="781" max="1023" width="9" style="21"/>
    <col min="1024" max="1024" width="5" style="21" customWidth="1"/>
    <col min="1025" max="1025" width="52.28515625" style="21" customWidth="1"/>
    <col min="1026" max="1026" width="5.5703125" style="21" customWidth="1"/>
    <col min="1027" max="1027" width="8.28515625" style="21" customWidth="1"/>
    <col min="1028" max="1028" width="8.7109375" style="21" customWidth="1"/>
    <col min="1029" max="1029" width="9" style="21"/>
    <col min="1030" max="1030" width="7.5703125" style="21" customWidth="1"/>
    <col min="1031" max="1031" width="8.7109375" style="21" customWidth="1"/>
    <col min="1032" max="1033" width="8.5703125" style="21" customWidth="1"/>
    <col min="1034" max="1034" width="9.85546875" style="21" customWidth="1"/>
    <col min="1035" max="1036" width="6.42578125" style="21" customWidth="1"/>
    <col min="1037" max="1279" width="9" style="21"/>
    <col min="1280" max="1280" width="5" style="21" customWidth="1"/>
    <col min="1281" max="1281" width="52.28515625" style="21" customWidth="1"/>
    <col min="1282" max="1282" width="5.5703125" style="21" customWidth="1"/>
    <col min="1283" max="1283" width="8.28515625" style="21" customWidth="1"/>
    <col min="1284" max="1284" width="8.7109375" style="21" customWidth="1"/>
    <col min="1285" max="1285" width="9" style="21"/>
    <col min="1286" max="1286" width="7.5703125" style="21" customWidth="1"/>
    <col min="1287" max="1287" width="8.7109375" style="21" customWidth="1"/>
    <col min="1288" max="1289" width="8.5703125" style="21" customWidth="1"/>
    <col min="1290" max="1290" width="9.85546875" style="21" customWidth="1"/>
    <col min="1291" max="1292" width="6.42578125" style="21" customWidth="1"/>
    <col min="1293" max="1535" width="9" style="21"/>
    <col min="1536" max="1536" width="5" style="21" customWidth="1"/>
    <col min="1537" max="1537" width="52.28515625" style="21" customWidth="1"/>
    <col min="1538" max="1538" width="5.5703125" style="21" customWidth="1"/>
    <col min="1539" max="1539" width="8.28515625" style="21" customWidth="1"/>
    <col min="1540" max="1540" width="8.7109375" style="21" customWidth="1"/>
    <col min="1541" max="1541" width="9" style="21"/>
    <col min="1542" max="1542" width="7.5703125" style="21" customWidth="1"/>
    <col min="1543" max="1543" width="8.7109375" style="21" customWidth="1"/>
    <col min="1544" max="1545" width="8.5703125" style="21" customWidth="1"/>
    <col min="1546" max="1546" width="9.85546875" style="21" customWidth="1"/>
    <col min="1547" max="1548" width="6.42578125" style="21" customWidth="1"/>
    <col min="1549" max="1791" width="9" style="21"/>
    <col min="1792" max="1792" width="5" style="21" customWidth="1"/>
    <col min="1793" max="1793" width="52.28515625" style="21" customWidth="1"/>
    <col min="1794" max="1794" width="5.5703125" style="21" customWidth="1"/>
    <col min="1795" max="1795" width="8.28515625" style="21" customWidth="1"/>
    <col min="1796" max="1796" width="8.7109375" style="21" customWidth="1"/>
    <col min="1797" max="1797" width="9" style="21"/>
    <col min="1798" max="1798" width="7.5703125" style="21" customWidth="1"/>
    <col min="1799" max="1799" width="8.7109375" style="21" customWidth="1"/>
    <col min="1800" max="1801" width="8.5703125" style="21" customWidth="1"/>
    <col min="1802" max="1802" width="9.85546875" style="21" customWidth="1"/>
    <col min="1803" max="1804" width="6.42578125" style="21" customWidth="1"/>
    <col min="1805" max="2047" width="9" style="21"/>
    <col min="2048" max="2048" width="5" style="21" customWidth="1"/>
    <col min="2049" max="2049" width="52.28515625" style="21" customWidth="1"/>
    <col min="2050" max="2050" width="5.5703125" style="21" customWidth="1"/>
    <col min="2051" max="2051" width="8.28515625" style="21" customWidth="1"/>
    <col min="2052" max="2052" width="8.7109375" style="21" customWidth="1"/>
    <col min="2053" max="2053" width="9" style="21"/>
    <col min="2054" max="2054" width="7.5703125" style="21" customWidth="1"/>
    <col min="2055" max="2055" width="8.7109375" style="21" customWidth="1"/>
    <col min="2056" max="2057" width="8.5703125" style="21" customWidth="1"/>
    <col min="2058" max="2058" width="9.85546875" style="21" customWidth="1"/>
    <col min="2059" max="2060" width="6.42578125" style="21" customWidth="1"/>
    <col min="2061" max="2303" width="9" style="21"/>
    <col min="2304" max="2304" width="5" style="21" customWidth="1"/>
    <col min="2305" max="2305" width="52.28515625" style="21" customWidth="1"/>
    <col min="2306" max="2306" width="5.5703125" style="21" customWidth="1"/>
    <col min="2307" max="2307" width="8.28515625" style="21" customWidth="1"/>
    <col min="2308" max="2308" width="8.7109375" style="21" customWidth="1"/>
    <col min="2309" max="2309" width="9" style="21"/>
    <col min="2310" max="2310" width="7.5703125" style="21" customWidth="1"/>
    <col min="2311" max="2311" width="8.7109375" style="21" customWidth="1"/>
    <col min="2312" max="2313" width="8.5703125" style="21" customWidth="1"/>
    <col min="2314" max="2314" width="9.85546875" style="21" customWidth="1"/>
    <col min="2315" max="2316" width="6.42578125" style="21" customWidth="1"/>
    <col min="2317" max="2559" width="9" style="21"/>
    <col min="2560" max="2560" width="5" style="21" customWidth="1"/>
    <col min="2561" max="2561" width="52.28515625" style="21" customWidth="1"/>
    <col min="2562" max="2562" width="5.5703125" style="21" customWidth="1"/>
    <col min="2563" max="2563" width="8.28515625" style="21" customWidth="1"/>
    <col min="2564" max="2564" width="8.7109375" style="21" customWidth="1"/>
    <col min="2565" max="2565" width="9" style="21"/>
    <col min="2566" max="2566" width="7.5703125" style="21" customWidth="1"/>
    <col min="2567" max="2567" width="8.7109375" style="21" customWidth="1"/>
    <col min="2568" max="2569" width="8.5703125" style="21" customWidth="1"/>
    <col min="2570" max="2570" width="9.85546875" style="21" customWidth="1"/>
    <col min="2571" max="2572" width="6.42578125" style="21" customWidth="1"/>
    <col min="2573" max="2815" width="9" style="21"/>
    <col min="2816" max="2816" width="5" style="21" customWidth="1"/>
    <col min="2817" max="2817" width="52.28515625" style="21" customWidth="1"/>
    <col min="2818" max="2818" width="5.5703125" style="21" customWidth="1"/>
    <col min="2819" max="2819" width="8.28515625" style="21" customWidth="1"/>
    <col min="2820" max="2820" width="8.7109375" style="21" customWidth="1"/>
    <col min="2821" max="2821" width="9" style="21"/>
    <col min="2822" max="2822" width="7.5703125" style="21" customWidth="1"/>
    <col min="2823" max="2823" width="8.7109375" style="21" customWidth="1"/>
    <col min="2824" max="2825" width="8.5703125" style="21" customWidth="1"/>
    <col min="2826" max="2826" width="9.85546875" style="21" customWidth="1"/>
    <col min="2827" max="2828" width="6.42578125" style="21" customWidth="1"/>
    <col min="2829" max="3071" width="9" style="21"/>
    <col min="3072" max="3072" width="5" style="21" customWidth="1"/>
    <col min="3073" max="3073" width="52.28515625" style="21" customWidth="1"/>
    <col min="3074" max="3074" width="5.5703125" style="21" customWidth="1"/>
    <col min="3075" max="3075" width="8.28515625" style="21" customWidth="1"/>
    <col min="3076" max="3076" width="8.7109375" style="21" customWidth="1"/>
    <col min="3077" max="3077" width="9" style="21"/>
    <col min="3078" max="3078" width="7.5703125" style="21" customWidth="1"/>
    <col min="3079" max="3079" width="8.7109375" style="21" customWidth="1"/>
    <col min="3080" max="3081" width="8.5703125" style="21" customWidth="1"/>
    <col min="3082" max="3082" width="9.85546875" style="21" customWidth="1"/>
    <col min="3083" max="3084" width="6.42578125" style="21" customWidth="1"/>
    <col min="3085" max="3327" width="9" style="21"/>
    <col min="3328" max="3328" width="5" style="21" customWidth="1"/>
    <col min="3329" max="3329" width="52.28515625" style="21" customWidth="1"/>
    <col min="3330" max="3330" width="5.5703125" style="21" customWidth="1"/>
    <col min="3331" max="3331" width="8.28515625" style="21" customWidth="1"/>
    <col min="3332" max="3332" width="8.7109375" style="21" customWidth="1"/>
    <col min="3333" max="3333" width="9" style="21"/>
    <col min="3334" max="3334" width="7.5703125" style="21" customWidth="1"/>
    <col min="3335" max="3335" width="8.7109375" style="21" customWidth="1"/>
    <col min="3336" max="3337" width="8.5703125" style="21" customWidth="1"/>
    <col min="3338" max="3338" width="9.85546875" style="21" customWidth="1"/>
    <col min="3339" max="3340" width="6.42578125" style="21" customWidth="1"/>
    <col min="3341" max="3583" width="9" style="21"/>
    <col min="3584" max="3584" width="5" style="21" customWidth="1"/>
    <col min="3585" max="3585" width="52.28515625" style="21" customWidth="1"/>
    <col min="3586" max="3586" width="5.5703125" style="21" customWidth="1"/>
    <col min="3587" max="3587" width="8.28515625" style="21" customWidth="1"/>
    <col min="3588" max="3588" width="8.7109375" style="21" customWidth="1"/>
    <col min="3589" max="3589" width="9" style="21"/>
    <col min="3590" max="3590" width="7.5703125" style="21" customWidth="1"/>
    <col min="3591" max="3591" width="8.7109375" style="21" customWidth="1"/>
    <col min="3592" max="3593" width="8.5703125" style="21" customWidth="1"/>
    <col min="3594" max="3594" width="9.85546875" style="21" customWidth="1"/>
    <col min="3595" max="3596" width="6.42578125" style="21" customWidth="1"/>
    <col min="3597" max="3839" width="9" style="21"/>
    <col min="3840" max="3840" width="5" style="21" customWidth="1"/>
    <col min="3841" max="3841" width="52.28515625" style="21" customWidth="1"/>
    <col min="3842" max="3842" width="5.5703125" style="21" customWidth="1"/>
    <col min="3843" max="3843" width="8.28515625" style="21" customWidth="1"/>
    <col min="3844" max="3844" width="8.7109375" style="21" customWidth="1"/>
    <col min="3845" max="3845" width="9" style="21"/>
    <col min="3846" max="3846" width="7.5703125" style="21" customWidth="1"/>
    <col min="3847" max="3847" width="8.7109375" style="21" customWidth="1"/>
    <col min="3848" max="3849" width="8.5703125" style="21" customWidth="1"/>
    <col min="3850" max="3850" width="9.85546875" style="21" customWidth="1"/>
    <col min="3851" max="3852" width="6.42578125" style="21" customWidth="1"/>
    <col min="3853" max="4095" width="9" style="21"/>
    <col min="4096" max="4096" width="5" style="21" customWidth="1"/>
    <col min="4097" max="4097" width="52.28515625" style="21" customWidth="1"/>
    <col min="4098" max="4098" width="5.5703125" style="21" customWidth="1"/>
    <col min="4099" max="4099" width="8.28515625" style="21" customWidth="1"/>
    <col min="4100" max="4100" width="8.7109375" style="21" customWidth="1"/>
    <col min="4101" max="4101" width="9" style="21"/>
    <col min="4102" max="4102" width="7.5703125" style="21" customWidth="1"/>
    <col min="4103" max="4103" width="8.7109375" style="21" customWidth="1"/>
    <col min="4104" max="4105" width="8.5703125" style="21" customWidth="1"/>
    <col min="4106" max="4106" width="9.85546875" style="21" customWidth="1"/>
    <col min="4107" max="4108" width="6.42578125" style="21" customWidth="1"/>
    <col min="4109" max="4351" width="9" style="21"/>
    <col min="4352" max="4352" width="5" style="21" customWidth="1"/>
    <col min="4353" max="4353" width="52.28515625" style="21" customWidth="1"/>
    <col min="4354" max="4354" width="5.5703125" style="21" customWidth="1"/>
    <col min="4355" max="4355" width="8.28515625" style="21" customWidth="1"/>
    <col min="4356" max="4356" width="8.7109375" style="21" customWidth="1"/>
    <col min="4357" max="4357" width="9" style="21"/>
    <col min="4358" max="4358" width="7.5703125" style="21" customWidth="1"/>
    <col min="4359" max="4359" width="8.7109375" style="21" customWidth="1"/>
    <col min="4360" max="4361" width="8.5703125" style="21" customWidth="1"/>
    <col min="4362" max="4362" width="9.85546875" style="21" customWidth="1"/>
    <col min="4363" max="4364" width="6.42578125" style="21" customWidth="1"/>
    <col min="4365" max="4607" width="9" style="21"/>
    <col min="4608" max="4608" width="5" style="21" customWidth="1"/>
    <col min="4609" max="4609" width="52.28515625" style="21" customWidth="1"/>
    <col min="4610" max="4610" width="5.5703125" style="21" customWidth="1"/>
    <col min="4611" max="4611" width="8.28515625" style="21" customWidth="1"/>
    <col min="4612" max="4612" width="8.7109375" style="21" customWidth="1"/>
    <col min="4613" max="4613" width="9" style="21"/>
    <col min="4614" max="4614" width="7.5703125" style="21" customWidth="1"/>
    <col min="4615" max="4615" width="8.7109375" style="21" customWidth="1"/>
    <col min="4616" max="4617" width="8.5703125" style="21" customWidth="1"/>
    <col min="4618" max="4618" width="9.85546875" style="21" customWidth="1"/>
    <col min="4619" max="4620" width="6.42578125" style="21" customWidth="1"/>
    <col min="4621" max="4863" width="9" style="21"/>
    <col min="4864" max="4864" width="5" style="21" customWidth="1"/>
    <col min="4865" max="4865" width="52.28515625" style="21" customWidth="1"/>
    <col min="4866" max="4866" width="5.5703125" style="21" customWidth="1"/>
    <col min="4867" max="4867" width="8.28515625" style="21" customWidth="1"/>
    <col min="4868" max="4868" width="8.7109375" style="21" customWidth="1"/>
    <col min="4869" max="4869" width="9" style="21"/>
    <col min="4870" max="4870" width="7.5703125" style="21" customWidth="1"/>
    <col min="4871" max="4871" width="8.7109375" style="21" customWidth="1"/>
    <col min="4872" max="4873" width="8.5703125" style="21" customWidth="1"/>
    <col min="4874" max="4874" width="9.85546875" style="21" customWidth="1"/>
    <col min="4875" max="4876" width="6.42578125" style="21" customWidth="1"/>
    <col min="4877" max="5119" width="9" style="21"/>
    <col min="5120" max="5120" width="5" style="21" customWidth="1"/>
    <col min="5121" max="5121" width="52.28515625" style="21" customWidth="1"/>
    <col min="5122" max="5122" width="5.5703125" style="21" customWidth="1"/>
    <col min="5123" max="5123" width="8.28515625" style="21" customWidth="1"/>
    <col min="5124" max="5124" width="8.7109375" style="21" customWidth="1"/>
    <col min="5125" max="5125" width="9" style="21"/>
    <col min="5126" max="5126" width="7.5703125" style="21" customWidth="1"/>
    <col min="5127" max="5127" width="8.7109375" style="21" customWidth="1"/>
    <col min="5128" max="5129" width="8.5703125" style="21" customWidth="1"/>
    <col min="5130" max="5130" width="9.85546875" style="21" customWidth="1"/>
    <col min="5131" max="5132" width="6.42578125" style="21" customWidth="1"/>
    <col min="5133" max="5375" width="9" style="21"/>
    <col min="5376" max="5376" width="5" style="21" customWidth="1"/>
    <col min="5377" max="5377" width="52.28515625" style="21" customWidth="1"/>
    <col min="5378" max="5378" width="5.5703125" style="21" customWidth="1"/>
    <col min="5379" max="5379" width="8.28515625" style="21" customWidth="1"/>
    <col min="5380" max="5380" width="8.7109375" style="21" customWidth="1"/>
    <col min="5381" max="5381" width="9" style="21"/>
    <col min="5382" max="5382" width="7.5703125" style="21" customWidth="1"/>
    <col min="5383" max="5383" width="8.7109375" style="21" customWidth="1"/>
    <col min="5384" max="5385" width="8.5703125" style="21" customWidth="1"/>
    <col min="5386" max="5386" width="9.85546875" style="21" customWidth="1"/>
    <col min="5387" max="5388" width="6.42578125" style="21" customWidth="1"/>
    <col min="5389" max="5631" width="9" style="21"/>
    <col min="5632" max="5632" width="5" style="21" customWidth="1"/>
    <col min="5633" max="5633" width="52.28515625" style="21" customWidth="1"/>
    <col min="5634" max="5634" width="5.5703125" style="21" customWidth="1"/>
    <col min="5635" max="5635" width="8.28515625" style="21" customWidth="1"/>
    <col min="5636" max="5636" width="8.7109375" style="21" customWidth="1"/>
    <col min="5637" max="5637" width="9" style="21"/>
    <col min="5638" max="5638" width="7.5703125" style="21" customWidth="1"/>
    <col min="5639" max="5639" width="8.7109375" style="21" customWidth="1"/>
    <col min="5640" max="5641" width="8.5703125" style="21" customWidth="1"/>
    <col min="5642" max="5642" width="9.85546875" style="21" customWidth="1"/>
    <col min="5643" max="5644" width="6.42578125" style="21" customWidth="1"/>
    <col min="5645" max="5887" width="9" style="21"/>
    <col min="5888" max="5888" width="5" style="21" customWidth="1"/>
    <col min="5889" max="5889" width="52.28515625" style="21" customWidth="1"/>
    <col min="5890" max="5890" width="5.5703125" style="21" customWidth="1"/>
    <col min="5891" max="5891" width="8.28515625" style="21" customWidth="1"/>
    <col min="5892" max="5892" width="8.7109375" style="21" customWidth="1"/>
    <col min="5893" max="5893" width="9" style="21"/>
    <col min="5894" max="5894" width="7.5703125" style="21" customWidth="1"/>
    <col min="5895" max="5895" width="8.7109375" style="21" customWidth="1"/>
    <col min="5896" max="5897" width="8.5703125" style="21" customWidth="1"/>
    <col min="5898" max="5898" width="9.85546875" style="21" customWidth="1"/>
    <col min="5899" max="5900" width="6.42578125" style="21" customWidth="1"/>
    <col min="5901" max="6143" width="9" style="21"/>
    <col min="6144" max="6144" width="5" style="21" customWidth="1"/>
    <col min="6145" max="6145" width="52.28515625" style="21" customWidth="1"/>
    <col min="6146" max="6146" width="5.5703125" style="21" customWidth="1"/>
    <col min="6147" max="6147" width="8.28515625" style="21" customWidth="1"/>
    <col min="6148" max="6148" width="8.7109375" style="21" customWidth="1"/>
    <col min="6149" max="6149" width="9" style="21"/>
    <col min="6150" max="6150" width="7.5703125" style="21" customWidth="1"/>
    <col min="6151" max="6151" width="8.7109375" style="21" customWidth="1"/>
    <col min="6152" max="6153" width="8.5703125" style="21" customWidth="1"/>
    <col min="6154" max="6154" width="9.85546875" style="21" customWidth="1"/>
    <col min="6155" max="6156" width="6.42578125" style="21" customWidth="1"/>
    <col min="6157" max="6399" width="9" style="21"/>
    <col min="6400" max="6400" width="5" style="21" customWidth="1"/>
    <col min="6401" max="6401" width="52.28515625" style="21" customWidth="1"/>
    <col min="6402" max="6402" width="5.5703125" style="21" customWidth="1"/>
    <col min="6403" max="6403" width="8.28515625" style="21" customWidth="1"/>
    <col min="6404" max="6404" width="8.7109375" style="21" customWidth="1"/>
    <col min="6405" max="6405" width="9" style="21"/>
    <col min="6406" max="6406" width="7.5703125" style="21" customWidth="1"/>
    <col min="6407" max="6407" width="8.7109375" style="21" customWidth="1"/>
    <col min="6408" max="6409" width="8.5703125" style="21" customWidth="1"/>
    <col min="6410" max="6410" width="9.85546875" style="21" customWidth="1"/>
    <col min="6411" max="6412" width="6.42578125" style="21" customWidth="1"/>
    <col min="6413" max="6655" width="9" style="21"/>
    <col min="6656" max="6656" width="5" style="21" customWidth="1"/>
    <col min="6657" max="6657" width="52.28515625" style="21" customWidth="1"/>
    <col min="6658" max="6658" width="5.5703125" style="21" customWidth="1"/>
    <col min="6659" max="6659" width="8.28515625" style="21" customWidth="1"/>
    <col min="6660" max="6660" width="8.7109375" style="21" customWidth="1"/>
    <col min="6661" max="6661" width="9" style="21"/>
    <col min="6662" max="6662" width="7.5703125" style="21" customWidth="1"/>
    <col min="6663" max="6663" width="8.7109375" style="21" customWidth="1"/>
    <col min="6664" max="6665" width="8.5703125" style="21" customWidth="1"/>
    <col min="6666" max="6666" width="9.85546875" style="21" customWidth="1"/>
    <col min="6667" max="6668" width="6.42578125" style="21" customWidth="1"/>
    <col min="6669" max="6911" width="9" style="21"/>
    <col min="6912" max="6912" width="5" style="21" customWidth="1"/>
    <col min="6913" max="6913" width="52.28515625" style="21" customWidth="1"/>
    <col min="6914" max="6914" width="5.5703125" style="21" customWidth="1"/>
    <col min="6915" max="6915" width="8.28515625" style="21" customWidth="1"/>
    <col min="6916" max="6916" width="8.7109375" style="21" customWidth="1"/>
    <col min="6917" max="6917" width="9" style="21"/>
    <col min="6918" max="6918" width="7.5703125" style="21" customWidth="1"/>
    <col min="6919" max="6919" width="8.7109375" style="21" customWidth="1"/>
    <col min="6920" max="6921" width="8.5703125" style="21" customWidth="1"/>
    <col min="6922" max="6922" width="9.85546875" style="21" customWidth="1"/>
    <col min="6923" max="6924" width="6.42578125" style="21" customWidth="1"/>
    <col min="6925" max="7167" width="9" style="21"/>
    <col min="7168" max="7168" width="5" style="21" customWidth="1"/>
    <col min="7169" max="7169" width="52.28515625" style="21" customWidth="1"/>
    <col min="7170" max="7170" width="5.5703125" style="21" customWidth="1"/>
    <col min="7171" max="7171" width="8.28515625" style="21" customWidth="1"/>
    <col min="7172" max="7172" width="8.7109375" style="21" customWidth="1"/>
    <col min="7173" max="7173" width="9" style="21"/>
    <col min="7174" max="7174" width="7.5703125" style="21" customWidth="1"/>
    <col min="7175" max="7175" width="8.7109375" style="21" customWidth="1"/>
    <col min="7176" max="7177" width="8.5703125" style="21" customWidth="1"/>
    <col min="7178" max="7178" width="9.85546875" style="21" customWidth="1"/>
    <col min="7179" max="7180" width="6.42578125" style="21" customWidth="1"/>
    <col min="7181" max="7423" width="9" style="21"/>
    <col min="7424" max="7424" width="5" style="21" customWidth="1"/>
    <col min="7425" max="7425" width="52.28515625" style="21" customWidth="1"/>
    <col min="7426" max="7426" width="5.5703125" style="21" customWidth="1"/>
    <col min="7427" max="7427" width="8.28515625" style="21" customWidth="1"/>
    <col min="7428" max="7428" width="8.7109375" style="21" customWidth="1"/>
    <col min="7429" max="7429" width="9" style="21"/>
    <col min="7430" max="7430" width="7.5703125" style="21" customWidth="1"/>
    <col min="7431" max="7431" width="8.7109375" style="21" customWidth="1"/>
    <col min="7432" max="7433" width="8.5703125" style="21" customWidth="1"/>
    <col min="7434" max="7434" width="9.85546875" style="21" customWidth="1"/>
    <col min="7435" max="7436" width="6.42578125" style="21" customWidth="1"/>
    <col min="7437" max="7679" width="9" style="21"/>
    <col min="7680" max="7680" width="5" style="21" customWidth="1"/>
    <col min="7681" max="7681" width="52.28515625" style="21" customWidth="1"/>
    <col min="7682" max="7682" width="5.5703125" style="21" customWidth="1"/>
    <col min="7683" max="7683" width="8.28515625" style="21" customWidth="1"/>
    <col min="7684" max="7684" width="8.7109375" style="21" customWidth="1"/>
    <col min="7685" max="7685" width="9" style="21"/>
    <col min="7686" max="7686" width="7.5703125" style="21" customWidth="1"/>
    <col min="7687" max="7687" width="8.7109375" style="21" customWidth="1"/>
    <col min="7688" max="7689" width="8.5703125" style="21" customWidth="1"/>
    <col min="7690" max="7690" width="9.85546875" style="21" customWidth="1"/>
    <col min="7691" max="7692" width="6.42578125" style="21" customWidth="1"/>
    <col min="7693" max="7935" width="9" style="21"/>
    <col min="7936" max="7936" width="5" style="21" customWidth="1"/>
    <col min="7937" max="7937" width="52.28515625" style="21" customWidth="1"/>
    <col min="7938" max="7938" width="5.5703125" style="21" customWidth="1"/>
    <col min="7939" max="7939" width="8.28515625" style="21" customWidth="1"/>
    <col min="7940" max="7940" width="8.7109375" style="21" customWidth="1"/>
    <col min="7941" max="7941" width="9" style="21"/>
    <col min="7942" max="7942" width="7.5703125" style="21" customWidth="1"/>
    <col min="7943" max="7943" width="8.7109375" style="21" customWidth="1"/>
    <col min="7944" max="7945" width="8.5703125" style="21" customWidth="1"/>
    <col min="7946" max="7946" width="9.85546875" style="21" customWidth="1"/>
    <col min="7947" max="7948" width="6.42578125" style="21" customWidth="1"/>
    <col min="7949" max="8191" width="9" style="21"/>
    <col min="8192" max="8192" width="5" style="21" customWidth="1"/>
    <col min="8193" max="8193" width="52.28515625" style="21" customWidth="1"/>
    <col min="8194" max="8194" width="5.5703125" style="21" customWidth="1"/>
    <col min="8195" max="8195" width="8.28515625" style="21" customWidth="1"/>
    <col min="8196" max="8196" width="8.7109375" style="21" customWidth="1"/>
    <col min="8197" max="8197" width="9" style="21"/>
    <col min="8198" max="8198" width="7.5703125" style="21" customWidth="1"/>
    <col min="8199" max="8199" width="8.7109375" style="21" customWidth="1"/>
    <col min="8200" max="8201" width="8.5703125" style="21" customWidth="1"/>
    <col min="8202" max="8202" width="9.85546875" style="21" customWidth="1"/>
    <col min="8203" max="8204" width="6.42578125" style="21" customWidth="1"/>
    <col min="8205" max="8447" width="9" style="21"/>
    <col min="8448" max="8448" width="5" style="21" customWidth="1"/>
    <col min="8449" max="8449" width="52.28515625" style="21" customWidth="1"/>
    <col min="8450" max="8450" width="5.5703125" style="21" customWidth="1"/>
    <col min="8451" max="8451" width="8.28515625" style="21" customWidth="1"/>
    <col min="8452" max="8452" width="8.7109375" style="21" customWidth="1"/>
    <col min="8453" max="8453" width="9" style="21"/>
    <col min="8454" max="8454" width="7.5703125" style="21" customWidth="1"/>
    <col min="8455" max="8455" width="8.7109375" style="21" customWidth="1"/>
    <col min="8456" max="8457" width="8.5703125" style="21" customWidth="1"/>
    <col min="8458" max="8458" width="9.85546875" style="21" customWidth="1"/>
    <col min="8459" max="8460" width="6.42578125" style="21" customWidth="1"/>
    <col min="8461" max="8703" width="9" style="21"/>
    <col min="8704" max="8704" width="5" style="21" customWidth="1"/>
    <col min="8705" max="8705" width="52.28515625" style="21" customWidth="1"/>
    <col min="8706" max="8706" width="5.5703125" style="21" customWidth="1"/>
    <col min="8707" max="8707" width="8.28515625" style="21" customWidth="1"/>
    <col min="8708" max="8708" width="8.7109375" style="21" customWidth="1"/>
    <col min="8709" max="8709" width="9" style="21"/>
    <col min="8710" max="8710" width="7.5703125" style="21" customWidth="1"/>
    <col min="8711" max="8711" width="8.7109375" style="21" customWidth="1"/>
    <col min="8712" max="8713" width="8.5703125" style="21" customWidth="1"/>
    <col min="8714" max="8714" width="9.85546875" style="21" customWidth="1"/>
    <col min="8715" max="8716" width="6.42578125" style="21" customWidth="1"/>
    <col min="8717" max="8959" width="9" style="21"/>
    <col min="8960" max="8960" width="5" style="21" customWidth="1"/>
    <col min="8961" max="8961" width="52.28515625" style="21" customWidth="1"/>
    <col min="8962" max="8962" width="5.5703125" style="21" customWidth="1"/>
    <col min="8963" max="8963" width="8.28515625" style="21" customWidth="1"/>
    <col min="8964" max="8964" width="8.7109375" style="21" customWidth="1"/>
    <col min="8965" max="8965" width="9" style="21"/>
    <col min="8966" max="8966" width="7.5703125" style="21" customWidth="1"/>
    <col min="8967" max="8967" width="8.7109375" style="21" customWidth="1"/>
    <col min="8968" max="8969" width="8.5703125" style="21" customWidth="1"/>
    <col min="8970" max="8970" width="9.85546875" style="21" customWidth="1"/>
    <col min="8971" max="8972" width="6.42578125" style="21" customWidth="1"/>
    <col min="8973" max="9215" width="9" style="21"/>
    <col min="9216" max="9216" width="5" style="21" customWidth="1"/>
    <col min="9217" max="9217" width="52.28515625" style="21" customWidth="1"/>
    <col min="9218" max="9218" width="5.5703125" style="21" customWidth="1"/>
    <col min="9219" max="9219" width="8.28515625" style="21" customWidth="1"/>
    <col min="9220" max="9220" width="8.7109375" style="21" customWidth="1"/>
    <col min="9221" max="9221" width="9" style="21"/>
    <col min="9222" max="9222" width="7.5703125" style="21" customWidth="1"/>
    <col min="9223" max="9223" width="8.7109375" style="21" customWidth="1"/>
    <col min="9224" max="9225" width="8.5703125" style="21" customWidth="1"/>
    <col min="9226" max="9226" width="9.85546875" style="21" customWidth="1"/>
    <col min="9227" max="9228" width="6.42578125" style="21" customWidth="1"/>
    <col min="9229" max="9471" width="9" style="21"/>
    <col min="9472" max="9472" width="5" style="21" customWidth="1"/>
    <col min="9473" max="9473" width="52.28515625" style="21" customWidth="1"/>
    <col min="9474" max="9474" width="5.5703125" style="21" customWidth="1"/>
    <col min="9475" max="9475" width="8.28515625" style="21" customWidth="1"/>
    <col min="9476" max="9476" width="8.7109375" style="21" customWidth="1"/>
    <col min="9477" max="9477" width="9" style="21"/>
    <col min="9478" max="9478" width="7.5703125" style="21" customWidth="1"/>
    <col min="9479" max="9479" width="8.7109375" style="21" customWidth="1"/>
    <col min="9480" max="9481" width="8.5703125" style="21" customWidth="1"/>
    <col min="9482" max="9482" width="9.85546875" style="21" customWidth="1"/>
    <col min="9483" max="9484" width="6.42578125" style="21" customWidth="1"/>
    <col min="9485" max="9727" width="9" style="21"/>
    <col min="9728" max="9728" width="5" style="21" customWidth="1"/>
    <col min="9729" max="9729" width="52.28515625" style="21" customWidth="1"/>
    <col min="9730" max="9730" width="5.5703125" style="21" customWidth="1"/>
    <col min="9731" max="9731" width="8.28515625" style="21" customWidth="1"/>
    <col min="9732" max="9732" width="8.7109375" style="21" customWidth="1"/>
    <col min="9733" max="9733" width="9" style="21"/>
    <col min="9734" max="9734" width="7.5703125" style="21" customWidth="1"/>
    <col min="9735" max="9735" width="8.7109375" style="21" customWidth="1"/>
    <col min="9736" max="9737" width="8.5703125" style="21" customWidth="1"/>
    <col min="9738" max="9738" width="9.85546875" style="21" customWidth="1"/>
    <col min="9739" max="9740" width="6.42578125" style="21" customWidth="1"/>
    <col min="9741" max="9983" width="9" style="21"/>
    <col min="9984" max="9984" width="5" style="21" customWidth="1"/>
    <col min="9985" max="9985" width="52.28515625" style="21" customWidth="1"/>
    <col min="9986" max="9986" width="5.5703125" style="21" customWidth="1"/>
    <col min="9987" max="9987" width="8.28515625" style="21" customWidth="1"/>
    <col min="9988" max="9988" width="8.7109375" style="21" customWidth="1"/>
    <col min="9989" max="9989" width="9" style="21"/>
    <col min="9990" max="9990" width="7.5703125" style="21" customWidth="1"/>
    <col min="9991" max="9991" width="8.7109375" style="21" customWidth="1"/>
    <col min="9992" max="9993" width="8.5703125" style="21" customWidth="1"/>
    <col min="9994" max="9994" width="9.85546875" style="21" customWidth="1"/>
    <col min="9995" max="9996" width="6.42578125" style="21" customWidth="1"/>
    <col min="9997" max="10239" width="9" style="21"/>
    <col min="10240" max="10240" width="5" style="21" customWidth="1"/>
    <col min="10241" max="10241" width="52.28515625" style="21" customWidth="1"/>
    <col min="10242" max="10242" width="5.5703125" style="21" customWidth="1"/>
    <col min="10243" max="10243" width="8.28515625" style="21" customWidth="1"/>
    <col min="10244" max="10244" width="8.7109375" style="21" customWidth="1"/>
    <col min="10245" max="10245" width="9" style="21"/>
    <col min="10246" max="10246" width="7.5703125" style="21" customWidth="1"/>
    <col min="10247" max="10247" width="8.7109375" style="21" customWidth="1"/>
    <col min="10248" max="10249" width="8.5703125" style="21" customWidth="1"/>
    <col min="10250" max="10250" width="9.85546875" style="21" customWidth="1"/>
    <col min="10251" max="10252" width="6.42578125" style="21" customWidth="1"/>
    <col min="10253" max="10495" width="9" style="21"/>
    <col min="10496" max="10496" width="5" style="21" customWidth="1"/>
    <col min="10497" max="10497" width="52.28515625" style="21" customWidth="1"/>
    <col min="10498" max="10498" width="5.5703125" style="21" customWidth="1"/>
    <col min="10499" max="10499" width="8.28515625" style="21" customWidth="1"/>
    <col min="10500" max="10500" width="8.7109375" style="21" customWidth="1"/>
    <col min="10501" max="10501" width="9" style="21"/>
    <col min="10502" max="10502" width="7.5703125" style="21" customWidth="1"/>
    <col min="10503" max="10503" width="8.7109375" style="21" customWidth="1"/>
    <col min="10504" max="10505" width="8.5703125" style="21" customWidth="1"/>
    <col min="10506" max="10506" width="9.85546875" style="21" customWidth="1"/>
    <col min="10507" max="10508" width="6.42578125" style="21" customWidth="1"/>
    <col min="10509" max="10751" width="9" style="21"/>
    <col min="10752" max="10752" width="5" style="21" customWidth="1"/>
    <col min="10753" max="10753" width="52.28515625" style="21" customWidth="1"/>
    <col min="10754" max="10754" width="5.5703125" style="21" customWidth="1"/>
    <col min="10755" max="10755" width="8.28515625" style="21" customWidth="1"/>
    <col min="10756" max="10756" width="8.7109375" style="21" customWidth="1"/>
    <col min="10757" max="10757" width="9" style="21"/>
    <col min="10758" max="10758" width="7.5703125" style="21" customWidth="1"/>
    <col min="10759" max="10759" width="8.7109375" style="21" customWidth="1"/>
    <col min="10760" max="10761" width="8.5703125" style="21" customWidth="1"/>
    <col min="10762" max="10762" width="9.85546875" style="21" customWidth="1"/>
    <col min="10763" max="10764" width="6.42578125" style="21" customWidth="1"/>
    <col min="10765" max="11007" width="9" style="21"/>
    <col min="11008" max="11008" width="5" style="21" customWidth="1"/>
    <col min="11009" max="11009" width="52.28515625" style="21" customWidth="1"/>
    <col min="11010" max="11010" width="5.5703125" style="21" customWidth="1"/>
    <col min="11011" max="11011" width="8.28515625" style="21" customWidth="1"/>
    <col min="11012" max="11012" width="8.7109375" style="21" customWidth="1"/>
    <col min="11013" max="11013" width="9" style="21"/>
    <col min="11014" max="11014" width="7.5703125" style="21" customWidth="1"/>
    <col min="11015" max="11015" width="8.7109375" style="21" customWidth="1"/>
    <col min="11016" max="11017" width="8.5703125" style="21" customWidth="1"/>
    <col min="11018" max="11018" width="9.85546875" style="21" customWidth="1"/>
    <col min="11019" max="11020" width="6.42578125" style="21" customWidth="1"/>
    <col min="11021" max="11263" width="9" style="21"/>
    <col min="11264" max="11264" width="5" style="21" customWidth="1"/>
    <col min="11265" max="11265" width="52.28515625" style="21" customWidth="1"/>
    <col min="11266" max="11266" width="5.5703125" style="21" customWidth="1"/>
    <col min="11267" max="11267" width="8.28515625" style="21" customWidth="1"/>
    <col min="11268" max="11268" width="8.7109375" style="21" customWidth="1"/>
    <col min="11269" max="11269" width="9" style="21"/>
    <col min="11270" max="11270" width="7.5703125" style="21" customWidth="1"/>
    <col min="11271" max="11271" width="8.7109375" style="21" customWidth="1"/>
    <col min="11272" max="11273" width="8.5703125" style="21" customWidth="1"/>
    <col min="11274" max="11274" width="9.85546875" style="21" customWidth="1"/>
    <col min="11275" max="11276" width="6.42578125" style="21" customWidth="1"/>
    <col min="11277" max="11519" width="9" style="21"/>
    <col min="11520" max="11520" width="5" style="21" customWidth="1"/>
    <col min="11521" max="11521" width="52.28515625" style="21" customWidth="1"/>
    <col min="11522" max="11522" width="5.5703125" style="21" customWidth="1"/>
    <col min="11523" max="11523" width="8.28515625" style="21" customWidth="1"/>
    <col min="11524" max="11524" width="8.7109375" style="21" customWidth="1"/>
    <col min="11525" max="11525" width="9" style="21"/>
    <col min="11526" max="11526" width="7.5703125" style="21" customWidth="1"/>
    <col min="11527" max="11527" width="8.7109375" style="21" customWidth="1"/>
    <col min="11528" max="11529" width="8.5703125" style="21" customWidth="1"/>
    <col min="11530" max="11530" width="9.85546875" style="21" customWidth="1"/>
    <col min="11531" max="11532" width="6.42578125" style="21" customWidth="1"/>
    <col min="11533" max="11775" width="9" style="21"/>
    <col min="11776" max="11776" width="5" style="21" customWidth="1"/>
    <col min="11777" max="11777" width="52.28515625" style="21" customWidth="1"/>
    <col min="11778" max="11778" width="5.5703125" style="21" customWidth="1"/>
    <col min="11779" max="11779" width="8.28515625" style="21" customWidth="1"/>
    <col min="11780" max="11780" width="8.7109375" style="21" customWidth="1"/>
    <col min="11781" max="11781" width="9" style="21"/>
    <col min="11782" max="11782" width="7.5703125" style="21" customWidth="1"/>
    <col min="11783" max="11783" width="8.7109375" style="21" customWidth="1"/>
    <col min="11784" max="11785" width="8.5703125" style="21" customWidth="1"/>
    <col min="11786" max="11786" width="9.85546875" style="21" customWidth="1"/>
    <col min="11787" max="11788" width="6.42578125" style="21" customWidth="1"/>
    <col min="11789" max="12031" width="9" style="21"/>
    <col min="12032" max="12032" width="5" style="21" customWidth="1"/>
    <col min="12033" max="12033" width="52.28515625" style="21" customWidth="1"/>
    <col min="12034" max="12034" width="5.5703125" style="21" customWidth="1"/>
    <col min="12035" max="12035" width="8.28515625" style="21" customWidth="1"/>
    <col min="12036" max="12036" width="8.7109375" style="21" customWidth="1"/>
    <col min="12037" max="12037" width="9" style="21"/>
    <col min="12038" max="12038" width="7.5703125" style="21" customWidth="1"/>
    <col min="12039" max="12039" width="8.7109375" style="21" customWidth="1"/>
    <col min="12040" max="12041" width="8.5703125" style="21" customWidth="1"/>
    <col min="12042" max="12042" width="9.85546875" style="21" customWidth="1"/>
    <col min="12043" max="12044" width="6.42578125" style="21" customWidth="1"/>
    <col min="12045" max="12287" width="9" style="21"/>
    <col min="12288" max="12288" width="5" style="21" customWidth="1"/>
    <col min="12289" max="12289" width="52.28515625" style="21" customWidth="1"/>
    <col min="12290" max="12290" width="5.5703125" style="21" customWidth="1"/>
    <col min="12291" max="12291" width="8.28515625" style="21" customWidth="1"/>
    <col min="12292" max="12292" width="8.7109375" style="21" customWidth="1"/>
    <col min="12293" max="12293" width="9" style="21"/>
    <col min="12294" max="12294" width="7.5703125" style="21" customWidth="1"/>
    <col min="12295" max="12295" width="8.7109375" style="21" customWidth="1"/>
    <col min="12296" max="12297" width="8.5703125" style="21" customWidth="1"/>
    <col min="12298" max="12298" width="9.85546875" style="21" customWidth="1"/>
    <col min="12299" max="12300" width="6.42578125" style="21" customWidth="1"/>
    <col min="12301" max="12543" width="9" style="21"/>
    <col min="12544" max="12544" width="5" style="21" customWidth="1"/>
    <col min="12545" max="12545" width="52.28515625" style="21" customWidth="1"/>
    <col min="12546" max="12546" width="5.5703125" style="21" customWidth="1"/>
    <col min="12547" max="12547" width="8.28515625" style="21" customWidth="1"/>
    <col min="12548" max="12548" width="8.7109375" style="21" customWidth="1"/>
    <col min="12549" max="12549" width="9" style="21"/>
    <col min="12550" max="12550" width="7.5703125" style="21" customWidth="1"/>
    <col min="12551" max="12551" width="8.7109375" style="21" customWidth="1"/>
    <col min="12552" max="12553" width="8.5703125" style="21" customWidth="1"/>
    <col min="12554" max="12554" width="9.85546875" style="21" customWidth="1"/>
    <col min="12555" max="12556" width="6.42578125" style="21" customWidth="1"/>
    <col min="12557" max="12799" width="9" style="21"/>
    <col min="12800" max="12800" width="5" style="21" customWidth="1"/>
    <col min="12801" max="12801" width="52.28515625" style="21" customWidth="1"/>
    <col min="12802" max="12802" width="5.5703125" style="21" customWidth="1"/>
    <col min="12803" max="12803" width="8.28515625" style="21" customWidth="1"/>
    <col min="12804" max="12804" width="8.7109375" style="21" customWidth="1"/>
    <col min="12805" max="12805" width="9" style="21"/>
    <col min="12806" max="12806" width="7.5703125" style="21" customWidth="1"/>
    <col min="12807" max="12807" width="8.7109375" style="21" customWidth="1"/>
    <col min="12808" max="12809" width="8.5703125" style="21" customWidth="1"/>
    <col min="12810" max="12810" width="9.85546875" style="21" customWidth="1"/>
    <col min="12811" max="12812" width="6.42578125" style="21" customWidth="1"/>
    <col min="12813" max="13055" width="9" style="21"/>
    <col min="13056" max="13056" width="5" style="21" customWidth="1"/>
    <col min="13057" max="13057" width="52.28515625" style="21" customWidth="1"/>
    <col min="13058" max="13058" width="5.5703125" style="21" customWidth="1"/>
    <col min="13059" max="13059" width="8.28515625" style="21" customWidth="1"/>
    <col min="13060" max="13060" width="8.7109375" style="21" customWidth="1"/>
    <col min="13061" max="13061" width="9" style="21"/>
    <col min="13062" max="13062" width="7.5703125" style="21" customWidth="1"/>
    <col min="13063" max="13063" width="8.7109375" style="21" customWidth="1"/>
    <col min="13064" max="13065" width="8.5703125" style="21" customWidth="1"/>
    <col min="13066" max="13066" width="9.85546875" style="21" customWidth="1"/>
    <col min="13067" max="13068" width="6.42578125" style="21" customWidth="1"/>
    <col min="13069" max="13311" width="9" style="21"/>
    <col min="13312" max="13312" width="5" style="21" customWidth="1"/>
    <col min="13313" max="13313" width="52.28515625" style="21" customWidth="1"/>
    <col min="13314" max="13314" width="5.5703125" style="21" customWidth="1"/>
    <col min="13315" max="13315" width="8.28515625" style="21" customWidth="1"/>
    <col min="13316" max="13316" width="8.7109375" style="21" customWidth="1"/>
    <col min="13317" max="13317" width="9" style="21"/>
    <col min="13318" max="13318" width="7.5703125" style="21" customWidth="1"/>
    <col min="13319" max="13319" width="8.7109375" style="21" customWidth="1"/>
    <col min="13320" max="13321" width="8.5703125" style="21" customWidth="1"/>
    <col min="13322" max="13322" width="9.85546875" style="21" customWidth="1"/>
    <col min="13323" max="13324" width="6.42578125" style="21" customWidth="1"/>
    <col min="13325" max="13567" width="9" style="21"/>
    <col min="13568" max="13568" width="5" style="21" customWidth="1"/>
    <col min="13569" max="13569" width="52.28515625" style="21" customWidth="1"/>
    <col min="13570" max="13570" width="5.5703125" style="21" customWidth="1"/>
    <col min="13571" max="13571" width="8.28515625" style="21" customWidth="1"/>
    <col min="13572" max="13572" width="8.7109375" style="21" customWidth="1"/>
    <col min="13573" max="13573" width="9" style="21"/>
    <col min="13574" max="13574" width="7.5703125" style="21" customWidth="1"/>
    <col min="13575" max="13575" width="8.7109375" style="21" customWidth="1"/>
    <col min="13576" max="13577" width="8.5703125" style="21" customWidth="1"/>
    <col min="13578" max="13578" width="9.85546875" style="21" customWidth="1"/>
    <col min="13579" max="13580" width="6.42578125" style="21" customWidth="1"/>
    <col min="13581" max="13823" width="9" style="21"/>
    <col min="13824" max="13824" width="5" style="21" customWidth="1"/>
    <col min="13825" max="13825" width="52.28515625" style="21" customWidth="1"/>
    <col min="13826" max="13826" width="5.5703125" style="21" customWidth="1"/>
    <col min="13827" max="13827" width="8.28515625" style="21" customWidth="1"/>
    <col min="13828" max="13828" width="8.7109375" style="21" customWidth="1"/>
    <col min="13829" max="13829" width="9" style="21"/>
    <col min="13830" max="13830" width="7.5703125" style="21" customWidth="1"/>
    <col min="13831" max="13831" width="8.7109375" style="21" customWidth="1"/>
    <col min="13832" max="13833" width="8.5703125" style="21" customWidth="1"/>
    <col min="13834" max="13834" width="9.85546875" style="21" customWidth="1"/>
    <col min="13835" max="13836" width="6.42578125" style="21" customWidth="1"/>
    <col min="13837" max="14079" width="9" style="21"/>
    <col min="14080" max="14080" width="5" style="21" customWidth="1"/>
    <col min="14081" max="14081" width="52.28515625" style="21" customWidth="1"/>
    <col min="14082" max="14082" width="5.5703125" style="21" customWidth="1"/>
    <col min="14083" max="14083" width="8.28515625" style="21" customWidth="1"/>
    <col min="14084" max="14084" width="8.7109375" style="21" customWidth="1"/>
    <col min="14085" max="14085" width="9" style="21"/>
    <col min="14086" max="14086" width="7.5703125" style="21" customWidth="1"/>
    <col min="14087" max="14087" width="8.7109375" style="21" customWidth="1"/>
    <col min="14088" max="14089" width="8.5703125" style="21" customWidth="1"/>
    <col min="14090" max="14090" width="9.85546875" style="21" customWidth="1"/>
    <col min="14091" max="14092" width="6.42578125" style="21" customWidth="1"/>
    <col min="14093" max="14335" width="9" style="21"/>
    <col min="14336" max="14336" width="5" style="21" customWidth="1"/>
    <col min="14337" max="14337" width="52.28515625" style="21" customWidth="1"/>
    <col min="14338" max="14338" width="5.5703125" style="21" customWidth="1"/>
    <col min="14339" max="14339" width="8.28515625" style="21" customWidth="1"/>
    <col min="14340" max="14340" width="8.7109375" style="21" customWidth="1"/>
    <col min="14341" max="14341" width="9" style="21"/>
    <col min="14342" max="14342" width="7.5703125" style="21" customWidth="1"/>
    <col min="14343" max="14343" width="8.7109375" style="21" customWidth="1"/>
    <col min="14344" max="14345" width="8.5703125" style="21" customWidth="1"/>
    <col min="14346" max="14346" width="9.85546875" style="21" customWidth="1"/>
    <col min="14347" max="14348" width="6.42578125" style="21" customWidth="1"/>
    <col min="14349" max="14591" width="9" style="21"/>
    <col min="14592" max="14592" width="5" style="21" customWidth="1"/>
    <col min="14593" max="14593" width="52.28515625" style="21" customWidth="1"/>
    <col min="14594" max="14594" width="5.5703125" style="21" customWidth="1"/>
    <col min="14595" max="14595" width="8.28515625" style="21" customWidth="1"/>
    <col min="14596" max="14596" width="8.7109375" style="21" customWidth="1"/>
    <col min="14597" max="14597" width="9" style="21"/>
    <col min="14598" max="14598" width="7.5703125" style="21" customWidth="1"/>
    <col min="14599" max="14599" width="8.7109375" style="21" customWidth="1"/>
    <col min="14600" max="14601" width="8.5703125" style="21" customWidth="1"/>
    <col min="14602" max="14602" width="9.85546875" style="21" customWidth="1"/>
    <col min="14603" max="14604" width="6.42578125" style="21" customWidth="1"/>
    <col min="14605" max="14847" width="9" style="21"/>
    <col min="14848" max="14848" width="5" style="21" customWidth="1"/>
    <col min="14849" max="14849" width="52.28515625" style="21" customWidth="1"/>
    <col min="14850" max="14850" width="5.5703125" style="21" customWidth="1"/>
    <col min="14851" max="14851" width="8.28515625" style="21" customWidth="1"/>
    <col min="14852" max="14852" width="8.7109375" style="21" customWidth="1"/>
    <col min="14853" max="14853" width="9" style="21"/>
    <col min="14854" max="14854" width="7.5703125" style="21" customWidth="1"/>
    <col min="14855" max="14855" width="8.7109375" style="21" customWidth="1"/>
    <col min="14856" max="14857" width="8.5703125" style="21" customWidth="1"/>
    <col min="14858" max="14858" width="9.85546875" style="21" customWidth="1"/>
    <col min="14859" max="14860" width="6.42578125" style="21" customWidth="1"/>
    <col min="14861" max="15103" width="9" style="21"/>
    <col min="15104" max="15104" width="5" style="21" customWidth="1"/>
    <col min="15105" max="15105" width="52.28515625" style="21" customWidth="1"/>
    <col min="15106" max="15106" width="5.5703125" style="21" customWidth="1"/>
    <col min="15107" max="15107" width="8.28515625" style="21" customWidth="1"/>
    <col min="15108" max="15108" width="8.7109375" style="21" customWidth="1"/>
    <col min="15109" max="15109" width="9" style="21"/>
    <col min="15110" max="15110" width="7.5703125" style="21" customWidth="1"/>
    <col min="15111" max="15111" width="8.7109375" style="21" customWidth="1"/>
    <col min="15112" max="15113" width="8.5703125" style="21" customWidth="1"/>
    <col min="15114" max="15114" width="9.85546875" style="21" customWidth="1"/>
    <col min="15115" max="15116" width="6.42578125" style="21" customWidth="1"/>
    <col min="15117" max="15359" width="9" style="21"/>
    <col min="15360" max="15360" width="5" style="21" customWidth="1"/>
    <col min="15361" max="15361" width="52.28515625" style="21" customWidth="1"/>
    <col min="15362" max="15362" width="5.5703125" style="21" customWidth="1"/>
    <col min="15363" max="15363" width="8.28515625" style="21" customWidth="1"/>
    <col min="15364" max="15364" width="8.7109375" style="21" customWidth="1"/>
    <col min="15365" max="15365" width="9" style="21"/>
    <col min="15366" max="15366" width="7.5703125" style="21" customWidth="1"/>
    <col min="15367" max="15367" width="8.7109375" style="21" customWidth="1"/>
    <col min="15368" max="15369" width="8.5703125" style="21" customWidth="1"/>
    <col min="15370" max="15370" width="9.85546875" style="21" customWidth="1"/>
    <col min="15371" max="15372" width="6.42578125" style="21" customWidth="1"/>
    <col min="15373" max="15615" width="9" style="21"/>
    <col min="15616" max="15616" width="5" style="21" customWidth="1"/>
    <col min="15617" max="15617" width="52.28515625" style="21" customWidth="1"/>
    <col min="15618" max="15618" width="5.5703125" style="21" customWidth="1"/>
    <col min="15619" max="15619" width="8.28515625" style="21" customWidth="1"/>
    <col min="15620" max="15620" width="8.7109375" style="21" customWidth="1"/>
    <col min="15621" max="15621" width="9" style="21"/>
    <col min="15622" max="15622" width="7.5703125" style="21" customWidth="1"/>
    <col min="15623" max="15623" width="8.7109375" style="21" customWidth="1"/>
    <col min="15624" max="15625" width="8.5703125" style="21" customWidth="1"/>
    <col min="15626" max="15626" width="9.85546875" style="21" customWidth="1"/>
    <col min="15627" max="15628" width="6.42578125" style="21" customWidth="1"/>
    <col min="15629" max="15871" width="9" style="21"/>
    <col min="15872" max="15872" width="5" style="21" customWidth="1"/>
    <col min="15873" max="15873" width="52.28515625" style="21" customWidth="1"/>
    <col min="15874" max="15874" width="5.5703125" style="21" customWidth="1"/>
    <col min="15875" max="15875" width="8.28515625" style="21" customWidth="1"/>
    <col min="15876" max="15876" width="8.7109375" style="21" customWidth="1"/>
    <col min="15877" max="15877" width="9" style="21"/>
    <col min="15878" max="15878" width="7.5703125" style="21" customWidth="1"/>
    <col min="15879" max="15879" width="8.7109375" style="21" customWidth="1"/>
    <col min="15880" max="15881" width="8.5703125" style="21" customWidth="1"/>
    <col min="15882" max="15882" width="9.85546875" style="21" customWidth="1"/>
    <col min="15883" max="15884" width="6.42578125" style="21" customWidth="1"/>
    <col min="15885" max="16127" width="9" style="21"/>
    <col min="16128" max="16128" width="5" style="21" customWidth="1"/>
    <col min="16129" max="16129" width="52.28515625" style="21" customWidth="1"/>
    <col min="16130" max="16130" width="5.5703125" style="21" customWidth="1"/>
    <col min="16131" max="16131" width="8.28515625" style="21" customWidth="1"/>
    <col min="16132" max="16132" width="8.7109375" style="21" customWidth="1"/>
    <col min="16133" max="16133" width="9" style="21"/>
    <col min="16134" max="16134" width="7.5703125" style="21" customWidth="1"/>
    <col min="16135" max="16135" width="8.7109375" style="21" customWidth="1"/>
    <col min="16136" max="16137" width="8.5703125" style="21" customWidth="1"/>
    <col min="16138" max="16138" width="9.85546875" style="21" customWidth="1"/>
    <col min="16139" max="16140" width="6.42578125" style="21" customWidth="1"/>
    <col min="16141" max="16383" width="9" style="21"/>
    <col min="16384" max="16384" width="9" style="21" customWidth="1"/>
  </cols>
  <sheetData>
    <row r="1" spans="1:11" x14ac:dyDescent="0.2">
      <c r="A1" s="47"/>
      <c r="B1" s="46"/>
      <c r="C1" s="47"/>
      <c r="D1" s="47"/>
      <c r="E1" s="47"/>
      <c r="F1" s="47"/>
      <c r="G1" s="47"/>
      <c r="H1" s="47"/>
      <c r="I1" s="47"/>
      <c r="J1" s="47"/>
      <c r="K1" s="47"/>
    </row>
    <row r="2" spans="1:11" x14ac:dyDescent="0.2">
      <c r="A2" s="16"/>
      <c r="B2" s="95" t="s">
        <v>43</v>
      </c>
      <c r="C2" s="95"/>
      <c r="D2" s="95"/>
      <c r="E2" s="46"/>
      <c r="F2" s="46"/>
      <c r="G2" s="46"/>
      <c r="H2" s="46"/>
      <c r="I2" s="46"/>
      <c r="J2" s="46"/>
      <c r="K2" s="46"/>
    </row>
    <row r="3" spans="1:11" x14ac:dyDescent="0.2">
      <c r="A3" s="17"/>
      <c r="B3" s="43" t="s">
        <v>36</v>
      </c>
      <c r="C3" s="17"/>
      <c r="D3" s="17"/>
      <c r="E3" s="17"/>
      <c r="F3" s="17"/>
      <c r="G3" s="16"/>
      <c r="H3" s="18"/>
      <c r="I3" s="18"/>
      <c r="J3" s="18"/>
      <c r="K3" s="18"/>
    </row>
    <row r="4" spans="1:11" x14ac:dyDescent="0.2">
      <c r="A4" s="17"/>
      <c r="B4" s="28"/>
      <c r="C4" s="17"/>
      <c r="D4" s="17"/>
      <c r="E4" s="17"/>
      <c r="F4" s="17"/>
      <c r="G4" s="17"/>
      <c r="H4" s="17"/>
      <c r="I4" s="17"/>
      <c r="J4" s="17"/>
      <c r="K4" s="17"/>
    </row>
    <row r="5" spans="1:11" x14ac:dyDescent="0.2">
      <c r="A5" s="19"/>
      <c r="B5" s="29"/>
      <c r="C5" s="19"/>
      <c r="D5" s="19"/>
      <c r="E5" s="19"/>
      <c r="F5" s="19"/>
      <c r="G5" s="20"/>
    </row>
    <row r="6" spans="1:11" x14ac:dyDescent="0.2">
      <c r="A6" s="17"/>
      <c r="B6" s="30"/>
      <c r="F6" s="23"/>
      <c r="G6" s="23" t="s">
        <v>16</v>
      </c>
      <c r="H6" s="23"/>
      <c r="I6" s="23"/>
      <c r="J6" s="2">
        <f>K47</f>
        <v>0</v>
      </c>
      <c r="K6" s="25" t="s">
        <v>22</v>
      </c>
    </row>
    <row r="7" spans="1:11" x14ac:dyDescent="0.2">
      <c r="A7" s="17"/>
      <c r="B7" s="30"/>
      <c r="F7" s="23"/>
      <c r="G7" s="23"/>
      <c r="H7" s="23"/>
      <c r="I7" s="23"/>
      <c r="J7" s="27"/>
      <c r="K7" s="26"/>
    </row>
    <row r="8" spans="1:11" x14ac:dyDescent="0.2">
      <c r="A8" s="24"/>
      <c r="B8" s="99" t="s">
        <v>14</v>
      </c>
      <c r="C8" s="100"/>
      <c r="D8" s="101"/>
      <c r="E8" s="102" t="s">
        <v>15</v>
      </c>
      <c r="F8" s="103"/>
      <c r="G8" s="103"/>
      <c r="H8" s="103"/>
      <c r="I8" s="103"/>
      <c r="J8" s="104"/>
      <c r="K8" s="105" t="s">
        <v>11</v>
      </c>
    </row>
    <row r="9" spans="1:11" s="25" customFormat="1" ht="40.5" customHeight="1" x14ac:dyDescent="0.25">
      <c r="A9" s="49" t="s">
        <v>0</v>
      </c>
      <c r="B9" s="50" t="s">
        <v>17</v>
      </c>
      <c r="C9" s="106" t="s">
        <v>18</v>
      </c>
      <c r="D9" s="106" t="s">
        <v>19</v>
      </c>
      <c r="E9" s="108" t="s">
        <v>37</v>
      </c>
      <c r="F9" s="109"/>
      <c r="G9" s="108" t="s">
        <v>38</v>
      </c>
      <c r="H9" s="109"/>
      <c r="I9" s="108" t="s">
        <v>39</v>
      </c>
      <c r="J9" s="110"/>
      <c r="K9" s="105"/>
    </row>
    <row r="10" spans="1:11" ht="15" x14ac:dyDescent="0.2">
      <c r="A10" s="51"/>
      <c r="B10" s="52"/>
      <c r="C10" s="107"/>
      <c r="D10" s="107"/>
      <c r="E10" s="1" t="s">
        <v>20</v>
      </c>
      <c r="F10" s="1" t="s">
        <v>21</v>
      </c>
      <c r="G10" s="1" t="s">
        <v>20</v>
      </c>
      <c r="H10" s="1" t="s">
        <v>21</v>
      </c>
      <c r="I10" s="1" t="s">
        <v>20</v>
      </c>
      <c r="J10" s="1" t="s">
        <v>21</v>
      </c>
      <c r="K10" s="105"/>
    </row>
    <row r="11" spans="1:11" ht="15" x14ac:dyDescent="0.2">
      <c r="A11" s="53"/>
      <c r="B11" s="54">
        <v>2</v>
      </c>
      <c r="C11" s="53">
        <v>3</v>
      </c>
      <c r="D11" s="53">
        <v>4</v>
      </c>
      <c r="E11" s="1">
        <v>5</v>
      </c>
      <c r="F11" s="1" t="s">
        <v>1</v>
      </c>
      <c r="G11" s="1">
        <v>7</v>
      </c>
      <c r="H11" s="1" t="s">
        <v>2</v>
      </c>
      <c r="I11" s="1">
        <v>9</v>
      </c>
      <c r="J11" s="1" t="s">
        <v>3</v>
      </c>
      <c r="K11" s="1" t="s">
        <v>4</v>
      </c>
    </row>
    <row r="12" spans="1:11" x14ac:dyDescent="0.2">
      <c r="A12" s="63"/>
      <c r="B12" s="77" t="s">
        <v>69</v>
      </c>
      <c r="C12" s="64"/>
      <c r="D12" s="65"/>
      <c r="E12" s="66"/>
      <c r="F12" s="67"/>
      <c r="G12" s="66"/>
      <c r="H12" s="67"/>
      <c r="I12" s="66"/>
      <c r="J12" s="68"/>
      <c r="K12" s="69"/>
    </row>
    <row r="13" spans="1:11" customFormat="1" ht="22.5" customHeight="1" x14ac:dyDescent="0.25">
      <c r="A13" s="72">
        <v>1</v>
      </c>
      <c r="B13" s="84" t="s">
        <v>44</v>
      </c>
      <c r="C13" s="73" t="s">
        <v>45</v>
      </c>
      <c r="D13" s="85">
        <v>1</v>
      </c>
      <c r="E13" s="6">
        <v>0</v>
      </c>
      <c r="F13" s="7">
        <f t="shared" ref="F13" si="0">E13*D13</f>
        <v>0</v>
      </c>
      <c r="G13" s="6">
        <v>0</v>
      </c>
      <c r="H13" s="7">
        <f t="shared" ref="H13" si="1">G13*D13</f>
        <v>0</v>
      </c>
      <c r="I13" s="6">
        <v>0</v>
      </c>
      <c r="J13" s="8">
        <f t="shared" ref="J13" si="2">I13*D13</f>
        <v>0</v>
      </c>
      <c r="K13" s="9">
        <f t="shared" ref="K13" si="3">F13+H13+J13</f>
        <v>0</v>
      </c>
    </row>
    <row r="14" spans="1:11" customFormat="1" ht="15" x14ac:dyDescent="0.25">
      <c r="A14" s="72">
        <v>2</v>
      </c>
      <c r="B14" s="73" t="s">
        <v>57</v>
      </c>
      <c r="C14" s="72" t="s">
        <v>24</v>
      </c>
      <c r="D14" s="72">
        <v>1</v>
      </c>
      <c r="E14" s="74">
        <v>0</v>
      </c>
      <c r="F14" s="75">
        <f t="shared" ref="F14:F40" si="4">E14*D14</f>
        <v>0</v>
      </c>
      <c r="G14" s="74">
        <v>0</v>
      </c>
      <c r="H14" s="75">
        <f t="shared" ref="H14:H40" si="5">G14*D14</f>
        <v>0</v>
      </c>
      <c r="I14" s="74">
        <v>0</v>
      </c>
      <c r="J14" s="76">
        <f t="shared" ref="J14:J40" si="6">I14*D14</f>
        <v>0</v>
      </c>
      <c r="K14" s="75">
        <f t="shared" ref="K14:K40" si="7">F14+H14+J14</f>
        <v>0</v>
      </c>
    </row>
    <row r="15" spans="1:11" customFormat="1" ht="15" x14ac:dyDescent="0.25">
      <c r="A15" s="72">
        <v>3</v>
      </c>
      <c r="B15" s="73" t="s">
        <v>58</v>
      </c>
      <c r="C15" s="72" t="s">
        <v>24</v>
      </c>
      <c r="D15" s="72">
        <v>7</v>
      </c>
      <c r="E15" s="74">
        <v>0</v>
      </c>
      <c r="F15" s="75">
        <f t="shared" si="4"/>
        <v>0</v>
      </c>
      <c r="G15" s="74">
        <v>0</v>
      </c>
      <c r="H15" s="75">
        <f t="shared" si="5"/>
        <v>0</v>
      </c>
      <c r="I15" s="74">
        <v>0</v>
      </c>
      <c r="J15" s="76">
        <f t="shared" si="6"/>
        <v>0</v>
      </c>
      <c r="K15" s="75">
        <f t="shared" si="7"/>
        <v>0</v>
      </c>
    </row>
    <row r="16" spans="1:11" customFormat="1" ht="15" x14ac:dyDescent="0.25">
      <c r="A16" s="72">
        <v>4</v>
      </c>
      <c r="B16" s="73" t="s">
        <v>59</v>
      </c>
      <c r="C16" s="72" t="s">
        <v>24</v>
      </c>
      <c r="D16" s="72">
        <v>13</v>
      </c>
      <c r="E16" s="74">
        <v>0</v>
      </c>
      <c r="F16" s="75">
        <f t="shared" si="4"/>
        <v>0</v>
      </c>
      <c r="G16" s="74">
        <v>0</v>
      </c>
      <c r="H16" s="75">
        <f t="shared" si="5"/>
        <v>0</v>
      </c>
      <c r="I16" s="74">
        <v>0</v>
      </c>
      <c r="J16" s="76">
        <f t="shared" si="6"/>
        <v>0</v>
      </c>
      <c r="K16" s="75">
        <f t="shared" si="7"/>
        <v>0</v>
      </c>
    </row>
    <row r="17" spans="1:11" customFormat="1" ht="17.25" customHeight="1" x14ac:dyDescent="0.25">
      <c r="A17" s="72">
        <v>5</v>
      </c>
      <c r="B17" s="73" t="s">
        <v>60</v>
      </c>
      <c r="C17" s="72" t="s">
        <v>24</v>
      </c>
      <c r="D17" s="72">
        <v>3</v>
      </c>
      <c r="E17" s="74">
        <v>0</v>
      </c>
      <c r="F17" s="75">
        <f t="shared" si="4"/>
        <v>0</v>
      </c>
      <c r="G17" s="74">
        <v>0</v>
      </c>
      <c r="H17" s="75">
        <f t="shared" si="5"/>
        <v>0</v>
      </c>
      <c r="I17" s="74">
        <v>0</v>
      </c>
      <c r="J17" s="76">
        <f t="shared" si="6"/>
        <v>0</v>
      </c>
      <c r="K17" s="75">
        <f t="shared" si="7"/>
        <v>0</v>
      </c>
    </row>
    <row r="18" spans="1:11" customFormat="1" ht="17.25" customHeight="1" x14ac:dyDescent="0.25">
      <c r="A18" s="72">
        <v>6</v>
      </c>
      <c r="B18" s="73" t="s">
        <v>61</v>
      </c>
      <c r="C18" s="73" t="s">
        <v>24</v>
      </c>
      <c r="D18" s="72">
        <v>2</v>
      </c>
      <c r="E18" s="74">
        <v>0</v>
      </c>
      <c r="F18" s="75">
        <f t="shared" si="4"/>
        <v>0</v>
      </c>
      <c r="G18" s="74">
        <v>0</v>
      </c>
      <c r="H18" s="75">
        <f t="shared" si="5"/>
        <v>0</v>
      </c>
      <c r="I18" s="74">
        <v>0</v>
      </c>
      <c r="J18" s="76">
        <f t="shared" si="6"/>
        <v>0</v>
      </c>
      <c r="K18" s="75">
        <f t="shared" si="7"/>
        <v>0</v>
      </c>
    </row>
    <row r="19" spans="1:11" customFormat="1" ht="17.25" customHeight="1" x14ac:dyDescent="0.25">
      <c r="A19" s="72">
        <v>7</v>
      </c>
      <c r="B19" s="73" t="s">
        <v>62</v>
      </c>
      <c r="C19" s="73" t="s">
        <v>24</v>
      </c>
      <c r="D19" s="72">
        <v>4</v>
      </c>
      <c r="E19" s="74">
        <v>0</v>
      </c>
      <c r="F19" s="75">
        <f t="shared" si="4"/>
        <v>0</v>
      </c>
      <c r="G19" s="74">
        <v>0</v>
      </c>
      <c r="H19" s="75">
        <f t="shared" si="5"/>
        <v>0</v>
      </c>
      <c r="I19" s="74">
        <v>0</v>
      </c>
      <c r="J19" s="76">
        <f t="shared" si="6"/>
        <v>0</v>
      </c>
      <c r="K19" s="75">
        <f t="shared" si="7"/>
        <v>0</v>
      </c>
    </row>
    <row r="20" spans="1:11" customFormat="1" ht="17.25" customHeight="1" x14ac:dyDescent="0.25">
      <c r="A20" s="72">
        <v>8</v>
      </c>
      <c r="B20" s="73" t="s">
        <v>63</v>
      </c>
      <c r="C20" s="73" t="s">
        <v>24</v>
      </c>
      <c r="D20" s="72">
        <v>2</v>
      </c>
      <c r="E20" s="74">
        <v>0</v>
      </c>
      <c r="F20" s="75">
        <f t="shared" si="4"/>
        <v>0</v>
      </c>
      <c r="G20" s="74">
        <v>0</v>
      </c>
      <c r="H20" s="75">
        <f t="shared" si="5"/>
        <v>0</v>
      </c>
      <c r="I20" s="74">
        <v>0</v>
      </c>
      <c r="J20" s="76">
        <f t="shared" si="6"/>
        <v>0</v>
      </c>
      <c r="K20" s="75">
        <f t="shared" si="7"/>
        <v>0</v>
      </c>
    </row>
    <row r="21" spans="1:11" customFormat="1" ht="17.25" customHeight="1" x14ac:dyDescent="0.25">
      <c r="A21" s="72">
        <v>9</v>
      </c>
      <c r="B21" s="73" t="s">
        <v>64</v>
      </c>
      <c r="C21" s="73" t="s">
        <v>24</v>
      </c>
      <c r="D21" s="72">
        <v>1</v>
      </c>
      <c r="E21" s="74">
        <v>0</v>
      </c>
      <c r="F21" s="75">
        <f t="shared" si="4"/>
        <v>0</v>
      </c>
      <c r="G21" s="74">
        <v>0</v>
      </c>
      <c r="H21" s="75">
        <f t="shared" si="5"/>
        <v>0</v>
      </c>
      <c r="I21" s="74">
        <v>0</v>
      </c>
      <c r="J21" s="76">
        <f t="shared" si="6"/>
        <v>0</v>
      </c>
      <c r="K21" s="75">
        <f t="shared" si="7"/>
        <v>0</v>
      </c>
    </row>
    <row r="22" spans="1:11" customFormat="1" ht="17.25" customHeight="1" x14ac:dyDescent="0.25">
      <c r="A22" s="72">
        <v>10</v>
      </c>
      <c r="B22" s="73" t="s">
        <v>65</v>
      </c>
      <c r="C22" s="73" t="s">
        <v>24</v>
      </c>
      <c r="D22" s="72">
        <v>1</v>
      </c>
      <c r="E22" s="74">
        <v>0</v>
      </c>
      <c r="F22" s="75">
        <f t="shared" si="4"/>
        <v>0</v>
      </c>
      <c r="G22" s="74">
        <v>0</v>
      </c>
      <c r="H22" s="75">
        <f t="shared" si="5"/>
        <v>0</v>
      </c>
      <c r="I22" s="74">
        <v>0</v>
      </c>
      <c r="J22" s="76">
        <f t="shared" si="6"/>
        <v>0</v>
      </c>
      <c r="K22" s="75">
        <f t="shared" si="7"/>
        <v>0</v>
      </c>
    </row>
    <row r="23" spans="1:11" customFormat="1" ht="17.25" customHeight="1" x14ac:dyDescent="0.25">
      <c r="A23" s="72">
        <v>11</v>
      </c>
      <c r="B23" s="84" t="s">
        <v>46</v>
      </c>
      <c r="C23" s="73" t="s">
        <v>25</v>
      </c>
      <c r="D23" s="83">
        <v>52</v>
      </c>
      <c r="E23" s="74">
        <v>0</v>
      </c>
      <c r="F23" s="75">
        <f t="shared" si="4"/>
        <v>0</v>
      </c>
      <c r="G23" s="74">
        <v>0</v>
      </c>
      <c r="H23" s="75">
        <f t="shared" si="5"/>
        <v>0</v>
      </c>
      <c r="I23" s="74">
        <v>0</v>
      </c>
      <c r="J23" s="76">
        <f t="shared" si="6"/>
        <v>0</v>
      </c>
      <c r="K23" s="75">
        <f t="shared" si="7"/>
        <v>0</v>
      </c>
    </row>
    <row r="24" spans="1:11" customFormat="1" ht="17.25" customHeight="1" x14ac:dyDescent="0.25">
      <c r="A24" s="72">
        <v>12</v>
      </c>
      <c r="B24" s="84" t="s">
        <v>47</v>
      </c>
      <c r="C24" s="73" t="s">
        <v>25</v>
      </c>
      <c r="D24" s="73">
        <v>5</v>
      </c>
      <c r="E24" s="74">
        <v>0</v>
      </c>
      <c r="F24" s="75">
        <f t="shared" si="4"/>
        <v>0</v>
      </c>
      <c r="G24" s="74">
        <v>0</v>
      </c>
      <c r="H24" s="75">
        <f t="shared" si="5"/>
        <v>0</v>
      </c>
      <c r="I24" s="74">
        <v>0</v>
      </c>
      <c r="J24" s="76">
        <f t="shared" si="6"/>
        <v>0</v>
      </c>
      <c r="K24" s="75">
        <f t="shared" si="7"/>
        <v>0</v>
      </c>
    </row>
    <row r="25" spans="1:11" customFormat="1" ht="17.25" customHeight="1" x14ac:dyDescent="0.25">
      <c r="A25" s="72">
        <v>13</v>
      </c>
      <c r="B25" s="84" t="s">
        <v>48</v>
      </c>
      <c r="C25" s="73" t="s">
        <v>25</v>
      </c>
      <c r="D25" s="73">
        <v>176</v>
      </c>
      <c r="E25" s="74">
        <v>0</v>
      </c>
      <c r="F25" s="75">
        <f t="shared" si="4"/>
        <v>0</v>
      </c>
      <c r="G25" s="74">
        <v>0</v>
      </c>
      <c r="H25" s="75">
        <f t="shared" si="5"/>
        <v>0</v>
      </c>
      <c r="I25" s="74">
        <v>0</v>
      </c>
      <c r="J25" s="76">
        <f t="shared" si="6"/>
        <v>0</v>
      </c>
      <c r="K25" s="75">
        <f t="shared" si="7"/>
        <v>0</v>
      </c>
    </row>
    <row r="26" spans="1:11" customFormat="1" ht="17.25" customHeight="1" x14ac:dyDescent="0.25">
      <c r="A26" s="72">
        <v>14</v>
      </c>
      <c r="B26" s="84" t="s">
        <v>49</v>
      </c>
      <c r="C26" s="73" t="s">
        <v>25</v>
      </c>
      <c r="D26" s="73">
        <v>15</v>
      </c>
      <c r="E26" s="74">
        <v>0</v>
      </c>
      <c r="F26" s="75">
        <f t="shared" si="4"/>
        <v>0</v>
      </c>
      <c r="G26" s="74">
        <v>0</v>
      </c>
      <c r="H26" s="75">
        <f t="shared" si="5"/>
        <v>0</v>
      </c>
      <c r="I26" s="74">
        <v>0</v>
      </c>
      <c r="J26" s="76">
        <f t="shared" si="6"/>
        <v>0</v>
      </c>
      <c r="K26" s="75">
        <f t="shared" si="7"/>
        <v>0</v>
      </c>
    </row>
    <row r="27" spans="1:11" customFormat="1" ht="17.25" customHeight="1" x14ac:dyDescent="0.25">
      <c r="A27" s="72">
        <v>15</v>
      </c>
      <c r="B27" s="84" t="s">
        <v>50</v>
      </c>
      <c r="C27" s="73" t="s">
        <v>25</v>
      </c>
      <c r="D27" s="73">
        <v>40</v>
      </c>
      <c r="E27" s="74">
        <v>0</v>
      </c>
      <c r="F27" s="75">
        <f t="shared" si="4"/>
        <v>0</v>
      </c>
      <c r="G27" s="74">
        <v>0</v>
      </c>
      <c r="H27" s="75">
        <f t="shared" si="5"/>
        <v>0</v>
      </c>
      <c r="I27" s="74">
        <v>0</v>
      </c>
      <c r="J27" s="76">
        <f t="shared" si="6"/>
        <v>0</v>
      </c>
      <c r="K27" s="75">
        <f t="shared" si="7"/>
        <v>0</v>
      </c>
    </row>
    <row r="28" spans="1:11" customFormat="1" ht="17.25" customHeight="1" x14ac:dyDescent="0.25">
      <c r="A28" s="72">
        <v>16</v>
      </c>
      <c r="B28" s="84" t="s">
        <v>51</v>
      </c>
      <c r="C28" s="73" t="s">
        <v>25</v>
      </c>
      <c r="D28" s="73">
        <v>70</v>
      </c>
      <c r="E28" s="74">
        <v>0</v>
      </c>
      <c r="F28" s="75">
        <f t="shared" si="4"/>
        <v>0</v>
      </c>
      <c r="G28" s="74">
        <v>0</v>
      </c>
      <c r="H28" s="75">
        <f t="shared" si="5"/>
        <v>0</v>
      </c>
      <c r="I28" s="74">
        <v>0</v>
      </c>
      <c r="J28" s="76">
        <f t="shared" si="6"/>
        <v>0</v>
      </c>
      <c r="K28" s="75">
        <f t="shared" si="7"/>
        <v>0</v>
      </c>
    </row>
    <row r="29" spans="1:11" customFormat="1" ht="17.25" customHeight="1" x14ac:dyDescent="0.25">
      <c r="A29" s="72">
        <v>17</v>
      </c>
      <c r="B29" s="84" t="s">
        <v>52</v>
      </c>
      <c r="C29" s="73" t="s">
        <v>25</v>
      </c>
      <c r="D29" s="73">
        <v>32</v>
      </c>
      <c r="E29" s="74">
        <v>0</v>
      </c>
      <c r="F29" s="75">
        <f t="shared" si="4"/>
        <v>0</v>
      </c>
      <c r="G29" s="74">
        <v>0</v>
      </c>
      <c r="H29" s="75">
        <f t="shared" si="5"/>
        <v>0</v>
      </c>
      <c r="I29" s="74">
        <v>0</v>
      </c>
      <c r="J29" s="76">
        <f t="shared" si="6"/>
        <v>0</v>
      </c>
      <c r="K29" s="75">
        <f t="shared" si="7"/>
        <v>0</v>
      </c>
    </row>
    <row r="30" spans="1:11" customFormat="1" ht="17.25" customHeight="1" x14ac:dyDescent="0.25">
      <c r="A30" s="72">
        <v>18</v>
      </c>
      <c r="B30" s="84" t="s">
        <v>53</v>
      </c>
      <c r="C30" s="73" t="s">
        <v>25</v>
      </c>
      <c r="D30" s="73">
        <v>42</v>
      </c>
      <c r="E30" s="74">
        <v>0</v>
      </c>
      <c r="F30" s="75">
        <f t="shared" si="4"/>
        <v>0</v>
      </c>
      <c r="G30" s="74">
        <v>0</v>
      </c>
      <c r="H30" s="75">
        <f t="shared" si="5"/>
        <v>0</v>
      </c>
      <c r="I30" s="74">
        <v>0</v>
      </c>
      <c r="J30" s="76">
        <f t="shared" si="6"/>
        <v>0</v>
      </c>
      <c r="K30" s="75">
        <f t="shared" si="7"/>
        <v>0</v>
      </c>
    </row>
    <row r="31" spans="1:11" customFormat="1" ht="17.25" customHeight="1" x14ac:dyDescent="0.25">
      <c r="A31" s="72">
        <v>19</v>
      </c>
      <c r="B31" s="84" t="s">
        <v>54</v>
      </c>
      <c r="C31" s="73" t="s">
        <v>25</v>
      </c>
      <c r="D31" s="73">
        <v>13</v>
      </c>
      <c r="E31" s="74">
        <v>0</v>
      </c>
      <c r="F31" s="75">
        <f t="shared" si="4"/>
        <v>0</v>
      </c>
      <c r="G31" s="74">
        <v>0</v>
      </c>
      <c r="H31" s="75">
        <f t="shared" si="5"/>
        <v>0</v>
      </c>
      <c r="I31" s="74">
        <v>0</v>
      </c>
      <c r="J31" s="76">
        <f t="shared" si="6"/>
        <v>0</v>
      </c>
      <c r="K31" s="75">
        <f t="shared" si="7"/>
        <v>0</v>
      </c>
    </row>
    <row r="32" spans="1:11" customFormat="1" ht="17.25" customHeight="1" x14ac:dyDescent="0.25">
      <c r="A32" s="72">
        <v>20</v>
      </c>
      <c r="B32" s="84" t="s">
        <v>55</v>
      </c>
      <c r="C32" s="73" t="s">
        <v>25</v>
      </c>
      <c r="D32" s="73">
        <v>57</v>
      </c>
      <c r="E32" s="74">
        <v>0</v>
      </c>
      <c r="F32" s="75">
        <f t="shared" si="4"/>
        <v>0</v>
      </c>
      <c r="G32" s="74">
        <v>0</v>
      </c>
      <c r="H32" s="75">
        <f t="shared" si="5"/>
        <v>0</v>
      </c>
      <c r="I32" s="74">
        <v>0</v>
      </c>
      <c r="J32" s="76">
        <f t="shared" si="6"/>
        <v>0</v>
      </c>
      <c r="K32" s="75">
        <f t="shared" si="7"/>
        <v>0</v>
      </c>
    </row>
    <row r="33" spans="1:11" customFormat="1" ht="17.25" customHeight="1" x14ac:dyDescent="0.25">
      <c r="A33" s="72">
        <v>21</v>
      </c>
      <c r="B33" s="73" t="s">
        <v>66</v>
      </c>
      <c r="C33" s="73" t="s">
        <v>25</v>
      </c>
      <c r="D33" s="73">
        <v>57</v>
      </c>
      <c r="E33" s="74">
        <v>0</v>
      </c>
      <c r="F33" s="75">
        <f t="shared" si="4"/>
        <v>0</v>
      </c>
      <c r="G33" s="74">
        <v>0</v>
      </c>
      <c r="H33" s="75">
        <f t="shared" si="5"/>
        <v>0</v>
      </c>
      <c r="I33" s="74">
        <v>0</v>
      </c>
      <c r="J33" s="76">
        <f t="shared" si="6"/>
        <v>0</v>
      </c>
      <c r="K33" s="75">
        <f t="shared" si="7"/>
        <v>0</v>
      </c>
    </row>
    <row r="34" spans="1:11" customFormat="1" ht="17.25" customHeight="1" x14ac:dyDescent="0.25">
      <c r="A34" s="72">
        <v>22</v>
      </c>
      <c r="B34" s="73" t="s">
        <v>67</v>
      </c>
      <c r="C34" s="73" t="s">
        <v>25</v>
      </c>
      <c r="D34" s="73">
        <v>40</v>
      </c>
      <c r="E34" s="74">
        <v>0</v>
      </c>
      <c r="F34" s="75">
        <f t="shared" si="4"/>
        <v>0</v>
      </c>
      <c r="G34" s="74">
        <v>0</v>
      </c>
      <c r="H34" s="75">
        <f t="shared" si="5"/>
        <v>0</v>
      </c>
      <c r="I34" s="74">
        <v>0</v>
      </c>
      <c r="J34" s="76">
        <f t="shared" si="6"/>
        <v>0</v>
      </c>
      <c r="K34" s="75">
        <f t="shared" si="7"/>
        <v>0</v>
      </c>
    </row>
    <row r="35" spans="1:11" customFormat="1" ht="17.25" customHeight="1" x14ac:dyDescent="0.25">
      <c r="A35" s="72">
        <v>23</v>
      </c>
      <c r="B35" s="73" t="s">
        <v>68</v>
      </c>
      <c r="C35" s="73" t="s">
        <v>25</v>
      </c>
      <c r="D35" s="73">
        <v>65</v>
      </c>
      <c r="E35" s="74">
        <v>0</v>
      </c>
      <c r="F35" s="75">
        <f t="shared" si="4"/>
        <v>0</v>
      </c>
      <c r="G35" s="74">
        <v>0</v>
      </c>
      <c r="H35" s="75">
        <f t="shared" si="5"/>
        <v>0</v>
      </c>
      <c r="I35" s="74">
        <v>0</v>
      </c>
      <c r="J35" s="76">
        <f t="shared" si="6"/>
        <v>0</v>
      </c>
      <c r="K35" s="75">
        <f t="shared" si="7"/>
        <v>0</v>
      </c>
    </row>
    <row r="36" spans="1:11" customFormat="1" ht="17.25" customHeight="1" x14ac:dyDescent="0.25">
      <c r="A36" s="72">
        <v>24</v>
      </c>
      <c r="B36" s="82" t="s">
        <v>40</v>
      </c>
      <c r="C36" s="73" t="s">
        <v>24</v>
      </c>
      <c r="D36" s="73">
        <v>1</v>
      </c>
      <c r="E36" s="74">
        <v>0</v>
      </c>
      <c r="F36" s="75">
        <f t="shared" si="4"/>
        <v>0</v>
      </c>
      <c r="G36" s="74">
        <v>0</v>
      </c>
      <c r="H36" s="75">
        <f t="shared" si="5"/>
        <v>0</v>
      </c>
      <c r="I36" s="74">
        <v>0</v>
      </c>
      <c r="J36" s="76">
        <f t="shared" si="6"/>
        <v>0</v>
      </c>
      <c r="K36" s="75">
        <f t="shared" si="7"/>
        <v>0</v>
      </c>
    </row>
    <row r="37" spans="1:11" customFormat="1" ht="17.25" customHeight="1" x14ac:dyDescent="0.25">
      <c r="A37" s="72">
        <v>25</v>
      </c>
      <c r="B37" s="84" t="s">
        <v>56</v>
      </c>
      <c r="C37" s="73" t="s">
        <v>24</v>
      </c>
      <c r="D37" s="73">
        <v>2</v>
      </c>
      <c r="E37" s="74">
        <v>0</v>
      </c>
      <c r="F37" s="75">
        <f t="shared" si="4"/>
        <v>0</v>
      </c>
      <c r="G37" s="74">
        <v>0</v>
      </c>
      <c r="H37" s="75">
        <f t="shared" si="5"/>
        <v>0</v>
      </c>
      <c r="I37" s="74">
        <v>0</v>
      </c>
      <c r="J37" s="76">
        <f t="shared" si="6"/>
        <v>0</v>
      </c>
      <c r="K37" s="75">
        <f t="shared" si="7"/>
        <v>0</v>
      </c>
    </row>
    <row r="38" spans="1:11" customFormat="1" ht="17.25" customHeight="1" x14ac:dyDescent="0.25">
      <c r="A38" s="72">
        <v>26</v>
      </c>
      <c r="B38" s="73" t="s">
        <v>42</v>
      </c>
      <c r="C38" s="73" t="s">
        <v>24</v>
      </c>
      <c r="D38" s="73">
        <v>2</v>
      </c>
      <c r="E38" s="74">
        <v>0</v>
      </c>
      <c r="F38" s="75">
        <f t="shared" si="4"/>
        <v>0</v>
      </c>
      <c r="G38" s="74">
        <v>0</v>
      </c>
      <c r="H38" s="75">
        <f t="shared" si="5"/>
        <v>0</v>
      </c>
      <c r="I38" s="74">
        <v>0</v>
      </c>
      <c r="J38" s="76">
        <f t="shared" si="6"/>
        <v>0</v>
      </c>
      <c r="K38" s="75">
        <f t="shared" si="7"/>
        <v>0</v>
      </c>
    </row>
    <row r="39" spans="1:11" customFormat="1" ht="17.25" customHeight="1" x14ac:dyDescent="0.25">
      <c r="A39" s="72">
        <v>27</v>
      </c>
      <c r="B39" s="84" t="s">
        <v>26</v>
      </c>
      <c r="C39" s="73" t="s">
        <v>24</v>
      </c>
      <c r="D39" s="73">
        <v>1</v>
      </c>
      <c r="E39" s="74">
        <v>0</v>
      </c>
      <c r="F39" s="75">
        <f t="shared" si="4"/>
        <v>0</v>
      </c>
      <c r="G39" s="74">
        <v>0</v>
      </c>
      <c r="H39" s="75">
        <f t="shared" si="5"/>
        <v>0</v>
      </c>
      <c r="I39" s="74">
        <v>0</v>
      </c>
      <c r="J39" s="76">
        <f t="shared" si="6"/>
        <v>0</v>
      </c>
      <c r="K39" s="75">
        <f t="shared" si="7"/>
        <v>0</v>
      </c>
    </row>
    <row r="40" spans="1:11" customFormat="1" ht="17.25" customHeight="1" x14ac:dyDescent="0.25">
      <c r="A40" s="72">
        <v>28</v>
      </c>
      <c r="B40" s="84" t="s">
        <v>41</v>
      </c>
      <c r="C40" s="73" t="s">
        <v>24</v>
      </c>
      <c r="D40" s="73">
        <v>1</v>
      </c>
      <c r="E40" s="74">
        <v>0</v>
      </c>
      <c r="F40" s="75">
        <f t="shared" si="4"/>
        <v>0</v>
      </c>
      <c r="G40" s="74">
        <v>0</v>
      </c>
      <c r="H40" s="75">
        <f t="shared" si="5"/>
        <v>0</v>
      </c>
      <c r="I40" s="74">
        <v>0</v>
      </c>
      <c r="J40" s="76">
        <f t="shared" si="6"/>
        <v>0</v>
      </c>
      <c r="K40" s="75">
        <f t="shared" si="7"/>
        <v>0</v>
      </c>
    </row>
    <row r="41" spans="1:11" x14ac:dyDescent="0.2">
      <c r="A41" s="3"/>
      <c r="B41" s="44" t="s">
        <v>7</v>
      </c>
      <c r="C41" s="3"/>
      <c r="D41" s="7"/>
      <c r="E41" s="7"/>
      <c r="F41" s="7">
        <f>SUM(F12:F40)</f>
        <v>0</v>
      </c>
      <c r="G41" s="7"/>
      <c r="H41" s="7">
        <f>SUM(H12:H40)</f>
        <v>0</v>
      </c>
      <c r="I41" s="7"/>
      <c r="J41" s="7">
        <f>SUM(J12:J40)</f>
        <v>0</v>
      </c>
      <c r="K41" s="10">
        <f t="shared" ref="K41" si="8">F41+H41+J41</f>
        <v>0</v>
      </c>
    </row>
    <row r="42" spans="1:11" x14ac:dyDescent="0.2">
      <c r="A42" s="3"/>
      <c r="B42" s="45" t="s">
        <v>8</v>
      </c>
      <c r="C42" s="3"/>
      <c r="D42" s="11">
        <v>0</v>
      </c>
      <c r="E42" s="7"/>
      <c r="F42" s="7"/>
      <c r="G42" s="7"/>
      <c r="H42" s="7"/>
      <c r="I42" s="7"/>
      <c r="J42" s="7"/>
      <c r="K42" s="7">
        <f>K41*D42</f>
        <v>0</v>
      </c>
    </row>
    <row r="43" spans="1:11" x14ac:dyDescent="0.2">
      <c r="A43" s="3"/>
      <c r="B43" s="45" t="s">
        <v>9</v>
      </c>
      <c r="C43" s="3"/>
      <c r="D43" s="3"/>
      <c r="E43" s="7"/>
      <c r="F43" s="7"/>
      <c r="G43" s="7"/>
      <c r="H43" s="7"/>
      <c r="I43" s="7"/>
      <c r="J43" s="7"/>
      <c r="K43" s="10">
        <f>SUM(K41:K42)</f>
        <v>0</v>
      </c>
    </row>
    <row r="44" spans="1:11" x14ac:dyDescent="0.2">
      <c r="A44" s="3"/>
      <c r="B44" s="45" t="s">
        <v>10</v>
      </c>
      <c r="C44" s="3"/>
      <c r="D44" s="11">
        <v>0</v>
      </c>
      <c r="E44" s="7"/>
      <c r="F44" s="7"/>
      <c r="G44" s="7"/>
      <c r="H44" s="7"/>
      <c r="I44" s="7"/>
      <c r="J44" s="7"/>
      <c r="K44" s="7">
        <f>K43*D44</f>
        <v>0</v>
      </c>
    </row>
    <row r="45" spans="1:11" x14ac:dyDescent="0.2">
      <c r="A45" s="3"/>
      <c r="B45" s="44" t="s">
        <v>11</v>
      </c>
      <c r="C45" s="3"/>
      <c r="D45" s="3"/>
      <c r="E45" s="7"/>
      <c r="F45" s="7"/>
      <c r="G45" s="7"/>
      <c r="H45" s="7"/>
      <c r="I45" s="7"/>
      <c r="J45" s="7"/>
      <c r="K45" s="10">
        <f>K43+K44</f>
        <v>0</v>
      </c>
    </row>
    <row r="46" spans="1:11" x14ac:dyDescent="0.2">
      <c r="A46" s="4"/>
      <c r="B46" s="44" t="s">
        <v>12</v>
      </c>
      <c r="C46" s="3"/>
      <c r="D46" s="12">
        <v>0.18</v>
      </c>
      <c r="E46" s="7"/>
      <c r="F46" s="7"/>
      <c r="G46" s="7"/>
      <c r="H46" s="7"/>
      <c r="I46" s="7"/>
      <c r="J46" s="7"/>
      <c r="K46" s="7">
        <f>K45*D46</f>
        <v>0</v>
      </c>
    </row>
    <row r="47" spans="1:11" x14ac:dyDescent="0.2">
      <c r="A47" s="5"/>
      <c r="B47" s="13" t="s">
        <v>13</v>
      </c>
      <c r="C47" s="1"/>
      <c r="D47" s="1"/>
      <c r="E47" s="14"/>
      <c r="F47" s="14"/>
      <c r="G47" s="14"/>
      <c r="H47" s="14"/>
      <c r="I47" s="14"/>
      <c r="J47" s="14"/>
      <c r="K47" s="15">
        <f>SUM(K45:K46)</f>
        <v>0</v>
      </c>
    </row>
    <row r="48" spans="1:11" x14ac:dyDescent="0.2">
      <c r="A48" s="48"/>
      <c r="B48" s="31"/>
      <c r="C48" s="48"/>
      <c r="D48" s="48"/>
      <c r="E48" s="48"/>
      <c r="F48" s="32"/>
      <c r="G48" s="33"/>
    </row>
    <row r="49" spans="1:11" x14ac:dyDescent="0.2">
      <c r="A49" s="48"/>
      <c r="B49" s="31"/>
      <c r="C49" s="48"/>
      <c r="D49" s="48"/>
      <c r="E49" s="48"/>
      <c r="F49" s="34"/>
      <c r="G49" s="33"/>
    </row>
    <row r="50" spans="1:11" s="20" customFormat="1" x14ac:dyDescent="0.2">
      <c r="A50" s="35"/>
      <c r="B50" s="29"/>
      <c r="C50" s="35"/>
      <c r="D50" s="35"/>
      <c r="E50" s="36"/>
      <c r="F50" s="35"/>
      <c r="G50" s="35"/>
      <c r="H50" s="35"/>
      <c r="I50" s="35"/>
      <c r="J50" s="35"/>
      <c r="K50" s="35"/>
    </row>
    <row r="51" spans="1:11" x14ac:dyDescent="0.2">
      <c r="A51" s="48"/>
      <c r="B51" s="31"/>
      <c r="C51" s="48"/>
      <c r="D51" s="48"/>
      <c r="E51" s="48"/>
      <c r="F51" s="32"/>
      <c r="G51" s="33"/>
    </row>
    <row r="52" spans="1:11" x14ac:dyDescent="0.2">
      <c r="A52" s="48"/>
      <c r="B52" s="31"/>
      <c r="C52" s="48"/>
      <c r="D52" s="48"/>
      <c r="E52" s="48"/>
      <c r="F52" s="32"/>
      <c r="G52" s="33"/>
    </row>
    <row r="53" spans="1:11" x14ac:dyDescent="0.2">
      <c r="A53" s="48"/>
      <c r="B53" s="31"/>
      <c r="C53" s="48"/>
      <c r="D53" s="48"/>
      <c r="E53" s="48"/>
      <c r="F53" s="32"/>
      <c r="G53" s="33"/>
    </row>
    <row r="54" spans="1:11" x14ac:dyDescent="0.2">
      <c r="A54" s="48"/>
      <c r="B54" s="31"/>
      <c r="C54" s="48"/>
      <c r="D54" s="48"/>
      <c r="E54" s="48"/>
      <c r="F54" s="32"/>
      <c r="G54" s="33"/>
    </row>
    <row r="55" spans="1:11" x14ac:dyDescent="0.2">
      <c r="A55" s="48"/>
      <c r="B55" s="31"/>
      <c r="C55" s="48"/>
      <c r="D55" s="48"/>
      <c r="E55" s="48"/>
      <c r="F55" s="32"/>
      <c r="G55" s="33"/>
    </row>
    <row r="56" spans="1:11" x14ac:dyDescent="0.2">
      <c r="A56" s="48"/>
      <c r="B56" s="31"/>
      <c r="C56" s="48"/>
      <c r="D56" s="48"/>
      <c r="E56" s="48"/>
      <c r="F56" s="32"/>
      <c r="G56" s="33"/>
    </row>
    <row r="57" spans="1:11" x14ac:dyDescent="0.2">
      <c r="A57" s="48"/>
      <c r="B57" s="31"/>
      <c r="C57" s="48"/>
      <c r="D57" s="48"/>
      <c r="E57" s="48"/>
      <c r="F57" s="32"/>
      <c r="G57" s="33"/>
    </row>
    <row r="58" spans="1:11" x14ac:dyDescent="0.2">
      <c r="A58" s="48"/>
      <c r="B58" s="31"/>
      <c r="C58" s="48"/>
      <c r="D58" s="48"/>
      <c r="E58" s="48"/>
      <c r="F58" s="32"/>
      <c r="G58" s="33"/>
    </row>
    <row r="59" spans="1:11" x14ac:dyDescent="0.2">
      <c r="A59" s="48"/>
      <c r="B59" s="31"/>
      <c r="C59" s="48"/>
      <c r="D59" s="48"/>
      <c r="E59" s="48"/>
      <c r="F59" s="32"/>
      <c r="G59" s="33"/>
    </row>
    <row r="60" spans="1:11" x14ac:dyDescent="0.2">
      <c r="A60" s="48"/>
      <c r="B60" s="31"/>
      <c r="C60" s="48"/>
      <c r="D60" s="48"/>
      <c r="E60" s="48"/>
      <c r="F60" s="32"/>
      <c r="G60" s="33"/>
    </row>
    <row r="61" spans="1:11" x14ac:dyDescent="0.2">
      <c r="A61" s="48"/>
      <c r="B61" s="31"/>
      <c r="C61" s="48"/>
      <c r="D61" s="48"/>
      <c r="E61" s="48"/>
      <c r="F61" s="32"/>
      <c r="G61" s="33"/>
    </row>
    <row r="62" spans="1:11" x14ac:dyDescent="0.2">
      <c r="A62" s="48"/>
      <c r="B62" s="31"/>
      <c r="C62" s="48"/>
      <c r="D62" s="48"/>
      <c r="E62" s="48"/>
      <c r="F62" s="32"/>
      <c r="G62" s="33"/>
    </row>
    <row r="63" spans="1:11" x14ac:dyDescent="0.2">
      <c r="A63" s="48"/>
      <c r="B63" s="31"/>
      <c r="C63" s="48"/>
      <c r="D63" s="48"/>
      <c r="E63" s="48"/>
      <c r="F63" s="32"/>
      <c r="G63" s="33"/>
    </row>
    <row r="64" spans="1:11" x14ac:dyDescent="0.2">
      <c r="A64" s="48"/>
      <c r="B64" s="31"/>
      <c r="C64" s="48"/>
      <c r="D64" s="48"/>
      <c r="E64" s="48"/>
      <c r="F64" s="32"/>
      <c r="G64" s="33"/>
    </row>
    <row r="65" spans="1:11" x14ac:dyDescent="0.2">
      <c r="A65" s="48"/>
      <c r="B65" s="31"/>
      <c r="C65" s="48"/>
      <c r="D65" s="48"/>
      <c r="E65" s="48"/>
      <c r="F65" s="32"/>
      <c r="G65" s="33"/>
    </row>
    <row r="66" spans="1:11" x14ac:dyDescent="0.2">
      <c r="A66" s="48"/>
      <c r="B66" s="37"/>
      <c r="C66" s="38"/>
      <c r="D66" s="39"/>
      <c r="E66" s="48"/>
      <c r="F66" s="32"/>
      <c r="G66" s="32"/>
      <c r="H66" s="35"/>
      <c r="I66" s="35"/>
      <c r="J66" s="35"/>
      <c r="K66" s="35"/>
    </row>
    <row r="67" spans="1:11" x14ac:dyDescent="0.2">
      <c r="A67" s="48"/>
      <c r="B67" s="37"/>
      <c r="C67" s="38"/>
      <c r="D67" s="39"/>
      <c r="E67" s="48"/>
      <c r="F67" s="32"/>
      <c r="G67" s="32"/>
      <c r="H67" s="35"/>
      <c r="I67" s="35"/>
      <c r="J67" s="35"/>
      <c r="K67" s="35"/>
    </row>
    <row r="68" spans="1:11" x14ac:dyDescent="0.2">
      <c r="A68" s="48"/>
      <c r="B68" s="37"/>
      <c r="C68" s="38"/>
      <c r="D68" s="39"/>
      <c r="E68" s="48"/>
      <c r="F68" s="32"/>
      <c r="G68" s="32"/>
      <c r="H68" s="35"/>
      <c r="I68" s="35"/>
      <c r="J68" s="35"/>
      <c r="K68" s="35"/>
    </row>
    <row r="69" spans="1:11" x14ac:dyDescent="0.2">
      <c r="A69" s="48"/>
      <c r="B69" s="37"/>
      <c r="C69" s="38"/>
      <c r="D69" s="39"/>
      <c r="E69" s="48"/>
      <c r="F69" s="32"/>
      <c r="G69" s="32"/>
      <c r="H69" s="35"/>
      <c r="I69" s="35"/>
      <c r="J69" s="35"/>
      <c r="K69" s="35"/>
    </row>
    <row r="70" spans="1:11" s="35" customFormat="1" x14ac:dyDescent="0.2">
      <c r="A70" s="48"/>
      <c r="B70" s="37"/>
      <c r="C70" s="38"/>
      <c r="D70" s="39"/>
      <c r="E70" s="48"/>
      <c r="F70" s="32"/>
      <c r="G70" s="32"/>
    </row>
    <row r="71" spans="1:11" s="35" customFormat="1" x14ac:dyDescent="0.2">
      <c r="A71" s="48"/>
      <c r="B71" s="37"/>
      <c r="C71" s="38"/>
      <c r="D71" s="39"/>
      <c r="E71" s="48"/>
      <c r="F71" s="32"/>
      <c r="G71" s="32"/>
    </row>
    <row r="72" spans="1:11" s="35" customFormat="1" x14ac:dyDescent="0.2">
      <c r="A72" s="48"/>
      <c r="B72" s="37"/>
      <c r="C72" s="38"/>
      <c r="D72" s="39"/>
      <c r="E72" s="48"/>
      <c r="F72" s="32"/>
      <c r="G72" s="32"/>
    </row>
    <row r="73" spans="1:11" s="35" customFormat="1" x14ac:dyDescent="0.2">
      <c r="A73" s="48"/>
      <c r="B73" s="37"/>
      <c r="C73" s="38"/>
      <c r="D73" s="39"/>
      <c r="E73" s="48"/>
      <c r="F73" s="32"/>
      <c r="G73" s="32"/>
    </row>
    <row r="74" spans="1:11" s="35" customFormat="1" x14ac:dyDescent="0.2">
      <c r="A74" s="48"/>
      <c r="B74" s="37"/>
      <c r="C74" s="38"/>
      <c r="D74" s="39"/>
      <c r="E74" s="48"/>
      <c r="F74" s="32"/>
      <c r="G74" s="32"/>
    </row>
    <row r="75" spans="1:11" s="35" customFormat="1" x14ac:dyDescent="0.2">
      <c r="A75" s="48"/>
      <c r="B75" s="37"/>
      <c r="C75" s="38"/>
      <c r="D75" s="39"/>
      <c r="E75" s="48"/>
      <c r="F75" s="32"/>
      <c r="G75" s="32"/>
    </row>
    <row r="76" spans="1:11" s="35" customFormat="1" x14ac:dyDescent="0.2">
      <c r="A76" s="48"/>
      <c r="B76" s="37"/>
      <c r="C76" s="38"/>
      <c r="D76" s="39"/>
      <c r="E76" s="48"/>
      <c r="F76" s="32"/>
      <c r="G76" s="32"/>
    </row>
    <row r="77" spans="1:11" s="35" customFormat="1" x14ac:dyDescent="0.2">
      <c r="A77" s="48"/>
      <c r="B77" s="37"/>
      <c r="C77" s="38"/>
      <c r="D77" s="39"/>
      <c r="E77" s="48"/>
      <c r="F77" s="32"/>
      <c r="G77" s="32"/>
    </row>
    <row r="78" spans="1:11" s="35" customFormat="1" x14ac:dyDescent="0.2">
      <c r="A78" s="48"/>
      <c r="B78" s="37"/>
      <c r="C78" s="38"/>
      <c r="D78" s="39"/>
      <c r="E78" s="48"/>
      <c r="F78" s="32"/>
      <c r="G78" s="32"/>
    </row>
    <row r="79" spans="1:11" s="35" customFormat="1" x14ac:dyDescent="0.2">
      <c r="A79" s="48"/>
      <c r="B79" s="37"/>
      <c r="C79" s="38"/>
      <c r="D79" s="39"/>
      <c r="E79" s="48"/>
      <c r="F79" s="32"/>
      <c r="G79" s="32"/>
    </row>
    <row r="80" spans="1:11" s="35" customFormat="1" x14ac:dyDescent="0.2">
      <c r="A80" s="48"/>
      <c r="B80" s="37"/>
      <c r="C80" s="38"/>
      <c r="D80" s="39"/>
      <c r="E80" s="48"/>
      <c r="F80" s="32"/>
      <c r="G80" s="32"/>
    </row>
    <row r="81" spans="1:7" s="35" customFormat="1" x14ac:dyDescent="0.2">
      <c r="A81" s="48"/>
      <c r="B81" s="37"/>
      <c r="C81" s="38"/>
      <c r="D81" s="39"/>
      <c r="E81" s="48"/>
      <c r="F81" s="32"/>
      <c r="G81" s="32"/>
    </row>
    <row r="82" spans="1:7" s="35" customFormat="1" x14ac:dyDescent="0.2">
      <c r="A82" s="48"/>
      <c r="B82" s="37"/>
      <c r="C82" s="38"/>
      <c r="D82" s="39"/>
      <c r="E82" s="48"/>
      <c r="F82" s="32"/>
      <c r="G82" s="32"/>
    </row>
    <row r="83" spans="1:7" s="35" customFormat="1" x14ac:dyDescent="0.2">
      <c r="A83" s="48"/>
      <c r="B83" s="37"/>
      <c r="C83" s="38"/>
      <c r="D83" s="39"/>
      <c r="E83" s="48"/>
      <c r="F83" s="32"/>
      <c r="G83" s="32"/>
    </row>
    <row r="84" spans="1:7" s="35" customFormat="1" x14ac:dyDescent="0.2">
      <c r="A84" s="48"/>
      <c r="B84" s="37"/>
      <c r="C84" s="38"/>
      <c r="D84" s="39"/>
      <c r="E84" s="48"/>
      <c r="F84" s="32"/>
      <c r="G84" s="32"/>
    </row>
    <row r="85" spans="1:7" s="35" customFormat="1" x14ac:dyDescent="0.2">
      <c r="A85" s="48"/>
      <c r="B85" s="37"/>
      <c r="C85" s="38"/>
      <c r="D85" s="39"/>
      <c r="E85" s="48"/>
      <c r="F85" s="32"/>
      <c r="G85" s="32"/>
    </row>
    <row r="86" spans="1:7" s="35" customFormat="1" x14ac:dyDescent="0.2">
      <c r="A86" s="48"/>
      <c r="B86" s="37"/>
      <c r="C86" s="38"/>
      <c r="D86" s="39"/>
      <c r="E86" s="48"/>
      <c r="F86" s="32"/>
      <c r="G86" s="32"/>
    </row>
    <row r="87" spans="1:7" s="35" customFormat="1" x14ac:dyDescent="0.2">
      <c r="A87" s="48"/>
      <c r="B87" s="37"/>
      <c r="C87" s="38"/>
      <c r="D87" s="39"/>
      <c r="E87" s="48"/>
      <c r="F87" s="32"/>
      <c r="G87" s="32"/>
    </row>
    <row r="88" spans="1:7" s="35" customFormat="1" x14ac:dyDescent="0.2">
      <c r="A88" s="48"/>
      <c r="B88" s="37"/>
      <c r="C88" s="38"/>
      <c r="D88" s="39"/>
      <c r="E88" s="48"/>
      <c r="F88" s="32"/>
      <c r="G88" s="32"/>
    </row>
    <row r="89" spans="1:7" s="35" customFormat="1" x14ac:dyDescent="0.2">
      <c r="A89" s="48"/>
      <c r="B89" s="37"/>
      <c r="C89" s="38"/>
      <c r="D89" s="39"/>
      <c r="E89" s="48"/>
      <c r="F89" s="32"/>
      <c r="G89" s="32"/>
    </row>
    <row r="90" spans="1:7" s="35" customFormat="1" x14ac:dyDescent="0.2">
      <c r="A90" s="48"/>
      <c r="B90" s="37"/>
      <c r="C90" s="38"/>
      <c r="D90" s="39"/>
      <c r="E90" s="48"/>
      <c r="F90" s="32"/>
      <c r="G90" s="32"/>
    </row>
    <row r="91" spans="1:7" s="35" customFormat="1" x14ac:dyDescent="0.2">
      <c r="A91" s="48"/>
      <c r="B91" s="37"/>
      <c r="C91" s="38"/>
      <c r="D91" s="39"/>
      <c r="E91" s="48"/>
      <c r="F91" s="32"/>
      <c r="G91" s="32"/>
    </row>
    <row r="92" spans="1:7" s="35" customFormat="1" x14ac:dyDescent="0.2">
      <c r="A92" s="48"/>
      <c r="B92" s="37"/>
      <c r="C92" s="38"/>
      <c r="D92" s="39"/>
      <c r="E92" s="48"/>
      <c r="F92" s="32"/>
      <c r="G92" s="32"/>
    </row>
    <row r="93" spans="1:7" s="35" customFormat="1" x14ac:dyDescent="0.2">
      <c r="A93" s="48"/>
      <c r="B93" s="37"/>
      <c r="C93" s="38"/>
      <c r="D93" s="39"/>
      <c r="E93" s="48"/>
      <c r="F93" s="32"/>
      <c r="G93" s="32"/>
    </row>
    <row r="94" spans="1:7" s="35" customFormat="1" x14ac:dyDescent="0.2">
      <c r="A94" s="48"/>
      <c r="B94" s="37"/>
      <c r="C94" s="38"/>
      <c r="D94" s="39"/>
      <c r="E94" s="48"/>
      <c r="F94" s="32"/>
      <c r="G94" s="32"/>
    </row>
    <row r="95" spans="1:7" s="35" customFormat="1" x14ac:dyDescent="0.2">
      <c r="A95" s="48"/>
      <c r="B95" s="37"/>
      <c r="C95" s="38"/>
      <c r="D95" s="39"/>
      <c r="E95" s="48"/>
      <c r="F95" s="32"/>
      <c r="G95" s="32"/>
    </row>
    <row r="96" spans="1:7" s="35" customFormat="1" x14ac:dyDescent="0.2">
      <c r="A96" s="48"/>
      <c r="B96" s="37"/>
      <c r="C96" s="38"/>
      <c r="D96" s="39"/>
      <c r="E96" s="48"/>
      <c r="F96" s="32"/>
      <c r="G96" s="32"/>
    </row>
    <row r="97" spans="1:11" s="35" customFormat="1" x14ac:dyDescent="0.2">
      <c r="A97" s="48"/>
      <c r="B97" s="37"/>
      <c r="C97" s="38"/>
      <c r="D97" s="39"/>
      <c r="E97" s="48"/>
      <c r="F97" s="32"/>
      <c r="G97" s="32"/>
    </row>
    <row r="98" spans="1:11" s="35" customFormat="1" x14ac:dyDescent="0.2">
      <c r="A98" s="48"/>
      <c r="B98" s="37"/>
      <c r="C98" s="38"/>
      <c r="D98" s="39"/>
      <c r="E98" s="48"/>
      <c r="F98" s="32"/>
      <c r="G98" s="32"/>
    </row>
    <row r="99" spans="1:11" s="35" customFormat="1" x14ac:dyDescent="0.2">
      <c r="A99" s="48"/>
      <c r="B99" s="31"/>
      <c r="C99" s="48"/>
      <c r="D99" s="48"/>
      <c r="E99" s="48"/>
      <c r="F99" s="32"/>
      <c r="G99" s="33"/>
      <c r="H99" s="21"/>
      <c r="I99" s="21"/>
      <c r="J99" s="21"/>
      <c r="K99" s="21"/>
    </row>
    <row r="100" spans="1:11" s="35" customFormat="1" x14ac:dyDescent="0.2">
      <c r="A100" s="48"/>
      <c r="B100" s="31"/>
      <c r="C100" s="48"/>
      <c r="D100" s="48"/>
      <c r="E100" s="48"/>
      <c r="F100" s="32"/>
      <c r="G100" s="33"/>
      <c r="H100" s="21"/>
      <c r="I100" s="21"/>
      <c r="J100" s="21"/>
      <c r="K100" s="21"/>
    </row>
    <row r="101" spans="1:11" s="35" customFormat="1" x14ac:dyDescent="0.2">
      <c r="A101" s="48"/>
      <c r="B101" s="31"/>
      <c r="C101" s="48"/>
      <c r="D101" s="48"/>
      <c r="E101" s="48"/>
      <c r="F101" s="32"/>
      <c r="G101" s="33"/>
      <c r="H101" s="21"/>
      <c r="I101" s="21"/>
      <c r="J101" s="21"/>
      <c r="K101" s="21"/>
    </row>
    <row r="102" spans="1:11" s="35" customFormat="1" x14ac:dyDescent="0.2">
      <c r="A102" s="48"/>
      <c r="B102" s="31"/>
      <c r="C102" s="48"/>
      <c r="D102" s="48"/>
      <c r="E102" s="48"/>
      <c r="F102" s="32"/>
      <c r="G102" s="33"/>
      <c r="H102" s="21"/>
      <c r="I102" s="21"/>
      <c r="J102" s="21"/>
      <c r="K102" s="21"/>
    </row>
    <row r="103" spans="1:11" x14ac:dyDescent="0.2">
      <c r="A103" s="48"/>
      <c r="B103" s="31"/>
      <c r="C103" s="48"/>
      <c r="D103" s="48"/>
      <c r="E103" s="48"/>
      <c r="F103" s="32"/>
      <c r="G103" s="33"/>
    </row>
    <row r="104" spans="1:11" x14ac:dyDescent="0.2">
      <c r="A104" s="48"/>
      <c r="B104" s="31"/>
      <c r="C104" s="48"/>
      <c r="D104" s="48"/>
      <c r="E104" s="48"/>
      <c r="F104" s="32"/>
      <c r="G104" s="33"/>
    </row>
    <row r="105" spans="1:11" x14ac:dyDescent="0.2">
      <c r="A105" s="48"/>
      <c r="B105" s="31"/>
      <c r="C105" s="48"/>
      <c r="D105" s="48"/>
      <c r="E105" s="48"/>
      <c r="F105" s="32"/>
      <c r="G105" s="33"/>
    </row>
    <row r="106" spans="1:11" x14ac:dyDescent="0.2">
      <c r="A106" s="48"/>
      <c r="B106" s="31"/>
      <c r="C106" s="48"/>
      <c r="D106" s="48"/>
      <c r="E106" s="48"/>
      <c r="F106" s="32"/>
      <c r="G106" s="33"/>
    </row>
    <row r="107" spans="1:11" x14ac:dyDescent="0.2">
      <c r="A107" s="48"/>
      <c r="B107" s="31"/>
      <c r="C107" s="48"/>
      <c r="D107" s="48"/>
      <c r="E107" s="48"/>
      <c r="F107" s="32"/>
      <c r="G107" s="33"/>
    </row>
    <row r="108" spans="1:11" x14ac:dyDescent="0.2">
      <c r="A108" s="48"/>
      <c r="B108" s="31"/>
      <c r="C108" s="48"/>
      <c r="D108" s="48"/>
      <c r="E108" s="48"/>
      <c r="F108" s="32"/>
      <c r="G108" s="33"/>
    </row>
    <row r="109" spans="1:11" x14ac:dyDescent="0.2">
      <c r="B109" s="31"/>
      <c r="C109" s="48"/>
      <c r="D109" s="48"/>
      <c r="E109" s="48"/>
      <c r="F109" s="32"/>
      <c r="G109" s="33"/>
    </row>
    <row r="110" spans="1:11" x14ac:dyDescent="0.2">
      <c r="B110" s="31"/>
      <c r="C110" s="48"/>
      <c r="D110" s="48"/>
      <c r="E110" s="48"/>
      <c r="F110" s="32"/>
      <c r="G110" s="33"/>
    </row>
  </sheetData>
  <mergeCells count="9">
    <mergeCell ref="B2:D2"/>
    <mergeCell ref="B8:D8"/>
    <mergeCell ref="E8:J8"/>
    <mergeCell ref="K8:K10"/>
    <mergeCell ref="C9:C10"/>
    <mergeCell ref="D9:D10"/>
    <mergeCell ref="E9:F9"/>
    <mergeCell ref="G9:H9"/>
    <mergeCell ref="I9:J9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workbookViewId="0">
      <selection activeCell="K24" sqref="K24"/>
    </sheetView>
  </sheetViews>
  <sheetFormatPr defaultRowHeight="15" x14ac:dyDescent="0.25"/>
  <cols>
    <col min="1" max="1" width="2.7109375" bestFit="1" customWidth="1"/>
    <col min="2" max="2" width="85.5703125" bestFit="1" customWidth="1"/>
    <col min="3" max="3" width="11.140625" bestFit="1" customWidth="1"/>
    <col min="4" max="4" width="6.85546875" bestFit="1" customWidth="1"/>
    <col min="5" max="5" width="9.28515625" bestFit="1" customWidth="1"/>
    <col min="6" max="6" width="5.28515625" bestFit="1" customWidth="1"/>
    <col min="7" max="7" width="23.42578125" bestFit="1" customWidth="1"/>
    <col min="8" max="8" width="5.28515625" bestFit="1" customWidth="1"/>
    <col min="9" max="9" width="9.28515625" bestFit="1" customWidth="1"/>
    <col min="10" max="10" width="6.140625" bestFit="1" customWidth="1"/>
    <col min="11" max="11" width="8.7109375" bestFit="1" customWidth="1"/>
  </cols>
  <sheetData>
    <row r="1" spans="1:11" s="21" customFormat="1" ht="12" x14ac:dyDescent="0.2">
      <c r="A1" s="47"/>
      <c r="B1" s="46"/>
      <c r="C1" s="47"/>
      <c r="D1" s="47"/>
      <c r="E1" s="47"/>
      <c r="F1" s="47"/>
      <c r="G1" s="47"/>
      <c r="H1" s="47"/>
      <c r="I1" s="47"/>
      <c r="J1" s="47"/>
      <c r="K1" s="47"/>
    </row>
    <row r="2" spans="1:11" s="21" customFormat="1" ht="12" x14ac:dyDescent="0.2">
      <c r="A2" s="16"/>
      <c r="B2" s="95" t="s">
        <v>43</v>
      </c>
      <c r="C2" s="95"/>
      <c r="D2" s="95"/>
      <c r="E2" s="46"/>
      <c r="F2" s="46"/>
      <c r="G2" s="46"/>
      <c r="H2" s="46"/>
      <c r="I2" s="46"/>
      <c r="J2" s="46"/>
      <c r="K2" s="46"/>
    </row>
    <row r="3" spans="1:11" s="21" customFormat="1" ht="12" x14ac:dyDescent="0.2">
      <c r="A3" s="17"/>
      <c r="B3" s="43" t="s">
        <v>35</v>
      </c>
      <c r="C3" s="17"/>
      <c r="D3" s="17"/>
      <c r="E3" s="17"/>
      <c r="F3" s="17"/>
      <c r="G3" s="16"/>
      <c r="H3" s="18"/>
      <c r="I3" s="18"/>
      <c r="J3" s="18"/>
      <c r="K3" s="18"/>
    </row>
    <row r="4" spans="1:11" s="21" customFormat="1" ht="12" x14ac:dyDescent="0.2">
      <c r="A4" s="17"/>
      <c r="B4" s="28"/>
      <c r="C4" s="17"/>
      <c r="D4" s="17"/>
      <c r="E4" s="17"/>
      <c r="F4" s="17"/>
      <c r="G4" s="17"/>
      <c r="H4" s="17"/>
      <c r="I4" s="17"/>
      <c r="J4" s="17"/>
      <c r="K4" s="17"/>
    </row>
    <row r="5" spans="1:11" s="21" customFormat="1" ht="12" x14ac:dyDescent="0.2">
      <c r="A5" s="19"/>
      <c r="B5" s="29"/>
      <c r="C5" s="19"/>
      <c r="D5" s="19"/>
      <c r="E5" s="19"/>
      <c r="F5" s="19"/>
      <c r="G5" s="20"/>
    </row>
    <row r="6" spans="1:11" s="21" customFormat="1" ht="12" x14ac:dyDescent="0.2">
      <c r="A6" s="17"/>
      <c r="B6" s="30"/>
      <c r="C6" s="22"/>
      <c r="D6" s="22"/>
      <c r="E6" s="22"/>
      <c r="F6" s="23"/>
      <c r="G6" s="23" t="s">
        <v>16</v>
      </c>
      <c r="H6" s="23"/>
      <c r="I6" s="23"/>
      <c r="J6" s="2">
        <f>K30</f>
        <v>0</v>
      </c>
      <c r="K6" s="25" t="s">
        <v>22</v>
      </c>
    </row>
    <row r="7" spans="1:11" s="21" customFormat="1" ht="12" x14ac:dyDescent="0.2">
      <c r="A7" s="17"/>
      <c r="B7" s="30"/>
      <c r="C7" s="22"/>
      <c r="D7" s="22"/>
      <c r="E7" s="22"/>
      <c r="F7" s="23"/>
      <c r="G7" s="23"/>
      <c r="H7" s="23"/>
      <c r="I7" s="23"/>
      <c r="J7" s="27"/>
      <c r="K7" s="26"/>
    </row>
    <row r="8" spans="1:11" s="21" customFormat="1" ht="12" x14ac:dyDescent="0.2">
      <c r="A8" s="24"/>
      <c r="B8" s="99" t="s">
        <v>14</v>
      </c>
      <c r="C8" s="100"/>
      <c r="D8" s="101"/>
      <c r="E8" s="102" t="s">
        <v>15</v>
      </c>
      <c r="F8" s="103"/>
      <c r="G8" s="103"/>
      <c r="H8" s="103"/>
      <c r="I8" s="103"/>
      <c r="J8" s="104"/>
      <c r="K8" s="105" t="s">
        <v>11</v>
      </c>
    </row>
    <row r="9" spans="1:11" s="25" customFormat="1" ht="48" customHeight="1" x14ac:dyDescent="0.25">
      <c r="A9" s="49" t="s">
        <v>0</v>
      </c>
      <c r="B9" s="55" t="s">
        <v>17</v>
      </c>
      <c r="C9" s="106" t="s">
        <v>18</v>
      </c>
      <c r="D9" s="106" t="s">
        <v>19</v>
      </c>
      <c r="E9" s="108" t="s">
        <v>37</v>
      </c>
      <c r="F9" s="109"/>
      <c r="G9" s="108" t="s">
        <v>38</v>
      </c>
      <c r="H9" s="109"/>
      <c r="I9" s="108" t="s">
        <v>39</v>
      </c>
      <c r="J9" s="110"/>
      <c r="K9" s="105"/>
    </row>
    <row r="10" spans="1:11" s="21" customFormat="1" x14ac:dyDescent="0.2">
      <c r="A10" s="51"/>
      <c r="B10" s="52"/>
      <c r="C10" s="107"/>
      <c r="D10" s="107"/>
      <c r="E10" s="1" t="s">
        <v>20</v>
      </c>
      <c r="F10" s="1" t="s">
        <v>21</v>
      </c>
      <c r="G10" s="1" t="s">
        <v>20</v>
      </c>
      <c r="H10" s="1" t="s">
        <v>21</v>
      </c>
      <c r="I10" s="1" t="s">
        <v>20</v>
      </c>
      <c r="J10" s="1" t="s">
        <v>21</v>
      </c>
      <c r="K10" s="105"/>
    </row>
    <row r="11" spans="1:11" s="21" customFormat="1" x14ac:dyDescent="0.2">
      <c r="A11" s="53"/>
      <c r="B11" s="54">
        <v>2</v>
      </c>
      <c r="C11" s="53">
        <v>3</v>
      </c>
      <c r="D11" s="53">
        <v>4</v>
      </c>
      <c r="E11" s="1">
        <v>5</v>
      </c>
      <c r="F11" s="1" t="s">
        <v>1</v>
      </c>
      <c r="G11" s="1">
        <v>7</v>
      </c>
      <c r="H11" s="1" t="s">
        <v>2</v>
      </c>
      <c r="I11" s="1">
        <v>9</v>
      </c>
      <c r="J11" s="1" t="s">
        <v>3</v>
      </c>
      <c r="K11" s="1" t="s">
        <v>4</v>
      </c>
    </row>
    <row r="12" spans="1:11" s="21" customFormat="1" x14ac:dyDescent="0.2">
      <c r="A12" s="78"/>
      <c r="B12" s="79" t="s">
        <v>79</v>
      </c>
      <c r="C12" s="80"/>
      <c r="D12" s="81"/>
      <c r="E12" s="66"/>
      <c r="F12" s="67"/>
      <c r="G12" s="66"/>
      <c r="H12" s="67"/>
      <c r="I12" s="66"/>
      <c r="J12" s="68"/>
      <c r="K12" s="69"/>
    </row>
    <row r="13" spans="1:11" x14ac:dyDescent="0.25">
      <c r="A13" s="72">
        <v>1</v>
      </c>
      <c r="B13" s="85" t="s">
        <v>44</v>
      </c>
      <c r="C13" s="85" t="s">
        <v>45</v>
      </c>
      <c r="D13" s="85">
        <v>1</v>
      </c>
      <c r="E13" s="6">
        <v>0</v>
      </c>
      <c r="F13" s="7">
        <f t="shared" ref="F13:F23" si="0">E13*D13</f>
        <v>0</v>
      </c>
      <c r="G13" s="6">
        <v>0</v>
      </c>
      <c r="H13" s="7">
        <f t="shared" ref="H13:H23" si="1">G13*D13</f>
        <v>0</v>
      </c>
      <c r="I13" s="6">
        <v>0</v>
      </c>
      <c r="J13" s="8">
        <f t="shared" ref="J13:J23" si="2">I13*D13</f>
        <v>0</v>
      </c>
      <c r="K13" s="9">
        <f t="shared" ref="K13:K23" si="3">F13+H13+J13</f>
        <v>0</v>
      </c>
    </row>
    <row r="14" spans="1:11" x14ac:dyDescent="0.25">
      <c r="A14" s="72">
        <v>2</v>
      </c>
      <c r="B14" s="85" t="s">
        <v>78</v>
      </c>
      <c r="C14" s="85" t="s">
        <v>45</v>
      </c>
      <c r="D14" s="85">
        <v>2</v>
      </c>
      <c r="E14" s="6">
        <v>0</v>
      </c>
      <c r="F14" s="7">
        <f t="shared" si="0"/>
        <v>0</v>
      </c>
      <c r="G14" s="6">
        <v>0</v>
      </c>
      <c r="H14" s="7">
        <f t="shared" si="1"/>
        <v>0</v>
      </c>
      <c r="I14" s="6">
        <v>0</v>
      </c>
      <c r="J14" s="8">
        <f t="shared" si="2"/>
        <v>0</v>
      </c>
      <c r="K14" s="9">
        <f t="shared" si="3"/>
        <v>0</v>
      </c>
    </row>
    <row r="15" spans="1:11" x14ac:dyDescent="0.25">
      <c r="A15" s="72">
        <v>3</v>
      </c>
      <c r="B15" s="85" t="s">
        <v>70</v>
      </c>
      <c r="C15" s="85" t="s">
        <v>5</v>
      </c>
      <c r="D15" s="85">
        <v>8</v>
      </c>
      <c r="E15" s="6">
        <v>0</v>
      </c>
      <c r="F15" s="7">
        <f t="shared" si="0"/>
        <v>0</v>
      </c>
      <c r="G15" s="6">
        <v>0</v>
      </c>
      <c r="H15" s="7">
        <f t="shared" si="1"/>
        <v>0</v>
      </c>
      <c r="I15" s="6">
        <v>0</v>
      </c>
      <c r="J15" s="8">
        <f t="shared" si="2"/>
        <v>0</v>
      </c>
      <c r="K15" s="9">
        <f t="shared" si="3"/>
        <v>0</v>
      </c>
    </row>
    <row r="16" spans="1:11" x14ac:dyDescent="0.25">
      <c r="A16" s="72">
        <v>4</v>
      </c>
      <c r="B16" s="85" t="s">
        <v>71</v>
      </c>
      <c r="C16" s="85" t="s">
        <v>45</v>
      </c>
      <c r="D16" s="85">
        <v>56</v>
      </c>
      <c r="E16" s="6">
        <v>0</v>
      </c>
      <c r="F16" s="7">
        <f t="shared" si="0"/>
        <v>0</v>
      </c>
      <c r="G16" s="6">
        <v>0</v>
      </c>
      <c r="H16" s="7">
        <f t="shared" si="1"/>
        <v>0</v>
      </c>
      <c r="I16" s="6">
        <v>0</v>
      </c>
      <c r="J16" s="8">
        <f t="shared" si="2"/>
        <v>0</v>
      </c>
      <c r="K16" s="9">
        <f t="shared" si="3"/>
        <v>0</v>
      </c>
    </row>
    <row r="17" spans="1:11" x14ac:dyDescent="0.25">
      <c r="A17" s="72">
        <v>5</v>
      </c>
      <c r="B17" s="85" t="s">
        <v>72</v>
      </c>
      <c r="C17" s="85" t="s">
        <v>45</v>
      </c>
      <c r="D17" s="85">
        <v>2</v>
      </c>
      <c r="E17" s="6">
        <v>0</v>
      </c>
      <c r="F17" s="7">
        <f t="shared" si="0"/>
        <v>0</v>
      </c>
      <c r="G17" s="6">
        <v>0</v>
      </c>
      <c r="H17" s="7">
        <f t="shared" si="1"/>
        <v>0</v>
      </c>
      <c r="I17" s="6">
        <v>0</v>
      </c>
      <c r="J17" s="8">
        <f t="shared" si="2"/>
        <v>0</v>
      </c>
      <c r="K17" s="9">
        <f t="shared" si="3"/>
        <v>0</v>
      </c>
    </row>
    <row r="18" spans="1:11" x14ac:dyDescent="0.25">
      <c r="A18" s="72">
        <v>6</v>
      </c>
      <c r="B18" s="88" t="s">
        <v>73</v>
      </c>
      <c r="C18" s="86" t="s">
        <v>25</v>
      </c>
      <c r="D18" s="87">
        <v>60</v>
      </c>
      <c r="E18" s="6">
        <v>0</v>
      </c>
      <c r="F18" s="7">
        <f t="shared" si="0"/>
        <v>0</v>
      </c>
      <c r="G18" s="6">
        <v>0</v>
      </c>
      <c r="H18" s="7">
        <f t="shared" si="1"/>
        <v>0</v>
      </c>
      <c r="I18" s="6">
        <v>0</v>
      </c>
      <c r="J18" s="8">
        <f t="shared" si="2"/>
        <v>0</v>
      </c>
      <c r="K18" s="9">
        <f t="shared" si="3"/>
        <v>0</v>
      </c>
    </row>
    <row r="19" spans="1:11" x14ac:dyDescent="0.25">
      <c r="A19" s="72">
        <v>7</v>
      </c>
      <c r="B19" s="88" t="s">
        <v>74</v>
      </c>
      <c r="C19" s="86" t="s">
        <v>6</v>
      </c>
      <c r="D19" s="87">
        <v>300</v>
      </c>
      <c r="E19" s="6">
        <v>0</v>
      </c>
      <c r="F19" s="7">
        <f t="shared" si="0"/>
        <v>0</v>
      </c>
      <c r="G19" s="6">
        <v>0</v>
      </c>
      <c r="H19" s="7">
        <f t="shared" si="1"/>
        <v>0</v>
      </c>
      <c r="I19" s="6">
        <v>0</v>
      </c>
      <c r="J19" s="8">
        <f t="shared" si="2"/>
        <v>0</v>
      </c>
      <c r="K19" s="9">
        <f t="shared" si="3"/>
        <v>0</v>
      </c>
    </row>
    <row r="20" spans="1:11" x14ac:dyDescent="0.25">
      <c r="A20" s="72">
        <v>8</v>
      </c>
      <c r="B20" s="88" t="s">
        <v>75</v>
      </c>
      <c r="C20" s="86" t="s">
        <v>6</v>
      </c>
      <c r="D20" s="87">
        <v>330</v>
      </c>
      <c r="E20" s="6">
        <v>0</v>
      </c>
      <c r="F20" s="7">
        <f t="shared" si="0"/>
        <v>0</v>
      </c>
      <c r="G20" s="6">
        <v>0</v>
      </c>
      <c r="H20" s="7">
        <f t="shared" si="1"/>
        <v>0</v>
      </c>
      <c r="I20" s="6">
        <v>0</v>
      </c>
      <c r="J20" s="8">
        <f t="shared" si="2"/>
        <v>0</v>
      </c>
      <c r="K20" s="9">
        <f t="shared" si="3"/>
        <v>0</v>
      </c>
    </row>
    <row r="21" spans="1:11" x14ac:dyDescent="0.25">
      <c r="A21" s="72">
        <v>9</v>
      </c>
      <c r="B21" s="85" t="s">
        <v>76</v>
      </c>
      <c r="C21" s="85" t="s">
        <v>45</v>
      </c>
      <c r="D21" s="85">
        <v>2</v>
      </c>
      <c r="E21" s="6">
        <v>0</v>
      </c>
      <c r="F21" s="7">
        <f t="shared" si="0"/>
        <v>0</v>
      </c>
      <c r="G21" s="6">
        <v>0</v>
      </c>
      <c r="H21" s="7">
        <f t="shared" si="1"/>
        <v>0</v>
      </c>
      <c r="I21" s="6">
        <v>0</v>
      </c>
      <c r="J21" s="8">
        <f t="shared" si="2"/>
        <v>0</v>
      </c>
      <c r="K21" s="9">
        <f t="shared" si="3"/>
        <v>0</v>
      </c>
    </row>
    <row r="22" spans="1:11" x14ac:dyDescent="0.25">
      <c r="A22" s="72">
        <v>10</v>
      </c>
      <c r="B22" s="85" t="s">
        <v>77</v>
      </c>
      <c r="C22" s="85" t="s">
        <v>45</v>
      </c>
      <c r="D22" s="85">
        <v>2</v>
      </c>
      <c r="E22" s="6">
        <v>0</v>
      </c>
      <c r="F22" s="7">
        <f t="shared" si="0"/>
        <v>0</v>
      </c>
      <c r="G22" s="6">
        <v>0</v>
      </c>
      <c r="H22" s="7">
        <f t="shared" si="1"/>
        <v>0</v>
      </c>
      <c r="I22" s="6">
        <v>0</v>
      </c>
      <c r="J22" s="8">
        <f t="shared" si="2"/>
        <v>0</v>
      </c>
      <c r="K22" s="9">
        <f t="shared" si="3"/>
        <v>0</v>
      </c>
    </row>
    <row r="23" spans="1:11" x14ac:dyDescent="0.25">
      <c r="A23" s="72">
        <v>11</v>
      </c>
      <c r="B23" s="85" t="s">
        <v>41</v>
      </c>
      <c r="C23" s="85" t="s">
        <v>45</v>
      </c>
      <c r="D23" s="85">
        <v>1</v>
      </c>
      <c r="E23" s="6">
        <v>0</v>
      </c>
      <c r="F23" s="7">
        <f t="shared" si="0"/>
        <v>0</v>
      </c>
      <c r="G23" s="6">
        <v>0</v>
      </c>
      <c r="H23" s="7">
        <f t="shared" si="1"/>
        <v>0</v>
      </c>
      <c r="I23" s="6">
        <v>0</v>
      </c>
      <c r="J23" s="8">
        <f t="shared" si="2"/>
        <v>0</v>
      </c>
      <c r="K23" s="9">
        <f t="shared" si="3"/>
        <v>0</v>
      </c>
    </row>
    <row r="24" spans="1:11" s="21" customFormat="1" ht="12" x14ac:dyDescent="0.2">
      <c r="A24" s="3"/>
      <c r="B24" s="44" t="s">
        <v>7</v>
      </c>
      <c r="C24" s="3"/>
      <c r="D24" s="7"/>
      <c r="E24" s="7"/>
      <c r="F24" s="7">
        <f>SUM(F12:F23)</f>
        <v>0</v>
      </c>
      <c r="G24" s="7"/>
      <c r="H24" s="7">
        <f>SUM(H12:H23)</f>
        <v>0</v>
      </c>
      <c r="I24" s="7"/>
      <c r="J24" s="7">
        <f>SUM(J12:J23)</f>
        <v>0</v>
      </c>
      <c r="K24" s="10">
        <f t="shared" ref="K24" si="4">F24+H24+J24</f>
        <v>0</v>
      </c>
    </row>
    <row r="25" spans="1:11" s="21" customFormat="1" ht="12" x14ac:dyDescent="0.2">
      <c r="A25" s="3"/>
      <c r="B25" s="45" t="s">
        <v>8</v>
      </c>
      <c r="C25" s="3"/>
      <c r="D25" s="11">
        <v>0</v>
      </c>
      <c r="E25" s="7"/>
      <c r="F25" s="7"/>
      <c r="G25" s="7"/>
      <c r="H25" s="7"/>
      <c r="I25" s="7"/>
      <c r="J25" s="7"/>
      <c r="K25" s="7">
        <f>K24*D25</f>
        <v>0</v>
      </c>
    </row>
    <row r="26" spans="1:11" s="21" customFormat="1" ht="12" x14ac:dyDescent="0.2">
      <c r="A26" s="3"/>
      <c r="B26" s="45" t="s">
        <v>9</v>
      </c>
      <c r="C26" s="3"/>
      <c r="D26" s="3"/>
      <c r="E26" s="7"/>
      <c r="F26" s="7"/>
      <c r="G26" s="7"/>
      <c r="H26" s="7"/>
      <c r="I26" s="7"/>
      <c r="J26" s="7"/>
      <c r="K26" s="10">
        <f>SUM(K24:K25)</f>
        <v>0</v>
      </c>
    </row>
    <row r="27" spans="1:11" s="21" customFormat="1" ht="12" x14ac:dyDescent="0.2">
      <c r="A27" s="3"/>
      <c r="B27" s="45" t="s">
        <v>10</v>
      </c>
      <c r="C27" s="3"/>
      <c r="D27" s="11">
        <v>0</v>
      </c>
      <c r="E27" s="7"/>
      <c r="F27" s="7"/>
      <c r="G27" s="7"/>
      <c r="H27" s="7"/>
      <c r="I27" s="7"/>
      <c r="J27" s="7"/>
      <c r="K27" s="7">
        <f>K26*D27</f>
        <v>0</v>
      </c>
    </row>
    <row r="28" spans="1:11" s="21" customFormat="1" ht="12" x14ac:dyDescent="0.2">
      <c r="A28" s="3"/>
      <c r="B28" s="44" t="s">
        <v>11</v>
      </c>
      <c r="C28" s="3"/>
      <c r="D28" s="3"/>
      <c r="E28" s="7"/>
      <c r="F28" s="7"/>
      <c r="G28" s="7"/>
      <c r="H28" s="7"/>
      <c r="I28" s="7"/>
      <c r="J28" s="7"/>
      <c r="K28" s="10">
        <f>K26+K27</f>
        <v>0</v>
      </c>
    </row>
    <row r="29" spans="1:11" s="21" customFormat="1" ht="12" x14ac:dyDescent="0.2">
      <c r="A29" s="4"/>
      <c r="B29" s="44" t="s">
        <v>12</v>
      </c>
      <c r="C29" s="3"/>
      <c r="D29" s="12">
        <v>0.18</v>
      </c>
      <c r="E29" s="7"/>
      <c r="F29" s="7"/>
      <c r="G29" s="7"/>
      <c r="H29" s="7"/>
      <c r="I29" s="7"/>
      <c r="J29" s="7"/>
      <c r="K29" s="7">
        <f>K28*D29</f>
        <v>0</v>
      </c>
    </row>
    <row r="30" spans="1:11" s="21" customFormat="1" ht="12" x14ac:dyDescent="0.2">
      <c r="A30" s="5"/>
      <c r="B30" s="13" t="s">
        <v>13</v>
      </c>
      <c r="C30" s="1"/>
      <c r="D30" s="1"/>
      <c r="E30" s="14"/>
      <c r="F30" s="14"/>
      <c r="G30" s="14"/>
      <c r="H30" s="14"/>
      <c r="I30" s="14"/>
      <c r="J30" s="14"/>
      <c r="K30" s="15">
        <f>SUM(K28:K29)</f>
        <v>0</v>
      </c>
    </row>
  </sheetData>
  <mergeCells count="9">
    <mergeCell ref="B2:D2"/>
    <mergeCell ref="B8:D8"/>
    <mergeCell ref="E8:J8"/>
    <mergeCell ref="K8:K10"/>
    <mergeCell ref="C9:C10"/>
    <mergeCell ref="D9:D10"/>
    <mergeCell ref="E9:F9"/>
    <mergeCell ref="G9:H9"/>
    <mergeCell ref="I9:J9"/>
  </mergeCells>
  <pageMargins left="0.7" right="0.7" top="0.75" bottom="0.75" header="0.3" footer="0.3"/>
  <pageSetup paperSize="9" orientation="portrait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ნაკრები</vt:lpstr>
      <vt:lpstr>გათ.გაგრილება</vt:lpstr>
      <vt:lpstr>ვენტილაცია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2023-03-28T09:09:10Z</dcterms:modified>
</cp:coreProperties>
</file>