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69"/>
  </bookViews>
  <sheets>
    <sheet name="SUM" sheetId="13" r:id="rId1"/>
    <sheet name="TBILISI" sheetId="10" r:id="rId2"/>
    <sheet name="KAHKETI" sheetId="11" r:id="rId3"/>
    <sheet name="QVEMO KARTLI" sheetId="12" r:id="rId4"/>
    <sheet name="SHIDA KARTLI" sheetId="9" r:id="rId5"/>
    <sheet name="IMERETI" sheetId="8" r:id="rId6"/>
    <sheet name="SAMEGRELO" sheetId="7" r:id="rId7"/>
    <sheet name="ADJARA" sheetId="6" r:id="rId8"/>
  </sheets>
  <definedNames>
    <definedName name="_xlnm._FilterDatabase" localSheetId="7" hidden="1">ADJARA!$A$1:$I$7</definedName>
    <definedName name="_xlnm._FilterDatabase" localSheetId="5" hidden="1">IMERETI!$A$1:$J$7</definedName>
    <definedName name="_xlnm._FilterDatabase" localSheetId="2" hidden="1">KAHKETI!$A$1:$I$8</definedName>
    <definedName name="_xlnm._FilterDatabase" localSheetId="3" hidden="1">'QVEMO KARTLI'!$A$1:$K$9</definedName>
    <definedName name="_xlnm._FilterDatabase" localSheetId="6" hidden="1">SAMEGRELO!$A$1:$I$1</definedName>
    <definedName name="_xlnm._FilterDatabase" localSheetId="4" hidden="1">'SHIDA KARTLI'!$A$1:$H$5</definedName>
    <definedName name="_xlnm._FilterDatabase" localSheetId="1" hidden="1">TBILISI!$B$1:$K$13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10" l="1"/>
  <c r="M1" i="10"/>
  <c r="C12" i="13" l="1"/>
</calcChain>
</file>

<file path=xl/sharedStrings.xml><?xml version="1.0" encoding="utf-8"?>
<sst xmlns="http://schemas.openxmlformats.org/spreadsheetml/2006/main" count="466" uniqueCount="288">
  <si>
    <t>#</t>
  </si>
  <si>
    <t>X</t>
  </si>
  <si>
    <t xml:space="preserve">ტევადობა:  13764 ლიტრი.
საანგარიშო ზომა:
D=260 სმ
L=183,5 სმ
F1=68,2 სმ F2=70,2 სმ
</t>
  </si>
  <si>
    <t xml:space="preserve">ტევადობა: 10354 ლიტრი.
საანგარიშო ზომა:
D=262 სმ
L=155,5 სმ
F1=67,2 სმ
</t>
  </si>
  <si>
    <t xml:space="preserve">ტევადობა:  15851 ლიტრი.
საანგარიშო ზომა:
D=260 სმ
L=261 სმ
F1=68,7 სმ
</t>
  </si>
  <si>
    <t xml:space="preserve">ტევადობა:  15730 ლიტრი.
საანგარიშო ზომა:
D=260 სმ
L=260 სმ
F1=66.7 სმ
</t>
  </si>
  <si>
    <t xml:space="preserve">ტევადობა:  36324 ლიტრი.
საანგარიშო ზომა:
D=260 სმ
L=645 სმ
F1=71,2 სმ
</t>
  </si>
  <si>
    <t xml:space="preserve">ტევადობა: 46822 ლიტრი.
საანგარიშო ზომა:
D=255 სმ
L= 843 სმ
F1=69 სმ; F2=66 სმ
</t>
  </si>
  <si>
    <t xml:space="preserve">diesel 6 ტევადობა: 48275 ლიტრი.
საანგარიშო ზომა:
D=260 სმ
L=845 სმ
F1=60 სმ
</t>
  </si>
  <si>
    <t xml:space="preserve">ტევადობა: 10846 ლიტრი.
საანგარიშო ზომა:
D=260 სმ
L=180 სმ
F1=36 სმ
</t>
  </si>
  <si>
    <t xml:space="preserve">ტევადობა: 10280 ლიტრი.
საანგარიშო ზომა:
D=236 სმ
L=235 სმ
</t>
  </si>
  <si>
    <t xml:space="preserve">ტევადობა: 13865 ლიტრი.
საანგარიშო ზომა:
D=257 სმ
L=232 სმ
F2=65.1 სმ
</t>
  </si>
  <si>
    <t xml:space="preserve">ტევადობა: 47994 ლიტრი.
საანგარიშო ზომა:
D=258 სმ
L=845 სმ
F1=67 სმ; F2=67 სმ
</t>
  </si>
  <si>
    <t xml:space="preserve">ტევადობა: 10088 ლიტრი.
საანგარიშო ზომა:
D=260 სმ
L=190 სმ
</t>
  </si>
  <si>
    <t xml:space="preserve">ტევადობა: 11533 ლიტრი.
საანგარიშო ზომა:
D=260 სმ
L=191 სმ
F1=50სმ
</t>
  </si>
  <si>
    <t xml:space="preserve">ტევადობა: 18117 ლიტრი.
საანგარიშო ზომა:
D=260 სმ
L=315 სმ
F1=50 სმ
</t>
  </si>
  <si>
    <t xml:space="preserve">ტევადობა: 36487 ლიტრი.
საანგარიშო ზომა:
D=280 სმ
L=800 სმ
F=51 სმ
</t>
  </si>
  <si>
    <t xml:space="preserve">ტევადობა: 22454 ლიტრი.
საანგარიშო ზომა:
D=259 სმ
L=403 სმ
F=36 სმ
</t>
  </si>
  <si>
    <t xml:space="preserve">ტევადობა: 16122 ლიტრი.
საანგარიშო ზომა:
D=259 სმ
L=306 სმ
</t>
  </si>
  <si>
    <t xml:space="preserve">ტევადობა: 49727 ლიტრი.
საანგარიშო ზომა:
D=260 სმ
L=888 სმ
F1=366 სმ; F2=36 სმ
</t>
  </si>
  <si>
    <t xml:space="preserve">ტევადობა: 8972 ლიტრი.
საანგარიშო ზომა:
D=169 სმ
L=400 სმ
</t>
  </si>
  <si>
    <t xml:space="preserve">ტევადობა: 5184 ლიტრი.
საანგარიშო ზომა:
D=179 სმ
L=206 სმ
</t>
  </si>
  <si>
    <t xml:space="preserve">ტევადობა: 12493 ლიტრი.
საანგარიშო ზომა:
D=200 სმ
L=342 სმ
F1=49,7 სმ; F2=52,7 სმ
</t>
  </si>
  <si>
    <t xml:space="preserve">ტევადობა: 18704 ლიტრი.
საანგარიშო ზომა:
D=260 სმ
L=282 სმ
F1=65,2 სმ; F2=64,7 სმ
</t>
  </si>
  <si>
    <t xml:space="preserve">ტევადობა: 12537 ლიტრი.
საანგარიშო ზომა:
D=200 სმ
L=343 სმ
F1=52,2 სმ; F2=50,7 სმ
</t>
  </si>
  <si>
    <t xml:space="preserve">ტევადობა: 19933 ლიტრი.
საანგარიშო ზომა:
D=260,4 სმ
L=284 სმ
F1=66,2 სმ; F2=65,7 სმ
</t>
  </si>
  <si>
    <t xml:space="preserve">ტევადობა: 18781 ლიტრი.
საანგარიშო ზომა:
D=261,4 სმ
L=280 სმ
F1=66,2 სმ; F1=63,2 სმ
</t>
  </si>
  <si>
    <t xml:space="preserve">ტევადობა:  11150 ლიტრი.
საანგარიშო ზომა:
D=260 სმ
L=210 სმ
</t>
  </si>
  <si>
    <t xml:space="preserve">ტევადობა: 47550 ლიტრი.
საანგარიშო ზომა:
D=258 სმ
L=843 სმ
F1=63 სმ; F2=60,7 სმ
</t>
  </si>
  <si>
    <t xml:space="preserve">ტევადობა: 12999 ლიტრი.
საანგარიშო ზომა:
D=260 სმ
L=209 სმ
F=66 სმ
</t>
  </si>
  <si>
    <t xml:space="preserve">ტევადობა: 47583 ლიტრი.
საანგარიშო ზომა:
D=258 სმ
L=843 სმ
F1=63 სმ; F2=60,7 სმ
</t>
  </si>
  <si>
    <t xml:space="preserve">ტევადობა: 15556 ლიტრი.
საანგარიშო ზომა:
D=260 სმ
L=293 სმ
</t>
  </si>
  <si>
    <t xml:space="preserve">ტევადობა: 11733 ლიტრი.
საანგარიშო ზომა:
D=300 სმ
L=144 სმ
F=66 სმ
</t>
  </si>
  <si>
    <t xml:space="preserve">ტევადობა: 59312 ლიტრი.
საანგარიშო ზომა:
D=303 სმ
L=801 სმ
F=66 სმ
</t>
  </si>
  <si>
    <t xml:space="preserve">ტევადობა: 8608 ლიტრი.
საანგარიშო ზომა:
D=260 სმ
L=130 სმ
F=60 სმ
</t>
  </si>
  <si>
    <t xml:space="preserve">ტევადობა: 26588 ლიტრი.
საანგარიშო ზომა:
D=260 სმ
L=446 სმ
F1=52 სმ; F2=52 სმ
</t>
  </si>
  <si>
    <t xml:space="preserve">ტევადობა: 9139 ლიტრი.
საანგარიშო ზომა:
D=260 სმ
L=140 სმ
F=60 სმ
</t>
  </si>
  <si>
    <t xml:space="preserve">ტევადობა: 29201 ლიტრი.
საანგარიშო ზომა:
D=260 სმ
L=550 სმ
</t>
  </si>
  <si>
    <t xml:space="preserve">ტევადობა: 11927 ლიტრი.
საანგარიშო ზომა:
D=200 სმ
L=355 სმ
F=46 სმ
</t>
  </si>
  <si>
    <t xml:space="preserve">ტევადობა: 23891 ლიტრი.
საანგარიშო ზომა:
D=200 სმ
L=710 სმ
F1=47 სმ; F2=47 სმ
</t>
  </si>
  <si>
    <t xml:space="preserve">ტევადობა: 18653 ლიტრი.
საანგარიშო ზომა:
D=201 სმ
L=343 სმ
F1=50 სმ; F2=52 სმ
</t>
  </si>
  <si>
    <t xml:space="preserve">ტევადობა: 11644 ლიტრი.
საანგარიშო ზომა:
D=240 სმ
L=226 სმ
F1=58,2 სმ
</t>
  </si>
  <si>
    <t xml:space="preserve">ტევადობა: 23242 ლიტრი.
საანგარიშო ზომა:
D=240 სმ
L=451 სმ
F1=59,2 სმ; F2=57,2 სმ
</t>
  </si>
  <si>
    <t xml:space="preserve">ტევადობა: 11696 ლიტრი.
საანგარიშო ზომა:
D=259 სმ
L=222 სმ
</t>
  </si>
  <si>
    <t xml:space="preserve">ტევადობა: 24365 ლიტრი.
საანგარიშო ზომა:
D=259 სმ
L=444 სმ
F1=36 სმ
</t>
  </si>
  <si>
    <t xml:space="preserve">ტევადობა: 22713 ლიტრი.
საანგარიშო ზომა:
D=240 სმ
L=448 სმ
F1=50 სმ; F2=52 სმ
</t>
  </si>
  <si>
    <t>REGION</t>
  </si>
  <si>
    <t>SUPER</t>
  </si>
  <si>
    <t>PREMIUM</t>
  </si>
  <si>
    <t>REGULAR 1</t>
  </si>
  <si>
    <t>REGULAR 2</t>
  </si>
  <si>
    <t>EURO DIESEL 1</t>
  </si>
  <si>
    <t>EURO DIESEL 2</t>
  </si>
  <si>
    <t>DIESEL 1</t>
  </si>
  <si>
    <t>DIESEL 2</t>
  </si>
  <si>
    <t>STATION</t>
  </si>
  <si>
    <t>ADJARA</t>
  </si>
  <si>
    <t>ANGISA</t>
  </si>
  <si>
    <t>BAGRATION</t>
  </si>
  <si>
    <t>GONIO</t>
  </si>
  <si>
    <t>MACDONALD</t>
  </si>
  <si>
    <t>QOBULETI</t>
  </si>
  <si>
    <t>KHELVACHAURI</t>
  </si>
  <si>
    <t xml:space="preserve"> 
ტევადობა: 18877 ლიტრი.
საანგარიშო ზომა:
D=260 სმ
L=283 სმ
F1=68,2 სმ F2=65,2 სმ
</t>
  </si>
  <si>
    <t xml:space="preserve">ტევადობა:  18890 ლიტრი.
საანგარიშო ზომა:
D=260 სმ
L=284,5 სმ
F1=66,2 სმ F2=35 სმ
</t>
  </si>
  <si>
    <t xml:space="preserve">ტევადობა:  8764 ლიტრი.
საანგარიშო ზომა:
D=262 სმ
L=126 სმ
F1=67,2 სმ
</t>
  </si>
  <si>
    <t xml:space="preserve">ტევადობა:  19053 ლიტრი.
საანგარიშო ზომა:
D=260 სმ
L=260 სმ
F1=66.7 სმ
</t>
  </si>
  <si>
    <t xml:space="preserve">ტევადობა:  28716 ლიტრი.
საანგარიშო ზომა:
D=257 სმ
L=516 სმ
F1=68,6 სმ
</t>
  </si>
  <si>
    <t xml:space="preserve">ტევადობა:  19526 ლიტრი.
საანგარიშო ზომა:
D=257 სმ
L=341 სმ
F1=65,2 სმ
</t>
  </si>
  <si>
    <t xml:space="preserve">ტევადობა: 20249 ლიტრი.
საანგარიშო ზომა:
D=237 სმ
L=459 სმ
</t>
  </si>
  <si>
    <t xml:space="preserve">ტევადობა: 24122 ლიტრი.
საანგარიშო ზომა:
D=257 სმ
L=465 სმ
</t>
  </si>
  <si>
    <t xml:space="preserve">ტევადობა: 18160 ლიტრი.
საანგარიშო ზომა:
D=257 სმ
L=844 სმ
F1=60 სმ; F2=60 სმ
</t>
  </si>
  <si>
    <t xml:space="preserve">ტევადობა: 6637 ლიტრი.
საანგარიშო ზომა:
D=260 სმ
L=125 სმ
F1
</t>
  </si>
  <si>
    <t xml:space="preserve">ტევადობა: 24157 ლიტრი.
საანგარიშო ზომა:
D=260 სმ
L=455 სმ
F1 
</t>
  </si>
  <si>
    <t xml:space="preserve">ტევადობა: 14778 ლიტრი.
საანგარიშო ზომა:
D=280 სმ
L=240 სმ
F1
</t>
  </si>
  <si>
    <t xml:space="preserve">ტევადობა: 51265 ლიტრი.
საანგარიშო ზომა:
D=280 სმ
L=560 სმ
F=51 სმ
</t>
  </si>
  <si>
    <t xml:space="preserve">ტევადობა: 10010 ლიტრი.
საანგარიშო ზომა:
D=280 სმ
L=130 სმ
F1=51 სმ
</t>
  </si>
  <si>
    <t>SAMEGRELO</t>
  </si>
  <si>
    <t>FOTI 1</t>
  </si>
  <si>
    <t xml:space="preserve">ტევადობა: 49727ლიტრი.
საანგარიშო ზომა:
D=260 სმ
L=888 სმ
F1=36 სმ; F2=36 სმ
</t>
  </si>
  <si>
    <t xml:space="preserve">ტევადობა: 23836 ლიტრი.
საანგარიშო ზომა:
D=242 სმ
L=452 სმ
F1=65 სმ; 
</t>
  </si>
  <si>
    <t xml:space="preserve">EURO DIESEL </t>
  </si>
  <si>
    <t>GURIA</t>
  </si>
  <si>
    <t>IMERETI</t>
  </si>
  <si>
    <t>LANCHKHUTI</t>
  </si>
  <si>
    <t>AMBROLAURI</t>
  </si>
  <si>
    <t>ZESTAFONI</t>
  </si>
  <si>
    <t>IANETI</t>
  </si>
  <si>
    <t>TKIBULI</t>
  </si>
  <si>
    <t>KUTAISI 1</t>
  </si>
  <si>
    <t xml:space="preserve">ტევადობა: 18898 ლიტრი.
საანგარიშო ზომა:
D=263 სმ
L=283 სმ
F1=68 სმ; F2=68 სმ
</t>
  </si>
  <si>
    <t xml:space="preserve">ტევადობა: 19060 ლიტრი.
საანგარიშო ზომა:
D=263 სმ
L=284 სმ
F1=65 სმ; F2=70 სმ
</t>
  </si>
  <si>
    <t xml:space="preserve">ტევადობა: 9360 ლიტრი.
საანგარიშო ზომა:
D=263 სმ
L=141 სმ
F2=64 სმ
</t>
  </si>
  <si>
    <t xml:space="preserve">ტევადობა: 19013 ლიტრი.
საანგარიშო ზომა:
D=263 სმ
L=285 სმ
F1=62 სმ; F2=68 სმ
</t>
  </si>
  <si>
    <t xml:space="preserve">ტევადობა:  9596 ლიტრი.
საანგარიშო ზომა:
D=263 სმ
L=141 სმ
F1=71 სმ
</t>
  </si>
  <si>
    <t xml:space="preserve">ტევადობა: 23933 ლიტრი.
საანგარიშო ზომა:
D=258 სმ
L=420 სმ
F1=69 სმ
</t>
  </si>
  <si>
    <t xml:space="preserve">ტევადობა: 23471 ლიტრი.
საანგარიშო ზომა:
D=260 სმ
L=420 სმ
F=36 სმ
</t>
  </si>
  <si>
    <t xml:space="preserve">ტევადობა:  11946 ლიტრი.
საანგარიშო ზომა:
D=200 სმ
L=355 სმ
F=47 სმ
</t>
  </si>
  <si>
    <t xml:space="preserve">ტევადობა: 23922 ლიტრი.
საანგარიშო ზომა:
D=200 სმ
L=710 სმ
F1=47 სმ; F2=47 სმ
</t>
  </si>
  <si>
    <t xml:space="preserve">ტევადობა: 23872 ლიტრი.
საანგარიშო ზომა:
D=200 სმ
L=710 სმ
F1=46,5 სმ; F2=46,5 სმ
</t>
  </si>
  <si>
    <t>SHIDA QARTLI</t>
  </si>
  <si>
    <t>AKHALCIKHE</t>
  </si>
  <si>
    <t>BAKURIANI</t>
  </si>
  <si>
    <t>BORJOMI</t>
  </si>
  <si>
    <t>GORI</t>
  </si>
  <si>
    <t xml:space="preserve">ტევადობა: 14040 ლიტრი.
საანგარიშო ზომა:
D=263 სმ
L=190 სმ
F1=63 სმ; F2=64 სმ
</t>
  </si>
  <si>
    <t xml:space="preserve">ტევადობა: 18797 ლიტრი.
საანგარიშო ზომა:
D=260 სმ
L=283 სმ
F1=66 სმ; F2=65 სმ
</t>
  </si>
  <si>
    <t xml:space="preserve">ტევადობა: 12641 ლიტრი.
საანგარიშო ზომა:
D=201 სმ
L=343 სმ
F1=50 სმ; F2=52 სმ
</t>
  </si>
  <si>
    <t xml:space="preserve">ტევადობა: 12349 ლიტრი.
საანგარიშო ზომა:
D=198 სმ
L=343 სმ
F1=52 სმ; F2=54 სმ
</t>
  </si>
  <si>
    <t xml:space="preserve">ტევადობა: 11690 ლიტრი.
საანგარიშო ზომა:
D=240 სმ
L=227 სმ
F1=58,2 სმ
</t>
  </si>
  <si>
    <t xml:space="preserve">ტევადობა: 23249 ლიტრი.
საანგარიშო ზომა:
D=240 სმ
L=453 სმ
F1=59,2 სმ; F2=54,2 სმ
</t>
  </si>
  <si>
    <t xml:space="preserve">ტევადობა: 23963 ლიტრი.
საანგარიშო ზომა:
D=257 სმ
L=444 სმ
F=35 სმ
</t>
  </si>
  <si>
    <t xml:space="preserve">ტევადობა: 24365 ლიტრი.
საანგარიშო ზომა:
D=259 სმ
L=444 სმ
F=36 სმ
</t>
  </si>
  <si>
    <t xml:space="preserve">ტევადობა: 22977 ლიტრი.
საანგარიშო ზომა:
D=241 სმ
L=452 სმ
F1=50 სმ; F2=48 სმ
</t>
  </si>
  <si>
    <t xml:space="preserve">ტევადობა: 22864 ლიტრი.
საანგარიშო ზომა:
D=240 სმ
L=456 სმ
F1=48 სმ; F2=46 სმ
</t>
  </si>
  <si>
    <t xml:space="preserve">ტევადობა: 11414 ლიტრი.
საანგარიშო ზომა:
D=240 სმ
L=227 სმ
F=48 სმ
</t>
  </si>
  <si>
    <t xml:space="preserve">REGULAR </t>
  </si>
  <si>
    <t xml:space="preserve">ტევადობა: 21975 ლიტრი.
საანგარიშო ზომა:
D=255 სმ
L=404 სმ
F1=50 სმ
</t>
  </si>
  <si>
    <t xml:space="preserve">ტევადობა: 14733 ლიტრი.
საანგარიშო ზომა:
D=218 სმ
L=375 სმ
F1=17 სმ; F2=22 სმ
</t>
  </si>
  <si>
    <t xml:space="preserve">ტევადობა: 47454 ლიტრი.
საანგარიშო ზომა:
D=256 სმ
L=848 სმ
F1=68 სმ; F2=68 სმ
</t>
  </si>
  <si>
    <t xml:space="preserve">ტევადობა: 13779 ლიტრი.
საანგარიშო ზომა:
D=245 სმ
L=258,5 სმ
F2=8 სმ
</t>
  </si>
  <si>
    <t xml:space="preserve">ტევადობა: 29077 ლიტრი.
საანგარიშო ზომა:
D=245 სმ
L=583 სმ
F1=63 სმ
</t>
  </si>
  <si>
    <t xml:space="preserve">ტევადობა: 14677 ლიტრი.
საანგარიშო ზომა:
D=250 სმ
L=262,5 სმ
F1=67,5 სმ
</t>
  </si>
  <si>
    <t xml:space="preserve">ტევადობა: 30344 ლიტრი.
საანგარიშო ზომა:
D=250 სმ
L=581 სმ
F2=67,7 სმ
</t>
  </si>
  <si>
    <t xml:space="preserve">ტევადობა: 27424 ლიტრი.
საანგარიშო ზომა:
D=246 სმ
L=577 სმ
F1=11 სმ; F2=11 სმ
</t>
  </si>
  <si>
    <t xml:space="preserve">ტევადობა: 30420 ლიტრი.
საანგარიშო ზომა:
D=256 სმ
L=591 სმ
F1=11 სმ; F2=11 სმ
</t>
  </si>
  <si>
    <t xml:space="preserve">ტევადობა 27308 ლიტრი.
საანგარიშო ზომა:
D=244 სმ
L=584 სმ
F1=11 სმ; F2=11 სმ
</t>
  </si>
  <si>
    <t xml:space="preserve">
ტევადობა: 13187 ლიტრი.
საანგარიშო ზომა:
D=260 სმ
L=210 სმ
F1=70 სმ
</t>
  </si>
  <si>
    <t xml:space="preserve">ტევადობა: 18269 ლიტრი.
საანგარიშო ზომა:
D=260 სმ
L=307 სმ
F1=69 სმ
</t>
  </si>
  <si>
    <t xml:space="preserve">ტევადობა: 49910 ლიტრი.
საანგარიშო ზომა:
D=300 სმ
L=652 სმ
F1=52 სმ; F2=52 სმ
</t>
  </si>
  <si>
    <t xml:space="preserve">ტევადობა: 25069 ლიტრი.
საანგარიშო ზომა:
D=248 სმ
L=472 სმ
F1=45 სმ; F2=45 სმ
</t>
  </si>
  <si>
    <t xml:space="preserve">ტევადობა: 11314 ლიტრი.
საანგარიშო ზომა:
D=259 სმ
L=200 სმ
F2=29 სმ
</t>
  </si>
  <si>
    <t xml:space="preserve">ტევადობა: 38079 ლიტრი.
საანგარიშო ზომა:
D=259 სმ
L=709 სმ
F1=29 სმ
</t>
  </si>
  <si>
    <t xml:space="preserve">ტევადობა: 9488 ლიტრი.
საანგარიშო ზომა:
D=262 სმ
L=140 სმ
F1=68,4 სმ
</t>
  </si>
  <si>
    <t xml:space="preserve">ტევადობა: 13748 ლიტრი.
საანგარიშო ზომა:
D=259 სმ
L=187 სმ
F1=68,9 სმ; F2=68,9 სმ
</t>
  </si>
  <si>
    <t xml:space="preserve">ტევადობა: 13991 ლიტრი.
საანგარიშო ზომა:
D=261 სმ
L=189 სმ
F1=67,4 სმ; F2=65,9 სმ
</t>
  </si>
  <si>
    <t xml:space="preserve">ტევადობა: 11726 ლიტრი.
საანგარიშო ზომა:
D=266 სმ
L=211 სმ
</t>
  </si>
  <si>
    <t xml:space="preserve">ტევადობა: 24325 ლიტრი.
საანგარიშო ზომა:
D=260 სმ
L=422 სმ
F1=66,5 სმ
</t>
  </si>
  <si>
    <t xml:space="preserve">ტევადობა:  7538 ლიტრი.
საანგარიშო ზომა:
D=219 სმ
L=193 სმ
</t>
  </si>
  <si>
    <t xml:space="preserve">ტევადობა: 7270 ლიტრი.
საანგარიშო ზომა:
D=219 სმ
L=190 სმ
F1=20 სმ
</t>
  </si>
  <si>
    <t xml:space="preserve">ტევადობა: 16383 ლიტრი.
საანგარიშო ზომა:
D=280 სმ
L=240 სმ
F1=50 სმ
</t>
  </si>
  <si>
    <t xml:space="preserve">ტევადობა: 13304 ლიტრი.
საანგარიშო ზომა:
D=280 სმ
L=190 სმ
F2=50 სმ
</t>
  </si>
  <si>
    <t xml:space="preserve">ტევადობა: 25369 ლიტრი.
საანგარიშო ზომა:
D=280 სმ
L=412 სმ
</t>
  </si>
  <si>
    <t xml:space="preserve">ტევადობა: 17036 ლიტრი.
საანგარიშო ზომა:
D=316 სმ
L=160 სმ
F1=55 სმ; F2=55 სმ
</t>
  </si>
  <si>
    <t xml:space="preserve">ტევადობა: 9526 ლიტრი.
საანგარიშო ზომა:
D=262 სმ
L=139 სმ
F1=69 სმ; F2=69 სმ
</t>
  </si>
  <si>
    <t xml:space="preserve">ტევადობა: 15956 ლიტრი.
საანგარიშო ზომა:
D=247 სმ
L=333 სმ
</t>
  </si>
  <si>
    <t xml:space="preserve">ტევადობა: 10729 ლიტრი.
საანგარიშო ზომა:
D=262 სმ
L=199 სმ
</t>
  </si>
  <si>
    <t xml:space="preserve">ტევადობა: 18533 ლიტრი.
საანგარიშო ზომა:
D=297 სმ
L=210 სმ
F1=55 სმ; F2=55 სმ
</t>
  </si>
  <si>
    <t xml:space="preserve">ტევადობა: 14110 ლიტრი.
საანგარიშო ზომა:
D=260 სმ
L=189 სმ
F1=69 სმ,  F2=71 სმ 
</t>
  </si>
  <si>
    <t xml:space="preserve">ტევადობა: 9419 ლიტრი.
საანგარიშო ზომა:
D=259 სმ
L=140 სმ
F=69 სმ
</t>
  </si>
  <si>
    <t xml:space="preserve">ტევადობა: 18824 ლიტრი.
საანგარიშო ზომა:
D=259 სმ
L=141 სმ
F=69 სმ
</t>
  </si>
  <si>
    <t xml:space="preserve">ტევადობა: 9366 ლიტრი.
საანგარიშო ზომა:
D=260 სმ
L=285 სმ
F1=65 სმ,  F2=63,5 სმ 
</t>
  </si>
  <si>
    <t xml:space="preserve">ტევადობა: 48968 ლიტრი.
საანგარიშო ზომა:
D=261 სმ
L=285 სმ
F1=63,2 სმ,  F2=68,2 სმ 
</t>
  </si>
  <si>
    <t xml:space="preserve">ტევადობა: 11883 ლიტრი.
საანგარიშო ზომა:
D=260 სმ
L=185,5 სმ
F1=50 სმ; F2=50 სმ
</t>
  </si>
  <si>
    <t xml:space="preserve">ტევადობა: 17717 ლიტრი.
საანგარიშო ზომა:
D=252 სმ
L=281 სმ
F1=67,7 სმ; F2=67,7 სმ
</t>
  </si>
  <si>
    <t xml:space="preserve">ტევადობა: 18108 ლიტრი.
საანგარიშო ზომა:
D=254 სმ
L=283,5 სმ
F1=67,5 სმ; F2=67,5 სმ
</t>
  </si>
  <si>
    <t xml:space="preserve">ტევადობა: 25875 ლიტრი.
საანგარიშო ზომა:
D=276 სმ
L=413,5 სმ
F1=31 სმ; F2=30 სმ
</t>
  </si>
  <si>
    <t xml:space="preserve">ტევადობა: 25310 ლიტრი.
საანგარიშო ზომა:
D=277 სმ
L=420 სმ
</t>
  </si>
  <si>
    <t xml:space="preserve">ტევადობა: 12716 ლიტრი.
საანგარიშო ზომა:
D=274 სმ
L=207 სმ
F2=30 სმ
</t>
  </si>
  <si>
    <t xml:space="preserve">ტევადობა: 26254 ლიტრი.
საანგარიშო ზომა:
D=277 სმ
L=414 სმ
F1=35 სმ; F2=34,5 სმ
</t>
  </si>
  <si>
    <t xml:space="preserve">ტევადობა: 24138 ლიტრი.
საანგარიშო ზომა:
D=240 სმ
L=478 სმ
F1=53 სმ; F2=53,5 სმ
</t>
  </si>
  <si>
    <t xml:space="preserve">ტევადობა: 20651 ლიტრი.
საანგარიშო ზომა:
D=262 სმ
L=346 სმ
F1=68 სმ; 
</t>
  </si>
  <si>
    <t xml:space="preserve">ტევადობა: 13018 ლიტრი.
საანგარიშო ზომა:
D=261 სმ
L=210 სმ
F1=62 სმ
</t>
  </si>
  <si>
    <t xml:space="preserve">ტევადობა: 19737 ლიტრი.
საანგარიშო ზომა:
D=260 სმ
L=334 სმ
F1=69 სმ
</t>
  </si>
  <si>
    <t xml:space="preserve">ტევადობა: 22665 ლიტრი.
საანგარიშო ზომა:
D=237 სმ
L=470 სმ
F1=42 სმ; F2=42 სმ
</t>
  </si>
  <si>
    <t xml:space="preserve">ტევადობა: 24652 ლიტრი.
საანგარიშო ზომა:
D=260 სმ
L=434 სმ
F1=57 სმ; F2=57 სმ
</t>
  </si>
  <si>
    <t xml:space="preserve">ტევადობა: 13386 ლიტრი.
საანგარიშო ზომა:
D=262 სმ
L=218 სმ
F2=57 სმ
</t>
  </si>
  <si>
    <t xml:space="preserve">ტევადობა: 23016 ლიტრი.
საანგარიშო ზომა:
D=240 სმ
L=460,5 სმ
F1=45,5 სმ; F2=45 სმ
</t>
  </si>
  <si>
    <t xml:space="preserve">ტევადობა:  8206 ლიტრი.
საანგარიშო ზომა:
D=240 სმ
L=147 სმ
F1=59 სმ
</t>
  </si>
  <si>
    <t xml:space="preserve">ტევადობა: 8047 ლიტრი.
საანგარიშო ზომა:
D=240 სმ
L=147 სმ
F1=59 სმ
</t>
  </si>
  <si>
    <t xml:space="preserve">ტევადობა: 19693 ლიტრი.
საანგარიშო ზომა:
D=258 სმ
L=351 სმ
F1=49 სმ
</t>
  </si>
  <si>
    <t xml:space="preserve">ტევადობა: 49254 ლიტრი.
საანგარიშო ზომა:
D=300 სმ
L=651 სმ
F1=45 სმ; F2=44 სმ
</t>
  </si>
  <si>
    <t xml:space="preserve">ტევადობა: 15382 ლიტრი.
საანგარიშო ზომა:
D=201 სმ
L=430 სმ
F1=51 სმ; F2=50 სმ
</t>
  </si>
  <si>
    <t xml:space="preserve">ტევადობა: 15510 ლიტრი.
საანგარიშო ზომა:
D=202 სმ
L=428 სმ
F1=53 სმ; F2=50 სმ
</t>
  </si>
  <si>
    <t xml:space="preserve">ტევადობა: 55983 ლიტრი.
საანგარიშო ზომა:
D=300 სმ
L=792 სმ
</t>
  </si>
  <si>
    <t xml:space="preserve">ტევადობა:  16306 ლიტრი.
საანგარიშო ზომა:
D=189 სმ
L=532 სმ
F1=46 სმ; F2=46 სმ
</t>
  </si>
  <si>
    <t xml:space="preserve">ტევადობა: 49776 ლიტრი.
საანგარიშო ზომა:
D=249 სმ
L=967,2 სმ
F1=52 სმ; F2=52 სმ
</t>
  </si>
  <si>
    <t xml:space="preserve">ტევადობა: 50885 ლიტრი.
საანგარიშო ზომა:
D=246 სმ
L=1095 სმ
F1=57 სმ; F2=57 სმ
</t>
  </si>
  <si>
    <t xml:space="preserve">ტევადობა: 12405 ლიტრი.
საანგარიშო ზომა:
D=199 სმ
L=344 სმ
F1=50,5 სმ; F2=50,5 სმ
</t>
  </si>
  <si>
    <t xml:space="preserve">ტევადობა: 18822 ლიტრი.
საანგარიშო ზომა:
D=259 სმ
L=283 სმ
F1=68 სმ; F2=68 სმ
</t>
  </si>
  <si>
    <t xml:space="preserve">ტევადობა: 12191 ლიტრი.
საანგარიშო ზომა:
D=237 სმ
L=270 სმ
F2=19 სმ
</t>
  </si>
  <si>
    <t xml:space="preserve">ტევადობა: 27345 ლიტრი.
საანგარიშო ზომა:
D=238 სმ
L=603 სმ
F1=17,5 სმ; F2=17,5 სმ
</t>
  </si>
  <si>
    <t xml:space="preserve">ტევადობა: 12423 ლიტრი.
საანგარიშო ზომა:
D=236 სმ
L=276,5 სმ
F2=22,5 სმ
</t>
  </si>
  <si>
    <t xml:space="preserve">ტევადობა: 25301 ლიტრი.
საანგარიშო ზომა:
D=235 სმ
L=572 სმ
F1=17 სმ; F2=17 სმ
</t>
  </si>
  <si>
    <t xml:space="preserve">ტევადობა: 20112 ლიტრი.
საანგარიშო ზომა:
D=280 სმ
L=325 სმ
</t>
  </si>
  <si>
    <t xml:space="preserve">ტევადობა: 10441 ლიტრი.
საანგარიშო ზომა:
D=280 სმ
L=137 სმ
F=51 სმ
</t>
  </si>
  <si>
    <t xml:space="preserve">ტევადობა: 10941 ლიტრი.
საანგარიშო ზომა:
D=255 სმ
L=200 სმ
F1=28 სმ
</t>
  </si>
  <si>
    <t xml:space="preserve">ტევადობა: 21868 ლიტრი.
საანგარიშო ზომა:
D=250 სმ
L=416,5 სმ
F1=28,5 სმ; F2=28,5 სმ
</t>
  </si>
  <si>
    <t xml:space="preserve">ტევადობა: 25299 ლიტრი.
საანგარიშო ზომა:
D=206 სმ
L=710 სმ
F1=46 სმ; F2=46 სმ
</t>
  </si>
  <si>
    <t xml:space="preserve">ტევადობა: 25865 ლიტრი.
საანგარიშო ზომა:
D=208 სმ
L=711 სმ
F1=47 სმ; F2=47 სმ
</t>
  </si>
  <si>
    <t xml:space="preserve">ტევადობა: 12603 ლიტრი.
საანგარიშო ზომა:
D=206 სმ
L=353 სმ
F2=47 სმ
</t>
  </si>
  <si>
    <t xml:space="preserve">ტევადობა: 25585 ლიტრი.
საანგარიშო ზომა:
D=207 სმ
L=710 სმ
F1=47 სმ; F2=47 სმ
</t>
  </si>
  <si>
    <t xml:space="preserve">ტევადობა: 25644 ლიტრი.
საანგარიშო ზომა:
D=273 სმ
L=420 სმ
F1=18 სმ; F2=18 სმ
</t>
  </si>
  <si>
    <t xml:space="preserve">ტევადობა: 48784 ლიტრი.
საანგარიშო ზომა:
D=260 სმ
L=844 სმ
F1=68,5 სმ; F2=68,5 სმ
</t>
  </si>
  <si>
    <t xml:space="preserve">ტევადობა: 8335 ლიტრი.
საანგარიშო ზომა:
D=255 სმ
L=134 სმ
F2=55 სმ
</t>
  </si>
  <si>
    <t xml:space="preserve">ტევადობა: 48008 ლიტრი.
საანგარიშო ზომა:
D=258 სმ
L=844 სმ
F1=68 სმ; F2=68 სმ
</t>
  </si>
  <si>
    <t>TBILISI</t>
  </si>
  <si>
    <t>PREMIUM 1</t>
  </si>
  <si>
    <t>PREMIUM 2</t>
  </si>
  <si>
    <t>AIROPORTI 1</t>
  </si>
  <si>
    <t>AGMASHENEBELI</t>
  </si>
  <si>
    <t>BELIASHVILI 1</t>
  </si>
  <si>
    <t>BOTANIKA</t>
  </si>
  <si>
    <t>GURAMISHVILI 1</t>
  </si>
  <si>
    <t>GURAMISHVILI 2</t>
  </si>
  <si>
    <t>DIDUBE</t>
  </si>
  <si>
    <t>TAMARASHVILI</t>
  </si>
  <si>
    <t>TEMKA</t>
  </si>
  <si>
    <t>KAKHETI</t>
  </si>
  <si>
    <t>MARIJANI</t>
  </si>
  <si>
    <t>QERCHI 1</t>
  </si>
  <si>
    <t xml:space="preserve">ტევადობა: 26317 ლიტრი.
საანგარიშო ზომა:
D=278 სმ
L=417 სმ
F1=30 სმ; F2=30 სმ
</t>
  </si>
  <si>
    <t xml:space="preserve">ტევადობა: 27532 ლიტრი.
საანგარიშო ზომა:
D=245 სმ
L=584 სმ
F1=11 სმ; F2=11 სმ
</t>
  </si>
  <si>
    <t xml:space="preserve">ტევადობა: 24443 ლიტრი.
საანგარიშო ზომა:
D=260 სმ
L=422 სმ
F1=70,5 სმ
</t>
  </si>
  <si>
    <t xml:space="preserve">ტევადობა: 24917 ლიტრი.
საანგარიშო ზომა:
D=263 სმ
L=421 სმ
F1=69 სმ
</t>
  </si>
  <si>
    <t xml:space="preserve">ტევადობა: 37921 ლიტრი.
საანგარიშო ზომა:
D=259 სმ
L=705 სმ
F1=29 სმ
</t>
  </si>
  <si>
    <t xml:space="preserve">ტევადობა: 18941 ლიტრი.
საანგარიშო ზომა:
D=261 სმ
L=280 სმ
F1=68,4 სმ; F2=67,4 სმ
</t>
  </si>
  <si>
    <t xml:space="preserve">ტევადობა: 19001 ლიტრი.
საანგარიშო ზომა:
D=261 სმ
L=280 სმ
F1=68,4 სმ; F2=67,4 სმ
</t>
  </si>
  <si>
    <t xml:space="preserve">ტევადობა: 24351 ლიტრი.
საანგარიშო ზომა:
D=260 სმ
L=422,5 სმ
F1=66,5 სმ
</t>
  </si>
  <si>
    <t xml:space="preserve">ტევადობა: 13787 ლიტრი.
საანგარიშო ზომა:
D=266 სმ
L=210,5 სმ
F1=69 სმ
</t>
  </si>
  <si>
    <t xml:space="preserve">ტევადობა: 17880 ლიტრი.
საანგარიშო ზომა:
D=258 სმ
L=342 სმ
</t>
  </si>
  <si>
    <t xml:space="preserve">ტევადობა: 9082 ლიტრი.
საანგარიშო ზომა:
D=140 სმ
L=590 სმ
</t>
  </si>
  <si>
    <t xml:space="preserve">ტევადობა: 15394 ლიტრი.
საანგარიშო ზომა:
D=280 სმ
L=132 სმ
F1=49 სმ
</t>
  </si>
  <si>
    <t xml:space="preserve">ტევადობა: 10131 ლიტრი.
საანგარიშო ზომა:
D=280 სმ
L=250 სმ
</t>
  </si>
  <si>
    <t xml:space="preserve">ტევადობა: 14576 ლიტრი.
საანგარიშო ზომა:
D=280 სმ
L=188 სმ
</t>
  </si>
  <si>
    <t xml:space="preserve">ტევადობა: 23275 ლიტრი.
საანგარიშო ზომა:
D=280 სმ
L=378 სმ
</t>
  </si>
  <si>
    <t>STEFANTSMINDA</t>
  </si>
  <si>
    <t xml:space="preserve">ტევადობა: 12243 ლიტრი.
საანგარიშო ზომა:
D=198 სმ
L=345 სმ
F1=48,8 სმ; F2=48,8 სმ
</t>
  </si>
  <si>
    <t xml:space="preserve">DIESEL </t>
  </si>
  <si>
    <t xml:space="preserve">PREMIUM </t>
  </si>
  <si>
    <t>AKHMETA</t>
  </si>
  <si>
    <t>GOMBORI</t>
  </si>
  <si>
    <t>VARDISUBAI</t>
  </si>
  <si>
    <t>KABALI</t>
  </si>
  <si>
    <t>SAGAREJO</t>
  </si>
  <si>
    <t>KVARELI</t>
  </si>
  <si>
    <t>CHALAUBANI</t>
  </si>
  <si>
    <t xml:space="preserve">ტევადობა: 12724 ლიტრი.
საანგარიშო ზომა:
D=199 სმ
L=353 სმ
F1=51,5 სმ; F2=51,5 სმ
</t>
  </si>
  <si>
    <t xml:space="preserve">ტევადობა: 18714 ლიტრი.
საანგარიშო ზომა:
D=260 სმ
L=277 სმ
F1=69 სმ; F2=69 სმ
</t>
  </si>
  <si>
    <t xml:space="preserve">ტევადობა: 27028 ლიტრი.
საანგარიშო ზომა:
D=237 სმ
L=600 სმ
F1=19 სმ; F2=19 სმ
</t>
  </si>
  <si>
    <t xml:space="preserve">ტევადობა: 25749 ლიტრი.
საანგარიშო ზომა:
D=237 სმ
L=571 სმ
F1=19 სმ; F2=19 სმ
</t>
  </si>
  <si>
    <t xml:space="preserve">ტევადობა: 25867 ლიტრი.
საანგარიშო ზომა:
D=236 სმ
L=579 სმ
F1=18,5 სმ; F2=18,5 სმ
</t>
  </si>
  <si>
    <t xml:space="preserve">ტევადობა: 26125 ლიტრი.
საანგარიშო ზომა:
D=237 სმ
L=580 სმ
F1=18,3 სმ; F2=18,3 სმ
</t>
  </si>
  <si>
    <t xml:space="preserve">ტევადობა: 10441 ლიტრი.
საანგარიშო ზომა:
D=280 სმ
L=137 სმ
F1=51 სმ
</t>
  </si>
  <si>
    <t xml:space="preserve">ტევადობა: 20074 ლიტრი.
საანგარიშო ზომა:
D=280 სმ
L=326 სმ
</t>
  </si>
  <si>
    <t xml:space="preserve">ტევადობა:  11018 ლიტრი.
საანგარიშო ზომა:
D=255 სმ
L=201.5 სმ
F2=28 სმ
</t>
  </si>
  <si>
    <t xml:space="preserve">ტევადობა: 21969 ლიტრი.
საანგარიშო ზომა:
D=251 სმ
L=415 სმ
F1=29,5 სმ; F2=29,5 სმ
</t>
  </si>
  <si>
    <t xml:space="preserve">ტევადობა: 21891 ლიტრი.
საანგარიშო ზომა:
D=249 სმ
L=419,5 სმ
F1=29,5 სმ; F2=29,5 სმ
</t>
  </si>
  <si>
    <t>KVEMO KARTLI</t>
  </si>
  <si>
    <t>BOLNISI</t>
  </si>
  <si>
    <t>GARDABANI</t>
  </si>
  <si>
    <t>DMANISI</t>
  </si>
  <si>
    <t>TELETI</t>
  </si>
  <si>
    <t>MARNEULI</t>
  </si>
  <si>
    <t>MARTKOFI</t>
  </si>
  <si>
    <t>RUSTAVI KOMPLEX</t>
  </si>
  <si>
    <t>RUSTAVI CENTR</t>
  </si>
  <si>
    <t xml:space="preserve">ტევადობა: 24026 ლიტრი.
საანგარიშო ზომა:
D=240 სმ
L=477,5 სმ
</t>
  </si>
  <si>
    <t xml:space="preserve">ტევადობა: 23927 ლიტრი.
საანგარიშო ზომა:
D=239,5 სმ
L=476 სმ
F1=52 სმ; F2=52 სმ
</t>
  </si>
  <si>
    <t xml:space="preserve">ტევადობა: 15350 ლიტრი.
საანგარიშო ზომა:
D=199 სმ
L=452 სმ
F1=38 სმ; F2=38,5 სმ
</t>
  </si>
  <si>
    <t xml:space="preserve">ტევადობა: 20369 ლიტრი.
საანგარიშო ზომა:
D=261სმ
L=343 სმ
F1=69 სმ; 
</t>
  </si>
  <si>
    <t xml:space="preserve">ტევადობა: 20400 ლიტრი.
საანგარიშო ზომა:
D=260 სმ
L=358 სმ
F1=50 სმ
</t>
  </si>
  <si>
    <t xml:space="preserve">ტევადობა: 15216 ლიტრი.
საანგარიშო ზომა:
D=200 სმ
L=427 სმ
F1=53 სმ; F2=52 სმ
</t>
  </si>
  <si>
    <t xml:space="preserve">ტევადობა: 15207 ლიტრი.
საანგარიშო ზომა:
D=200 სმ
L=428 სმ
F1=50 სმ; F2=53 სმ
</t>
  </si>
  <si>
    <t xml:space="preserve">ტევადობა: 56261 ლიტრი.
საანგარიშო ზომა:
D=300 სმ
L=798 სმ
</t>
  </si>
  <si>
    <t xml:space="preserve">ტევადობა: 11156 ლიტრი.
საანგარიშო ზომა:
D=189 სმ
L=397,6 სმ
</t>
  </si>
  <si>
    <t xml:space="preserve">ტევადობა: 11019 ლიტრი.
საანგარიშო ზომა:
D=188 სმ
L=397 სმ
</t>
  </si>
  <si>
    <t xml:space="preserve">ტევადობა: 51129 ლიტრი.
საანგარიშო ზომა:
D=249 სმ
L=995 სმ
F1=52 სმ; F2=52 სმ
</t>
  </si>
  <si>
    <t xml:space="preserve">ტევადობა: 15872 ლიტრი.
საანგარიშო ზომა:
D=189 სმ
L=518 სმ
F2=44 სმ
</t>
  </si>
  <si>
    <t xml:space="preserve">ტევადობა: 19149 ლიტრი.
საანგარიშო ზომა:
D=261 სმ
L=283,5 სმ
F1=68,2 სმ; F2=68,2 სმ
</t>
  </si>
  <si>
    <t xml:space="preserve">ტევადობა: 13114 ლიტრი.
საანგარიშო ზომა:
D=200 სმ
L=362 სმ
F1=50,2 სმ; F2=51,8 სმ
</t>
  </si>
  <si>
    <t xml:space="preserve">ტევადობა: 19108 ლიტრი.
საანგარიშო ზომა:
D=261 სმ
L=284 სმ
F1=64,2 სმ; F2=70,2 სმ
</t>
  </si>
  <si>
    <t xml:space="preserve">ტევადობა: 13958 ლიტრი.
საანგარიშო ზომა:
D=261 სმ
L=188 სმ
F1=66,2 სმ; F2=67,8 სმ
</t>
  </si>
  <si>
    <t>SUM OF THE TANK</t>
  </si>
  <si>
    <t>TBILSI</t>
  </si>
  <si>
    <t>KAHKETI</t>
  </si>
  <si>
    <t>QVEMO KARTLI</t>
  </si>
  <si>
    <t>SHIDA KARTLI</t>
  </si>
  <si>
    <t>29 გასარეცხი რეზერვუარი კახეთი</t>
  </si>
  <si>
    <t>SENAKI  TEKLATI</t>
  </si>
  <si>
    <t>26 გასარეცხი რეზერვუარი იმერეთი</t>
  </si>
  <si>
    <t>9 გასარეცხი რეზერვუარი სამეგრელო</t>
  </si>
  <si>
    <t>28 გასარეცხი რეზერვუარი შიდა ქართლი</t>
  </si>
  <si>
    <t>17 გასარეცხი რეზერვუარი შიდა ქართლი</t>
  </si>
  <si>
    <t>53 გასარეცხი რეზერვუარი თბილისი</t>
  </si>
  <si>
    <t>38 გასარეცხი რეზერვუარი ქვემო ქართლი</t>
  </si>
  <si>
    <t>ღია</t>
  </si>
  <si>
    <t>სარკოფაგი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</si>
</sst>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2"/>
  <sheetViews>
    <sheetView tabSelected="1" workbookViewId="0">
      <selection activeCell="E29" sqref="E29"/>
    </sheetView>
  </sheetViews>
  <sheetFormatPr defaultRowHeight="15" x14ac:dyDescent="0.25"/>
  <cols>
    <col min="2" max="2" width="21.7109375" customWidth="1"/>
    <col min="3" max="3" width="18" customWidth="1"/>
  </cols>
  <sheetData>
    <row r="3" spans="2:3" x14ac:dyDescent="0.25">
      <c r="B3" s="28" t="s">
        <v>46</v>
      </c>
      <c r="C3" s="29" t="s">
        <v>273</v>
      </c>
    </row>
    <row r="4" spans="2:3" ht="21" customHeight="1" x14ac:dyDescent="0.25">
      <c r="B4" s="28"/>
      <c r="C4" s="29"/>
    </row>
    <row r="5" spans="2:3" ht="21" x14ac:dyDescent="0.25">
      <c r="B5" s="6" t="s">
        <v>274</v>
      </c>
      <c r="C5" s="6">
        <v>53</v>
      </c>
    </row>
    <row r="6" spans="2:3" ht="21" x14ac:dyDescent="0.25">
      <c r="B6" s="6" t="s">
        <v>275</v>
      </c>
      <c r="C6" s="6">
        <v>29</v>
      </c>
    </row>
    <row r="7" spans="2:3" ht="21" x14ac:dyDescent="0.25">
      <c r="B7" s="6" t="s">
        <v>276</v>
      </c>
      <c r="C7" s="6">
        <v>38</v>
      </c>
    </row>
    <row r="8" spans="2:3" ht="21" x14ac:dyDescent="0.25">
      <c r="B8" s="6" t="s">
        <v>277</v>
      </c>
      <c r="C8" s="6">
        <v>17</v>
      </c>
    </row>
    <row r="9" spans="2:3" ht="21" x14ac:dyDescent="0.25">
      <c r="B9" s="6" t="s">
        <v>83</v>
      </c>
      <c r="C9" s="6">
        <v>26</v>
      </c>
    </row>
    <row r="10" spans="2:3" ht="21" x14ac:dyDescent="0.25">
      <c r="B10" s="6" t="s">
        <v>77</v>
      </c>
      <c r="C10" s="6">
        <v>9</v>
      </c>
    </row>
    <row r="11" spans="2:3" ht="21" x14ac:dyDescent="0.25">
      <c r="B11" s="6" t="s">
        <v>56</v>
      </c>
      <c r="C11" s="6">
        <v>28</v>
      </c>
    </row>
    <row r="12" spans="2:3" ht="21" x14ac:dyDescent="0.25">
      <c r="C12" s="6">
        <f>SUM(C5:C11)</f>
        <v>200</v>
      </c>
    </row>
  </sheetData>
  <mergeCells count="2"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70" zoomScaleNormal="70" workbookViewId="0">
      <pane ySplit="1" topLeftCell="A2" activePane="bottomLeft" state="frozen"/>
      <selection activeCell="B1" sqref="B1"/>
      <selection pane="bottomLeft" activeCell="N1" sqref="N1"/>
    </sheetView>
  </sheetViews>
  <sheetFormatPr defaultColWidth="8.85546875" defaultRowHeight="15" x14ac:dyDescent="0.25"/>
  <cols>
    <col min="1" max="1" width="7" style="20" customWidth="1"/>
    <col min="2" max="2" width="16.28515625" style="20" customWidth="1"/>
    <col min="3" max="10" width="25" style="20" customWidth="1"/>
    <col min="11" max="13" width="8.85546875" style="20"/>
    <col min="14" max="14" width="11.5703125" style="20" bestFit="1" customWidth="1"/>
    <col min="15" max="16384" width="8.85546875" style="20"/>
  </cols>
  <sheetData>
    <row r="1" spans="1:15" ht="21" x14ac:dyDescent="0.25">
      <c r="A1" s="18" t="s">
        <v>0</v>
      </c>
      <c r="B1" s="18" t="s">
        <v>46</v>
      </c>
      <c r="C1" s="18" t="s">
        <v>55</v>
      </c>
      <c r="D1" s="18" t="s">
        <v>47</v>
      </c>
      <c r="E1" s="18" t="s">
        <v>229</v>
      </c>
      <c r="F1" s="18" t="s">
        <v>49</v>
      </c>
      <c r="G1" s="18" t="s">
        <v>50</v>
      </c>
      <c r="H1" s="19" t="s">
        <v>81</v>
      </c>
      <c r="I1" s="19" t="s">
        <v>53</v>
      </c>
      <c r="J1" s="19" t="s">
        <v>54</v>
      </c>
      <c r="L1" s="20" t="s">
        <v>286</v>
      </c>
      <c r="M1" s="20">
        <f>28+17+8+4+9+9</f>
        <v>75</v>
      </c>
      <c r="N1" s="20" t="s">
        <v>287</v>
      </c>
      <c r="O1" s="20">
        <f>25+12+30+13+17+28</f>
        <v>125</v>
      </c>
    </row>
    <row r="2" spans="1:15" ht="89.25" customHeight="1" x14ac:dyDescent="0.25">
      <c r="A2" s="11">
        <v>1</v>
      </c>
      <c r="B2" s="15" t="s">
        <v>196</v>
      </c>
      <c r="C2" s="15" t="s">
        <v>199</v>
      </c>
      <c r="D2" s="13" t="s">
        <v>1</v>
      </c>
      <c r="E2" s="22" t="s">
        <v>211</v>
      </c>
      <c r="F2" s="22" t="s">
        <v>117</v>
      </c>
      <c r="G2" s="13" t="s">
        <v>1</v>
      </c>
      <c r="H2" s="22" t="s">
        <v>118</v>
      </c>
      <c r="I2" s="22" t="s">
        <v>119</v>
      </c>
      <c r="J2" s="13" t="s">
        <v>1</v>
      </c>
    </row>
    <row r="3" spans="1:15" ht="89.25" customHeight="1" x14ac:dyDescent="0.25">
      <c r="A3" s="11">
        <v>2</v>
      </c>
      <c r="B3" s="15" t="s">
        <v>196</v>
      </c>
      <c r="C3" s="15" t="s">
        <v>200</v>
      </c>
      <c r="D3" s="13" t="s">
        <v>1</v>
      </c>
      <c r="E3" s="22" t="s">
        <v>120</v>
      </c>
      <c r="F3" s="22" t="s">
        <v>121</v>
      </c>
      <c r="G3" s="13" t="s">
        <v>1</v>
      </c>
      <c r="H3" s="22" t="s">
        <v>122</v>
      </c>
      <c r="I3" s="22" t="s">
        <v>123</v>
      </c>
      <c r="J3" s="13" t="s">
        <v>1</v>
      </c>
    </row>
    <row r="4" spans="1:15" ht="89.25" customHeight="1" x14ac:dyDescent="0.25">
      <c r="A4" s="11">
        <v>3</v>
      </c>
      <c r="B4" s="15" t="s">
        <v>196</v>
      </c>
      <c r="C4" s="15" t="s">
        <v>201</v>
      </c>
      <c r="D4" s="13" t="s">
        <v>1</v>
      </c>
      <c r="E4" s="22" t="s">
        <v>124</v>
      </c>
      <c r="F4" s="22" t="s">
        <v>212</v>
      </c>
      <c r="G4" s="13" t="s">
        <v>1</v>
      </c>
      <c r="H4" s="22" t="s">
        <v>125</v>
      </c>
      <c r="I4" s="22" t="s">
        <v>126</v>
      </c>
      <c r="J4" s="13" t="s">
        <v>1</v>
      </c>
    </row>
    <row r="5" spans="1:15" ht="89.25" customHeight="1" x14ac:dyDescent="0.25">
      <c r="A5" s="11">
        <v>4</v>
      </c>
      <c r="B5" s="15" t="s">
        <v>196</v>
      </c>
      <c r="C5" s="15" t="s">
        <v>202</v>
      </c>
      <c r="D5" s="22" t="s">
        <v>27</v>
      </c>
      <c r="E5" s="22" t="s">
        <v>213</v>
      </c>
      <c r="F5" s="22" t="s">
        <v>214</v>
      </c>
      <c r="G5" s="13" t="s">
        <v>1</v>
      </c>
      <c r="H5" s="22" t="s">
        <v>127</v>
      </c>
      <c r="I5" s="22" t="s">
        <v>128</v>
      </c>
      <c r="J5" s="22" t="s">
        <v>129</v>
      </c>
    </row>
    <row r="6" spans="1:15" ht="89.25" customHeight="1" x14ac:dyDescent="0.25">
      <c r="A6" s="11">
        <v>5</v>
      </c>
      <c r="B6" s="15" t="s">
        <v>196</v>
      </c>
      <c r="C6" s="14" t="s">
        <v>203</v>
      </c>
      <c r="D6" s="13" t="s">
        <v>1</v>
      </c>
      <c r="E6" s="22" t="s">
        <v>130</v>
      </c>
      <c r="F6" s="13" t="s">
        <v>1</v>
      </c>
      <c r="G6" s="22" t="s">
        <v>215</v>
      </c>
      <c r="H6" s="22" t="s">
        <v>131</v>
      </c>
      <c r="I6" s="22" t="s">
        <v>131</v>
      </c>
      <c r="J6" s="22" t="s">
        <v>132</v>
      </c>
    </row>
    <row r="7" spans="1:15" ht="89.25" customHeight="1" x14ac:dyDescent="0.25">
      <c r="A7" s="11">
        <v>6</v>
      </c>
      <c r="B7" s="15" t="s">
        <v>196</v>
      </c>
      <c r="C7" s="14" t="s">
        <v>204</v>
      </c>
      <c r="D7" s="13" t="s">
        <v>1</v>
      </c>
      <c r="E7" s="22" t="s">
        <v>217</v>
      </c>
      <c r="F7" s="22" t="s">
        <v>133</v>
      </c>
      <c r="G7" s="22" t="s">
        <v>216</v>
      </c>
      <c r="H7" s="22" t="s">
        <v>134</v>
      </c>
      <c r="I7" s="22" t="s">
        <v>135</v>
      </c>
      <c r="J7" s="13" t="s">
        <v>1</v>
      </c>
    </row>
    <row r="8" spans="1:15" ht="89.25" customHeight="1" x14ac:dyDescent="0.25">
      <c r="A8" s="11">
        <v>7</v>
      </c>
      <c r="B8" s="15" t="s">
        <v>196</v>
      </c>
      <c r="C8" s="14" t="s">
        <v>205</v>
      </c>
      <c r="D8" s="13" t="s">
        <v>1</v>
      </c>
      <c r="E8" s="22" t="s">
        <v>218</v>
      </c>
      <c r="F8" s="22" t="s">
        <v>219</v>
      </c>
      <c r="G8" s="22" t="s">
        <v>220</v>
      </c>
      <c r="H8" s="22" t="s">
        <v>136</v>
      </c>
      <c r="I8" s="22" t="s">
        <v>137</v>
      </c>
      <c r="J8" s="13" t="s">
        <v>1</v>
      </c>
    </row>
    <row r="9" spans="1:15" ht="89.25" customHeight="1" x14ac:dyDescent="0.25">
      <c r="A9" s="11">
        <v>8</v>
      </c>
      <c r="B9" s="15" t="s">
        <v>196</v>
      </c>
      <c r="C9" s="14" t="s">
        <v>206</v>
      </c>
      <c r="D9" s="22" t="s">
        <v>138</v>
      </c>
      <c r="E9" s="22" t="s">
        <v>223</v>
      </c>
      <c r="F9" s="22" t="s">
        <v>222</v>
      </c>
      <c r="G9" s="13" t="s">
        <v>1</v>
      </c>
      <c r="H9" s="21" t="s">
        <v>139</v>
      </c>
      <c r="I9" s="21" t="s">
        <v>221</v>
      </c>
      <c r="J9" s="13" t="s">
        <v>1</v>
      </c>
    </row>
    <row r="10" spans="1:15" ht="89.25" customHeight="1" x14ac:dyDescent="0.25">
      <c r="A10" s="11">
        <v>9</v>
      </c>
      <c r="B10" s="15" t="s">
        <v>196</v>
      </c>
      <c r="C10" s="14" t="s">
        <v>207</v>
      </c>
      <c r="D10" s="13" t="s">
        <v>1</v>
      </c>
      <c r="E10" s="22" t="s">
        <v>140</v>
      </c>
      <c r="F10" s="22" t="s">
        <v>224</v>
      </c>
      <c r="G10" s="22" t="s">
        <v>225</v>
      </c>
      <c r="H10" s="22" t="s">
        <v>141</v>
      </c>
      <c r="I10" s="22" t="s">
        <v>142</v>
      </c>
      <c r="J10" s="13" t="s">
        <v>1</v>
      </c>
    </row>
    <row r="11" spans="1:15" ht="89.25" customHeight="1" x14ac:dyDescent="0.25">
      <c r="A11" s="11">
        <v>10</v>
      </c>
      <c r="B11" s="15" t="s">
        <v>196</v>
      </c>
      <c r="C11" s="14" t="s">
        <v>209</v>
      </c>
      <c r="D11" s="13" t="s">
        <v>1</v>
      </c>
      <c r="E11" s="22" t="s">
        <v>143</v>
      </c>
      <c r="F11" s="22" t="s">
        <v>144</v>
      </c>
      <c r="G11" s="22" t="s">
        <v>145</v>
      </c>
      <c r="H11" s="21" t="s">
        <v>146</v>
      </c>
      <c r="I11" s="21" t="s">
        <v>147</v>
      </c>
      <c r="J11" s="13" t="s">
        <v>1</v>
      </c>
    </row>
    <row r="12" spans="1:15" ht="89.25" customHeight="1" x14ac:dyDescent="0.25">
      <c r="A12" s="11">
        <v>11</v>
      </c>
      <c r="B12" s="15" t="s">
        <v>196</v>
      </c>
      <c r="C12" s="14" t="s">
        <v>226</v>
      </c>
      <c r="D12" s="13" t="s">
        <v>1</v>
      </c>
      <c r="E12" s="22" t="s">
        <v>148</v>
      </c>
      <c r="F12" s="22" t="s">
        <v>149</v>
      </c>
      <c r="G12" s="22" t="s">
        <v>150</v>
      </c>
      <c r="H12" s="22" t="s">
        <v>151</v>
      </c>
      <c r="I12" s="22" t="s">
        <v>152</v>
      </c>
      <c r="J12" s="13" t="s">
        <v>1</v>
      </c>
    </row>
    <row r="13" spans="1:15" ht="89.25" customHeight="1" x14ac:dyDescent="0.25">
      <c r="A13" s="11">
        <v>12</v>
      </c>
      <c r="B13" s="15" t="s">
        <v>196</v>
      </c>
      <c r="C13" s="14" t="s">
        <v>210</v>
      </c>
      <c r="D13" s="13" t="s">
        <v>1</v>
      </c>
      <c r="E13" s="22" t="s">
        <v>153</v>
      </c>
      <c r="F13" s="22" t="s">
        <v>154</v>
      </c>
      <c r="G13" s="13" t="s">
        <v>1</v>
      </c>
      <c r="H13" s="22" t="s">
        <v>227</v>
      </c>
      <c r="I13" s="22" t="s">
        <v>155</v>
      </c>
      <c r="J13" s="13" t="s">
        <v>1</v>
      </c>
    </row>
    <row r="17" spans="4:8" ht="26.25" x14ac:dyDescent="0.25">
      <c r="D17" s="30" t="s">
        <v>284</v>
      </c>
      <c r="E17" s="30"/>
      <c r="F17" s="30"/>
      <c r="G17" s="30"/>
      <c r="H17" s="30"/>
    </row>
  </sheetData>
  <autoFilter ref="B1:K13"/>
  <mergeCells count="1">
    <mergeCell ref="D17:H17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0" zoomScaleNormal="70" workbookViewId="0">
      <pane ySplit="1" topLeftCell="A2" activePane="bottomLeft" state="frozen"/>
      <selection pane="bottomLeft" activeCell="J1" sqref="J1:J1048576"/>
    </sheetView>
  </sheetViews>
  <sheetFormatPr defaultRowHeight="15" x14ac:dyDescent="0.25"/>
  <cols>
    <col min="2" max="9" width="25" customWidth="1"/>
  </cols>
  <sheetData>
    <row r="1" spans="1:9" ht="21" x14ac:dyDescent="0.25">
      <c r="A1" s="10" t="s">
        <v>0</v>
      </c>
      <c r="B1" s="8" t="s">
        <v>46</v>
      </c>
      <c r="C1" s="8" t="s">
        <v>55</v>
      </c>
      <c r="D1" s="8" t="s">
        <v>47</v>
      </c>
      <c r="E1" s="8" t="s">
        <v>229</v>
      </c>
      <c r="F1" s="8" t="s">
        <v>49</v>
      </c>
      <c r="G1" s="8" t="s">
        <v>50</v>
      </c>
      <c r="H1" s="9" t="s">
        <v>81</v>
      </c>
      <c r="I1" s="9" t="s">
        <v>228</v>
      </c>
    </row>
    <row r="2" spans="1:9" ht="89.25" customHeight="1" x14ac:dyDescent="0.25">
      <c r="A2" s="11">
        <v>1</v>
      </c>
      <c r="B2" s="12" t="s">
        <v>208</v>
      </c>
      <c r="C2" s="12" t="s">
        <v>230</v>
      </c>
      <c r="D2" s="13" t="s">
        <v>1</v>
      </c>
      <c r="E2" s="22" t="s">
        <v>237</v>
      </c>
      <c r="F2" s="22" t="s">
        <v>238</v>
      </c>
      <c r="G2" s="13" t="s">
        <v>1</v>
      </c>
      <c r="H2" s="22" t="s">
        <v>178</v>
      </c>
      <c r="I2" s="22" t="s">
        <v>179</v>
      </c>
    </row>
    <row r="3" spans="1:9" ht="89.25" customHeight="1" x14ac:dyDescent="0.25">
      <c r="A3" s="11">
        <v>2</v>
      </c>
      <c r="B3" s="12" t="s">
        <v>208</v>
      </c>
      <c r="C3" s="12" t="s">
        <v>231</v>
      </c>
      <c r="D3" s="13" t="s">
        <v>1</v>
      </c>
      <c r="E3" s="22" t="s">
        <v>239</v>
      </c>
      <c r="F3" s="22" t="s">
        <v>240</v>
      </c>
      <c r="G3" s="13" t="s">
        <v>1</v>
      </c>
      <c r="H3" s="22" t="s">
        <v>180</v>
      </c>
      <c r="I3" s="22" t="s">
        <v>181</v>
      </c>
    </row>
    <row r="4" spans="1:9" ht="89.25" customHeight="1" x14ac:dyDescent="0.25">
      <c r="A4" s="11">
        <v>3</v>
      </c>
      <c r="B4" s="12" t="s">
        <v>208</v>
      </c>
      <c r="C4" s="12" t="s">
        <v>232</v>
      </c>
      <c r="D4" s="13" t="s">
        <v>1</v>
      </c>
      <c r="E4" s="22" t="s">
        <v>241</v>
      </c>
      <c r="F4" s="22" t="s">
        <v>242</v>
      </c>
      <c r="G4" s="13" t="s">
        <v>1</v>
      </c>
      <c r="H4" s="22" t="s">
        <v>182</v>
      </c>
      <c r="I4" s="22" t="s">
        <v>183</v>
      </c>
    </row>
    <row r="5" spans="1:9" ht="89.25" customHeight="1" x14ac:dyDescent="0.25">
      <c r="A5" s="11">
        <v>4</v>
      </c>
      <c r="B5" s="12" t="s">
        <v>208</v>
      </c>
      <c r="C5" s="12" t="s">
        <v>233</v>
      </c>
      <c r="D5" s="13" t="s">
        <v>1</v>
      </c>
      <c r="E5" s="22" t="s">
        <v>243</v>
      </c>
      <c r="F5" s="22" t="s">
        <v>244</v>
      </c>
      <c r="G5" s="13" t="s">
        <v>1</v>
      </c>
      <c r="H5" s="22" t="s">
        <v>184</v>
      </c>
      <c r="I5" s="22" t="s">
        <v>185</v>
      </c>
    </row>
    <row r="6" spans="1:9" ht="89.25" customHeight="1" x14ac:dyDescent="0.25">
      <c r="A6" s="11">
        <v>5</v>
      </c>
      <c r="B6" s="12" t="s">
        <v>208</v>
      </c>
      <c r="C6" s="12" t="s">
        <v>234</v>
      </c>
      <c r="D6" s="22" t="s">
        <v>245</v>
      </c>
      <c r="E6" s="22" t="s">
        <v>246</v>
      </c>
      <c r="F6" s="22" t="s">
        <v>247</v>
      </c>
      <c r="G6" s="13" t="s">
        <v>1</v>
      </c>
      <c r="H6" s="22" t="s">
        <v>186</v>
      </c>
      <c r="I6" s="22" t="s">
        <v>187</v>
      </c>
    </row>
    <row r="7" spans="1:9" ht="89.25" customHeight="1" x14ac:dyDescent="0.25">
      <c r="A7" s="11">
        <v>6</v>
      </c>
      <c r="B7" s="12" t="s">
        <v>208</v>
      </c>
      <c r="C7" s="12" t="s">
        <v>235</v>
      </c>
      <c r="D7" s="13" t="s">
        <v>1</v>
      </c>
      <c r="E7" s="22" t="s">
        <v>188</v>
      </c>
      <c r="F7" s="22" t="s">
        <v>189</v>
      </c>
      <c r="G7" s="13" t="s">
        <v>1</v>
      </c>
      <c r="H7" s="22" t="s">
        <v>190</v>
      </c>
      <c r="I7" s="22" t="s">
        <v>191</v>
      </c>
    </row>
    <row r="8" spans="1:9" ht="89.25" customHeight="1" x14ac:dyDescent="0.25">
      <c r="A8" s="11">
        <v>7</v>
      </c>
      <c r="B8" s="12" t="s">
        <v>208</v>
      </c>
      <c r="C8" s="12" t="s">
        <v>236</v>
      </c>
      <c r="D8" s="13" t="s">
        <v>1</v>
      </c>
      <c r="E8" s="22" t="s">
        <v>192</v>
      </c>
      <c r="F8" s="22" t="s">
        <v>193</v>
      </c>
      <c r="G8" s="13" t="s">
        <v>1</v>
      </c>
      <c r="H8" s="22" t="s">
        <v>194</v>
      </c>
      <c r="I8" s="22" t="s">
        <v>195</v>
      </c>
    </row>
    <row r="12" spans="1:9" ht="26.25" x14ac:dyDescent="0.25">
      <c r="D12" s="30" t="s">
        <v>278</v>
      </c>
      <c r="E12" s="30"/>
      <c r="F12" s="30"/>
      <c r="G12" s="30"/>
      <c r="H12" s="30"/>
    </row>
  </sheetData>
  <mergeCells count="1">
    <mergeCell ref="D12:H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0" zoomScaleNormal="70" workbookViewId="0">
      <pane ySplit="1" topLeftCell="A2" activePane="bottomLeft" state="frozen"/>
      <selection pane="bottomLeft" activeCell="M1" sqref="M1:M1048576"/>
    </sheetView>
  </sheetViews>
  <sheetFormatPr defaultRowHeight="15" x14ac:dyDescent="0.25"/>
  <cols>
    <col min="1" max="1" width="7" customWidth="1"/>
    <col min="2" max="2" width="20.5703125" bestFit="1" customWidth="1"/>
    <col min="3" max="11" width="25" customWidth="1"/>
  </cols>
  <sheetData>
    <row r="1" spans="1:11" ht="21" x14ac:dyDescent="0.25">
      <c r="A1" s="10" t="s">
        <v>0</v>
      </c>
      <c r="B1" s="16" t="s">
        <v>46</v>
      </c>
      <c r="C1" s="16" t="s">
        <v>55</v>
      </c>
      <c r="D1" s="16"/>
      <c r="E1" s="16" t="s">
        <v>197</v>
      </c>
      <c r="F1" s="16" t="s">
        <v>198</v>
      </c>
      <c r="G1" s="16" t="s">
        <v>49</v>
      </c>
      <c r="H1" s="16" t="s">
        <v>50</v>
      </c>
      <c r="I1" s="17" t="s">
        <v>81</v>
      </c>
      <c r="J1" s="17" t="s">
        <v>53</v>
      </c>
      <c r="K1" s="17" t="s">
        <v>54</v>
      </c>
    </row>
    <row r="2" spans="1:11" ht="89.25" customHeight="1" x14ac:dyDescent="0.25">
      <c r="A2" s="11">
        <v>1</v>
      </c>
      <c r="B2" s="14" t="s">
        <v>248</v>
      </c>
      <c r="C2" s="14" t="s">
        <v>249</v>
      </c>
      <c r="D2" s="14"/>
      <c r="E2" s="22" t="s">
        <v>156</v>
      </c>
      <c r="F2" s="13" t="s">
        <v>1</v>
      </c>
      <c r="G2" s="22" t="s">
        <v>157</v>
      </c>
      <c r="H2" s="13" t="s">
        <v>1</v>
      </c>
      <c r="I2" s="22" t="s">
        <v>158</v>
      </c>
      <c r="J2" s="22" t="s">
        <v>159</v>
      </c>
      <c r="K2" s="13" t="s">
        <v>1</v>
      </c>
    </row>
    <row r="3" spans="1:11" ht="89.25" customHeight="1" x14ac:dyDescent="0.25">
      <c r="A3" s="11">
        <v>2</v>
      </c>
      <c r="B3" s="14" t="s">
        <v>248</v>
      </c>
      <c r="C3" s="14" t="s">
        <v>250</v>
      </c>
      <c r="D3" s="14"/>
      <c r="E3" s="22" t="s">
        <v>257</v>
      </c>
      <c r="F3" s="13" t="s">
        <v>1</v>
      </c>
      <c r="G3" s="22" t="s">
        <v>258</v>
      </c>
      <c r="H3" s="13" t="s">
        <v>1</v>
      </c>
      <c r="I3" s="22" t="s">
        <v>259</v>
      </c>
      <c r="J3" s="22" t="s">
        <v>160</v>
      </c>
      <c r="K3" s="13" t="s">
        <v>1</v>
      </c>
    </row>
    <row r="4" spans="1:11" ht="89.25" customHeight="1" x14ac:dyDescent="0.25">
      <c r="A4" s="11">
        <v>3</v>
      </c>
      <c r="B4" s="14" t="s">
        <v>248</v>
      </c>
      <c r="C4" s="14" t="s">
        <v>251</v>
      </c>
      <c r="D4" s="14"/>
      <c r="E4" s="22" t="s">
        <v>260</v>
      </c>
      <c r="F4" s="13" t="s">
        <v>1</v>
      </c>
      <c r="G4" s="22" t="s">
        <v>161</v>
      </c>
      <c r="H4" s="13" t="s">
        <v>1</v>
      </c>
      <c r="I4" s="22" t="s">
        <v>162</v>
      </c>
      <c r="J4" s="22" t="s">
        <v>163</v>
      </c>
      <c r="K4" s="13" t="s">
        <v>1</v>
      </c>
    </row>
    <row r="5" spans="1:11" ht="89.25" customHeight="1" x14ac:dyDescent="0.25">
      <c r="A5" s="11">
        <v>4</v>
      </c>
      <c r="B5" s="14" t="s">
        <v>248</v>
      </c>
      <c r="C5" s="14" t="s">
        <v>252</v>
      </c>
      <c r="D5" s="14"/>
      <c r="E5" s="22" t="s">
        <v>164</v>
      </c>
      <c r="F5" s="13" t="s">
        <v>1</v>
      </c>
      <c r="G5" s="22" t="s">
        <v>165</v>
      </c>
      <c r="H5" s="13" t="s">
        <v>1</v>
      </c>
      <c r="I5" s="22" t="s">
        <v>166</v>
      </c>
      <c r="J5" s="22" t="s">
        <v>167</v>
      </c>
      <c r="K5" s="13" t="s">
        <v>1</v>
      </c>
    </row>
    <row r="6" spans="1:11" ht="89.25" customHeight="1" x14ac:dyDescent="0.25">
      <c r="A6" s="11">
        <v>5</v>
      </c>
      <c r="B6" s="14" t="s">
        <v>248</v>
      </c>
      <c r="C6" s="14" t="s">
        <v>253</v>
      </c>
      <c r="D6" s="14"/>
      <c r="E6" s="22" t="s">
        <v>168</v>
      </c>
      <c r="F6" s="13" t="s">
        <v>1</v>
      </c>
      <c r="G6" s="22" t="s">
        <v>261</v>
      </c>
      <c r="H6" s="13" t="s">
        <v>1</v>
      </c>
      <c r="I6" s="22" t="s">
        <v>169</v>
      </c>
      <c r="J6" s="22" t="s">
        <v>170</v>
      </c>
      <c r="K6" s="22" t="s">
        <v>171</v>
      </c>
    </row>
    <row r="7" spans="1:11" ht="89.25" customHeight="1" x14ac:dyDescent="0.25">
      <c r="A7" s="11">
        <v>6</v>
      </c>
      <c r="B7" s="14" t="s">
        <v>248</v>
      </c>
      <c r="C7" s="14" t="s">
        <v>254</v>
      </c>
      <c r="D7" s="14"/>
      <c r="E7" s="22" t="s">
        <v>262</v>
      </c>
      <c r="F7" s="13" t="s">
        <v>1</v>
      </c>
      <c r="G7" s="22" t="s">
        <v>263</v>
      </c>
      <c r="H7" s="22" t="s">
        <v>172</v>
      </c>
      <c r="I7" s="22" t="s">
        <v>173</v>
      </c>
      <c r="J7" s="22" t="s">
        <v>264</v>
      </c>
      <c r="K7" s="22" t="s">
        <v>174</v>
      </c>
    </row>
    <row r="8" spans="1:11" ht="89.25" customHeight="1" x14ac:dyDescent="0.25">
      <c r="A8" s="11">
        <v>7</v>
      </c>
      <c r="B8" s="14" t="s">
        <v>248</v>
      </c>
      <c r="C8" s="14" t="s">
        <v>255</v>
      </c>
      <c r="D8" s="22" t="s">
        <v>175</v>
      </c>
      <c r="E8" s="22" t="s">
        <v>265</v>
      </c>
      <c r="F8" s="22" t="s">
        <v>266</v>
      </c>
      <c r="G8" s="22" t="s">
        <v>267</v>
      </c>
      <c r="H8" s="13" t="s">
        <v>1</v>
      </c>
      <c r="I8" s="22" t="s">
        <v>268</v>
      </c>
      <c r="J8" s="22" t="s">
        <v>176</v>
      </c>
      <c r="K8" s="22" t="s">
        <v>177</v>
      </c>
    </row>
    <row r="9" spans="1:11" ht="89.25" customHeight="1" x14ac:dyDescent="0.25">
      <c r="A9" s="11">
        <v>8</v>
      </c>
      <c r="B9" s="14" t="s">
        <v>248</v>
      </c>
      <c r="C9" s="14" t="s">
        <v>256</v>
      </c>
      <c r="D9" s="14"/>
      <c r="E9" s="22" t="s">
        <v>272</v>
      </c>
      <c r="F9" s="13" t="s">
        <v>1</v>
      </c>
      <c r="G9" s="22" t="s">
        <v>271</v>
      </c>
      <c r="H9" s="13" t="s">
        <v>1</v>
      </c>
      <c r="I9" s="22" t="s">
        <v>270</v>
      </c>
      <c r="J9" s="22" t="s">
        <v>269</v>
      </c>
      <c r="K9" s="13" t="s">
        <v>1</v>
      </c>
    </row>
    <row r="12" spans="1:11" ht="26.25" x14ac:dyDescent="0.25">
      <c r="E12" s="30" t="s">
        <v>285</v>
      </c>
      <c r="F12" s="30"/>
      <c r="G12" s="30"/>
      <c r="H12" s="30"/>
      <c r="I12" s="30"/>
    </row>
  </sheetData>
  <mergeCells count="1">
    <mergeCell ref="E12:I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80" zoomScaleNormal="80" workbookViewId="0">
      <pane ySplit="1" topLeftCell="A2" activePane="bottomLeft" state="frozen"/>
      <selection pane="bottomLeft" activeCell="G5" sqref="G5"/>
    </sheetView>
  </sheetViews>
  <sheetFormatPr defaultRowHeight="15" x14ac:dyDescent="0.25"/>
  <cols>
    <col min="1" max="1" width="6.42578125" customWidth="1"/>
    <col min="2" max="2" width="20.5703125" bestFit="1" customWidth="1"/>
    <col min="3" max="3" width="23.7109375" customWidth="1"/>
    <col min="4" max="8" width="25" customWidth="1"/>
  </cols>
  <sheetData>
    <row r="1" spans="1:9" ht="21" x14ac:dyDescent="0.25">
      <c r="A1" s="8" t="s">
        <v>0</v>
      </c>
      <c r="B1" s="8" t="s">
        <v>46</v>
      </c>
      <c r="C1" s="8" t="s">
        <v>55</v>
      </c>
      <c r="D1" s="8" t="s">
        <v>48</v>
      </c>
      <c r="E1" s="8" t="s">
        <v>116</v>
      </c>
      <c r="F1" s="9" t="s">
        <v>81</v>
      </c>
      <c r="G1" s="9" t="s">
        <v>53</v>
      </c>
      <c r="H1" s="9" t="s">
        <v>54</v>
      </c>
    </row>
    <row r="2" spans="1:9" ht="89.25" customHeight="1" x14ac:dyDescent="0.25">
      <c r="A2" s="5">
        <v>1</v>
      </c>
      <c r="B2" s="12" t="s">
        <v>100</v>
      </c>
      <c r="C2" s="12" t="s">
        <v>101</v>
      </c>
      <c r="D2" s="22" t="s">
        <v>105</v>
      </c>
      <c r="E2" s="22" t="s">
        <v>106</v>
      </c>
      <c r="F2" s="22" t="s">
        <v>107</v>
      </c>
      <c r="G2" s="22" t="s">
        <v>108</v>
      </c>
      <c r="H2" s="22" t="s">
        <v>40</v>
      </c>
      <c r="I2" s="1"/>
    </row>
    <row r="3" spans="1:9" ht="89.25" customHeight="1" x14ac:dyDescent="0.25">
      <c r="A3" s="5">
        <v>2</v>
      </c>
      <c r="B3" s="12" t="s">
        <v>100</v>
      </c>
      <c r="C3" s="12" t="s">
        <v>102</v>
      </c>
      <c r="D3" s="22" t="s">
        <v>109</v>
      </c>
      <c r="E3" s="22" t="s">
        <v>110</v>
      </c>
      <c r="F3" s="22" t="s">
        <v>41</v>
      </c>
      <c r="G3" s="22" t="s">
        <v>42</v>
      </c>
      <c r="H3" s="13" t="s">
        <v>1</v>
      </c>
      <c r="I3" s="1"/>
    </row>
    <row r="4" spans="1:9" ht="89.25" customHeight="1" x14ac:dyDescent="0.25">
      <c r="A4" s="5">
        <v>3</v>
      </c>
      <c r="B4" s="12" t="s">
        <v>100</v>
      </c>
      <c r="C4" s="12" t="s">
        <v>103</v>
      </c>
      <c r="D4" s="22" t="s">
        <v>111</v>
      </c>
      <c r="E4" s="22" t="s">
        <v>112</v>
      </c>
      <c r="F4" s="25" t="s">
        <v>43</v>
      </c>
      <c r="G4" s="22" t="s">
        <v>44</v>
      </c>
      <c r="H4" s="13" t="s">
        <v>1</v>
      </c>
      <c r="I4" s="1"/>
    </row>
    <row r="5" spans="1:9" ht="89.25" customHeight="1" x14ac:dyDescent="0.25">
      <c r="A5" s="5">
        <v>4</v>
      </c>
      <c r="B5" s="12" t="s">
        <v>100</v>
      </c>
      <c r="C5" s="12" t="s">
        <v>104</v>
      </c>
      <c r="D5" s="22" t="s">
        <v>113</v>
      </c>
      <c r="E5" s="22" t="s">
        <v>114</v>
      </c>
      <c r="F5" s="22" t="s">
        <v>115</v>
      </c>
      <c r="G5" s="22" t="s">
        <v>45</v>
      </c>
      <c r="H5" s="13" t="s">
        <v>1</v>
      </c>
      <c r="I5" s="1"/>
    </row>
    <row r="9" spans="1:9" ht="26.25" x14ac:dyDescent="0.25">
      <c r="D9" s="30" t="s">
        <v>283</v>
      </c>
      <c r="E9" s="30"/>
      <c r="F9" s="30"/>
      <c r="G9" s="30"/>
      <c r="H9" s="30"/>
    </row>
  </sheetData>
  <mergeCells count="1">
    <mergeCell ref="D9:H9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zoomScale="70" zoomScaleNormal="70" workbookViewId="0">
      <pane ySplit="1" topLeftCell="A2" activePane="bottomLeft" state="frozen"/>
      <selection pane="bottomLeft" activeCell="K1" sqref="K1:K1048576"/>
    </sheetView>
  </sheetViews>
  <sheetFormatPr defaultRowHeight="15" x14ac:dyDescent="0.25"/>
  <cols>
    <col min="1" max="1" width="7.28515625" customWidth="1"/>
    <col min="2" max="2" width="20.5703125" bestFit="1" customWidth="1"/>
    <col min="3" max="3" width="24.85546875" bestFit="1" customWidth="1"/>
    <col min="4" max="10" width="25" customWidth="1"/>
  </cols>
  <sheetData>
    <row r="1" spans="1:16" ht="21" x14ac:dyDescent="0.25">
      <c r="A1" s="8" t="s">
        <v>0</v>
      </c>
      <c r="B1" s="8" t="s">
        <v>46</v>
      </c>
      <c r="C1" s="8" t="s">
        <v>55</v>
      </c>
      <c r="D1" s="8" t="s">
        <v>47</v>
      </c>
      <c r="E1" s="8" t="s">
        <v>48</v>
      </c>
      <c r="F1" s="8" t="s">
        <v>49</v>
      </c>
      <c r="G1" s="8" t="s">
        <v>50</v>
      </c>
      <c r="H1" s="9" t="s">
        <v>81</v>
      </c>
      <c r="I1" s="9" t="s">
        <v>53</v>
      </c>
      <c r="J1" s="9" t="s">
        <v>54</v>
      </c>
    </row>
    <row r="2" spans="1:16" ht="89.25" customHeight="1" x14ac:dyDescent="0.25">
      <c r="A2" s="11">
        <v>1</v>
      </c>
      <c r="B2" s="12" t="s">
        <v>82</v>
      </c>
      <c r="C2" s="12" t="s">
        <v>84</v>
      </c>
      <c r="D2" s="22" t="s">
        <v>94</v>
      </c>
      <c r="E2" s="22" t="s">
        <v>90</v>
      </c>
      <c r="F2" s="22" t="s">
        <v>91</v>
      </c>
      <c r="G2" s="6" t="s">
        <v>1</v>
      </c>
      <c r="H2" s="22" t="s">
        <v>92</v>
      </c>
      <c r="I2" s="22" t="s">
        <v>93</v>
      </c>
      <c r="J2" s="6" t="s">
        <v>1</v>
      </c>
      <c r="K2" s="4"/>
      <c r="L2" s="4"/>
      <c r="M2" s="4"/>
      <c r="N2" s="4"/>
      <c r="O2" s="2"/>
      <c r="P2" s="2"/>
    </row>
    <row r="3" spans="1:16" ht="89.25" customHeight="1" x14ac:dyDescent="0.25">
      <c r="A3" s="11">
        <v>2</v>
      </c>
      <c r="B3" s="12" t="s">
        <v>83</v>
      </c>
      <c r="C3" s="12" t="s">
        <v>85</v>
      </c>
      <c r="D3" s="6" t="s">
        <v>1</v>
      </c>
      <c r="E3" s="22" t="s">
        <v>22</v>
      </c>
      <c r="F3" s="22" t="s">
        <v>23</v>
      </c>
      <c r="G3" s="6" t="s">
        <v>1</v>
      </c>
      <c r="H3" s="22" t="s">
        <v>24</v>
      </c>
      <c r="I3" s="22" t="s">
        <v>25</v>
      </c>
      <c r="J3" s="26" t="s">
        <v>26</v>
      </c>
      <c r="K3" s="4"/>
      <c r="L3" s="4"/>
      <c r="M3" s="4"/>
      <c r="N3" s="4"/>
    </row>
    <row r="4" spans="1:16" ht="89.25" customHeight="1" x14ac:dyDescent="0.25">
      <c r="A4" s="11">
        <v>3</v>
      </c>
      <c r="B4" s="12" t="s">
        <v>83</v>
      </c>
      <c r="C4" s="12" t="s">
        <v>86</v>
      </c>
      <c r="D4" s="22" t="s">
        <v>27</v>
      </c>
      <c r="E4" s="22" t="s">
        <v>95</v>
      </c>
      <c r="F4" s="22" t="s">
        <v>28</v>
      </c>
      <c r="G4" s="6" t="s">
        <v>1</v>
      </c>
      <c r="H4" s="21" t="s">
        <v>29</v>
      </c>
      <c r="I4" s="21" t="s">
        <v>30</v>
      </c>
      <c r="J4" s="6" t="s">
        <v>1</v>
      </c>
      <c r="K4" s="4"/>
      <c r="L4" s="4"/>
      <c r="M4" s="4"/>
      <c r="N4" s="4"/>
    </row>
    <row r="5" spans="1:16" ht="89.25" customHeight="1" x14ac:dyDescent="0.25">
      <c r="A5" s="11">
        <v>4</v>
      </c>
      <c r="B5" s="12" t="s">
        <v>83</v>
      </c>
      <c r="C5" s="12" t="s">
        <v>87</v>
      </c>
      <c r="D5" s="6" t="s">
        <v>1</v>
      </c>
      <c r="E5" s="22" t="s">
        <v>31</v>
      </c>
      <c r="F5" s="22" t="s">
        <v>96</v>
      </c>
      <c r="G5" s="6" t="s">
        <v>1</v>
      </c>
      <c r="H5" s="22" t="s">
        <v>32</v>
      </c>
      <c r="I5" s="22" t="s">
        <v>33</v>
      </c>
      <c r="J5" s="6" t="s">
        <v>1</v>
      </c>
      <c r="K5" s="4"/>
      <c r="L5" s="4"/>
      <c r="M5" s="4"/>
      <c r="N5" s="4"/>
    </row>
    <row r="6" spans="1:16" ht="89.25" customHeight="1" x14ac:dyDescent="0.25">
      <c r="A6" s="11">
        <v>5</v>
      </c>
      <c r="B6" s="12" t="s">
        <v>83</v>
      </c>
      <c r="C6" s="12" t="s">
        <v>88</v>
      </c>
      <c r="D6" s="6" t="s">
        <v>1</v>
      </c>
      <c r="E6" s="22" t="s">
        <v>34</v>
      </c>
      <c r="F6" s="22" t="s">
        <v>35</v>
      </c>
      <c r="G6" s="6" t="s">
        <v>1</v>
      </c>
      <c r="H6" s="22" t="s">
        <v>36</v>
      </c>
      <c r="I6" s="22" t="s">
        <v>37</v>
      </c>
      <c r="J6" s="6" t="s">
        <v>1</v>
      </c>
      <c r="K6" s="4"/>
      <c r="L6" s="4"/>
      <c r="M6" s="4"/>
      <c r="N6" s="4"/>
    </row>
    <row r="7" spans="1:16" ht="89.25" customHeight="1" x14ac:dyDescent="0.25">
      <c r="A7" s="11">
        <v>6</v>
      </c>
      <c r="B7" s="12" t="s">
        <v>83</v>
      </c>
      <c r="C7" s="12" t="s">
        <v>89</v>
      </c>
      <c r="D7" s="22" t="s">
        <v>97</v>
      </c>
      <c r="E7" s="22" t="s">
        <v>98</v>
      </c>
      <c r="F7" s="22" t="s">
        <v>99</v>
      </c>
      <c r="G7" s="6" t="s">
        <v>1</v>
      </c>
      <c r="H7" s="22" t="s">
        <v>38</v>
      </c>
      <c r="I7" s="22" t="s">
        <v>39</v>
      </c>
      <c r="J7" s="6" t="s">
        <v>1</v>
      </c>
    </row>
    <row r="10" spans="1:16" ht="26.25" x14ac:dyDescent="0.25">
      <c r="D10" s="30" t="s">
        <v>280</v>
      </c>
      <c r="E10" s="30"/>
      <c r="F10" s="30"/>
      <c r="G10" s="30"/>
      <c r="H10" s="30"/>
    </row>
  </sheetData>
  <mergeCells count="1">
    <mergeCell ref="D10:H10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70" zoomScaleNormal="70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6.85546875" customWidth="1"/>
    <col min="2" max="2" width="20.5703125" bestFit="1" customWidth="1"/>
    <col min="3" max="3" width="24.85546875" bestFit="1" customWidth="1"/>
    <col min="4" max="9" width="25" customWidth="1"/>
  </cols>
  <sheetData>
    <row r="1" spans="1:13" ht="21" x14ac:dyDescent="0.25">
      <c r="A1" s="8" t="s">
        <v>0</v>
      </c>
      <c r="B1" s="8" t="s">
        <v>46</v>
      </c>
      <c r="C1" s="8" t="s">
        <v>55</v>
      </c>
      <c r="D1" s="8" t="s">
        <v>48</v>
      </c>
      <c r="E1" s="8" t="s">
        <v>49</v>
      </c>
      <c r="F1" s="8" t="s">
        <v>50</v>
      </c>
      <c r="G1" s="9" t="s">
        <v>81</v>
      </c>
      <c r="H1" s="9" t="s">
        <v>53</v>
      </c>
      <c r="I1" s="9" t="s">
        <v>54</v>
      </c>
    </row>
    <row r="2" spans="1:13" ht="96" customHeight="1" x14ac:dyDescent="0.25">
      <c r="A2" s="3">
        <v>1</v>
      </c>
      <c r="B2" s="3" t="s">
        <v>77</v>
      </c>
      <c r="C2" s="3" t="s">
        <v>78</v>
      </c>
      <c r="D2" s="22" t="s">
        <v>20</v>
      </c>
      <c r="E2" s="22" t="s">
        <v>80</v>
      </c>
      <c r="F2" s="6" t="s">
        <v>1</v>
      </c>
      <c r="G2" s="26" t="s">
        <v>21</v>
      </c>
      <c r="H2" s="26" t="s">
        <v>20</v>
      </c>
      <c r="I2" s="26" t="s">
        <v>20</v>
      </c>
      <c r="J2" s="4"/>
      <c r="K2" s="4"/>
      <c r="L2" s="4"/>
      <c r="M2" s="4"/>
    </row>
    <row r="3" spans="1:13" ht="89.25" customHeight="1" x14ac:dyDescent="0.25">
      <c r="A3" s="3">
        <v>2</v>
      </c>
      <c r="B3" s="3" t="s">
        <v>77</v>
      </c>
      <c r="C3" s="3" t="s">
        <v>279</v>
      </c>
      <c r="D3" s="22" t="s">
        <v>17</v>
      </c>
      <c r="E3" s="22" t="s">
        <v>79</v>
      </c>
      <c r="F3" s="6" t="s">
        <v>1</v>
      </c>
      <c r="G3" s="22" t="s">
        <v>18</v>
      </c>
      <c r="H3" s="22" t="s">
        <v>19</v>
      </c>
      <c r="I3" s="6" t="s">
        <v>1</v>
      </c>
      <c r="J3" s="4"/>
      <c r="K3" s="4"/>
      <c r="L3" s="4"/>
      <c r="M3" s="4"/>
    </row>
    <row r="6" spans="1:13" ht="26.25" x14ac:dyDescent="0.25">
      <c r="D6" s="24"/>
      <c r="E6" s="30" t="s">
        <v>281</v>
      </c>
      <c r="F6" s="30"/>
      <c r="G6" s="30"/>
      <c r="H6" s="30"/>
    </row>
  </sheetData>
  <mergeCells count="1">
    <mergeCell ref="E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pane ySplit="1" topLeftCell="A2" activePane="bottomLeft" state="frozen"/>
      <selection pane="bottomLeft" activeCell="D7" sqref="D7"/>
    </sheetView>
  </sheetViews>
  <sheetFormatPr defaultRowHeight="15" x14ac:dyDescent="0.25"/>
  <cols>
    <col min="1" max="1" width="7.28515625" bestFit="1" customWidth="1"/>
    <col min="2" max="2" width="20.5703125" bestFit="1" customWidth="1"/>
    <col min="3" max="3" width="24.85546875" bestFit="1" customWidth="1"/>
    <col min="4" max="9" width="25" customWidth="1"/>
  </cols>
  <sheetData>
    <row r="1" spans="1:9" ht="21" x14ac:dyDescent="0.25">
      <c r="A1" s="10" t="s">
        <v>0</v>
      </c>
      <c r="B1" s="8" t="s">
        <v>46</v>
      </c>
      <c r="C1" s="8" t="s">
        <v>55</v>
      </c>
      <c r="D1" s="8" t="s">
        <v>48</v>
      </c>
      <c r="E1" s="8" t="s">
        <v>49</v>
      </c>
      <c r="F1" s="8" t="s">
        <v>50</v>
      </c>
      <c r="G1" s="9" t="s">
        <v>51</v>
      </c>
      <c r="H1" s="9" t="s">
        <v>52</v>
      </c>
      <c r="I1" s="9" t="s">
        <v>53</v>
      </c>
    </row>
    <row r="2" spans="1:9" ht="89.25" customHeight="1" x14ac:dyDescent="0.25">
      <c r="A2" s="5">
        <v>1</v>
      </c>
      <c r="B2" s="7" t="s">
        <v>56</v>
      </c>
      <c r="C2" s="7" t="s">
        <v>57</v>
      </c>
      <c r="D2" s="25" t="s">
        <v>63</v>
      </c>
      <c r="E2" s="25" t="s">
        <v>64</v>
      </c>
      <c r="F2" s="25" t="s">
        <v>65</v>
      </c>
      <c r="G2" s="25" t="s">
        <v>2</v>
      </c>
      <c r="H2" s="25" t="s">
        <v>3</v>
      </c>
      <c r="I2" s="25" t="s">
        <v>66</v>
      </c>
    </row>
    <row r="3" spans="1:9" ht="89.25" customHeight="1" x14ac:dyDescent="0.25">
      <c r="A3" s="5">
        <v>2</v>
      </c>
      <c r="B3" s="7" t="s">
        <v>56</v>
      </c>
      <c r="C3" s="7" t="s">
        <v>58</v>
      </c>
      <c r="D3" s="27" t="s">
        <v>68</v>
      </c>
      <c r="E3" s="27" t="s">
        <v>67</v>
      </c>
      <c r="F3" s="27" t="s">
        <v>4</v>
      </c>
      <c r="G3" s="27" t="s">
        <v>5</v>
      </c>
      <c r="H3" s="6" t="s">
        <v>1</v>
      </c>
      <c r="I3" s="27" t="s">
        <v>6</v>
      </c>
    </row>
    <row r="4" spans="1:9" s="20" customFormat="1" ht="89.25" customHeight="1" x14ac:dyDescent="0.25">
      <c r="A4" s="5">
        <v>3</v>
      </c>
      <c r="B4" s="7" t="s">
        <v>56</v>
      </c>
      <c r="C4" s="7" t="s">
        <v>59</v>
      </c>
      <c r="D4" s="27" t="s">
        <v>69</v>
      </c>
      <c r="E4" s="27" t="s">
        <v>7</v>
      </c>
      <c r="F4" s="6" t="s">
        <v>1</v>
      </c>
      <c r="G4" s="27" t="s">
        <v>10</v>
      </c>
      <c r="H4" s="27" t="s">
        <v>9</v>
      </c>
      <c r="I4" s="23" t="s">
        <v>8</v>
      </c>
    </row>
    <row r="5" spans="1:9" ht="89.25" customHeight="1" x14ac:dyDescent="0.25">
      <c r="A5" s="5">
        <v>4</v>
      </c>
      <c r="B5" s="7" t="s">
        <v>56</v>
      </c>
      <c r="C5" s="7" t="s">
        <v>60</v>
      </c>
      <c r="D5" s="27" t="s">
        <v>70</v>
      </c>
      <c r="E5" s="27" t="s">
        <v>71</v>
      </c>
      <c r="F5" s="6" t="s">
        <v>1</v>
      </c>
      <c r="G5" s="27" t="s">
        <v>11</v>
      </c>
      <c r="H5" s="6" t="s">
        <v>1</v>
      </c>
      <c r="I5" s="27" t="s">
        <v>12</v>
      </c>
    </row>
    <row r="6" spans="1:9" ht="89.25" customHeight="1" x14ac:dyDescent="0.25">
      <c r="A6" s="5">
        <v>5</v>
      </c>
      <c r="B6" s="7" t="s">
        <v>56</v>
      </c>
      <c r="C6" s="7" t="s">
        <v>61</v>
      </c>
      <c r="D6" s="27" t="s">
        <v>72</v>
      </c>
      <c r="E6" s="27" t="s">
        <v>73</v>
      </c>
      <c r="F6" s="27" t="s">
        <v>13</v>
      </c>
      <c r="G6" s="27" t="s">
        <v>14</v>
      </c>
      <c r="H6" s="6" t="s">
        <v>1</v>
      </c>
      <c r="I6" s="27" t="s">
        <v>15</v>
      </c>
    </row>
    <row r="7" spans="1:9" ht="89.25" customHeight="1" x14ac:dyDescent="0.25">
      <c r="A7" s="5">
        <v>6</v>
      </c>
      <c r="B7" s="7" t="s">
        <v>56</v>
      </c>
      <c r="C7" s="7" t="s">
        <v>62</v>
      </c>
      <c r="D7" s="27" t="s">
        <v>74</v>
      </c>
      <c r="E7" s="27" t="s">
        <v>75</v>
      </c>
      <c r="F7" s="6" t="s">
        <v>1</v>
      </c>
      <c r="G7" s="27" t="s">
        <v>76</v>
      </c>
      <c r="H7" s="6" t="s">
        <v>1</v>
      </c>
      <c r="I7" s="27" t="s">
        <v>16</v>
      </c>
    </row>
    <row r="10" spans="1:9" ht="26.25" x14ac:dyDescent="0.25">
      <c r="D10" s="30" t="s">
        <v>282</v>
      </c>
      <c r="E10" s="30"/>
      <c r="F10" s="30"/>
      <c r="G10" s="30"/>
      <c r="H10" s="30"/>
    </row>
  </sheetData>
  <autoFilter ref="A1:I7"/>
  <mergeCells count="1">
    <mergeCell ref="D10:H10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</vt:lpstr>
      <vt:lpstr>TBILISI</vt:lpstr>
      <vt:lpstr>KAHKETI</vt:lpstr>
      <vt:lpstr>QVEMO KARTLI</vt:lpstr>
      <vt:lpstr>SHIDA KARTLI</vt:lpstr>
      <vt:lpstr>IMERETI</vt:lpstr>
      <vt:lpstr>SAMEGRELO</vt:lpstr>
      <vt:lpstr>ADJARA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2023-04-13T07:13:24Z</dcterms:modified>
</cp:coreProperties>
</file>