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3" l="1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A9" i="13"/>
  <c r="A10" i="13" s="1"/>
  <c r="A12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5" i="13" s="1"/>
  <c r="A27" i="13" s="1"/>
  <c r="A29" i="13" s="1"/>
  <c r="A31" i="13" s="1"/>
  <c r="A33" i="13" s="1"/>
  <c r="A35" i="13" s="1"/>
  <c r="A37" i="13" s="1"/>
  <c r="A39" i="13" s="1"/>
  <c r="A40" i="13" s="1"/>
  <c r="A42" i="13" s="1"/>
  <c r="A43" i="13" s="1"/>
  <c r="A45" i="13" s="1"/>
  <c r="A46" i="13" s="1"/>
  <c r="A47" i="13" s="1"/>
  <c r="A48" i="13" s="1"/>
  <c r="A49" i="13" s="1"/>
  <c r="A50" i="13" s="1"/>
  <c r="A53" i="13" s="1"/>
  <c r="A56" i="13" s="1"/>
  <c r="A59" i="13" s="1"/>
  <c r="A60" i="13" s="1"/>
  <c r="A61" i="13" s="1"/>
  <c r="A62" i="13" s="1"/>
  <c r="A63" i="13" s="1"/>
  <c r="A64" i="13" s="1"/>
  <c r="A65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F8" i="13"/>
  <c r="A8" i="13"/>
  <c r="F7" i="13"/>
  <c r="F82" i="13" l="1"/>
  <c r="F83" i="13" l="1"/>
  <c r="F84" i="13" s="1"/>
  <c r="F85" i="13" l="1"/>
  <c r="F86" i="13" s="1"/>
  <c r="F87" i="13" l="1"/>
  <c r="F8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<sst xmlns="http://schemas.openxmlformats.org/spreadsheetml/2006/main" count="6470" uniqueCount="886">
  <si>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</si>
  <si>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</si>
  <si>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</si>
  <si>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</si>
  <si>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</si>
  <si>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</si>
  <si>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</si>
  <si>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</si>
  <si>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</si>
  <si>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</si>
  <si>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</si>
  <si>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</si>
  <si>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</si>
  <si>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</si>
  <si>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</si>
  <si>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</si>
  <si>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</si>
  <si>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</si>
  <si>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</si>
  <si>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</si>
  <si>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</si>
  <si>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</si>
  <si>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</si>
  <si>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</si>
  <si>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</si>
  <si>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</si>
  <si>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</si>
  <si>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</si>
  <si>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</si>
  <si>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</si>
  <si>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</si>
  <si>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</si>
  <si>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</si>
  <si>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</si>
  <si>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</si>
  <si>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</si>
  <si>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</si>
  <si>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</si>
  <si>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</si>
  <si>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</si>
  <si>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</si>
  <si>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</si>
  <si>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</si>
  <si>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</si>
  <si>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</si>
  <si>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</si>
  <si>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</si>
  <si>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</si>
  <si>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</si>
  <si>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</si>
  <si>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</si>
  <si>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</si>
  <si>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</si>
  <si>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</si>
  <si>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</si>
  <si>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</si>
  <si>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</si>
  <si>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</si>
  <si>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</si>
  <si>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</si>
  <si>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</si>
  <si>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</si>
  <si>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</si>
  <si>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</si>
  <si>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</si>
  <si>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</si>
  <si>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</si>
  <si>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</si>
  <si>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</si>
  <si>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</si>
  <si>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</si>
  <si>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</si>
  <si>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</si>
  <si>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</si>
  <si>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</si>
  <si>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</si>
  <si>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</si>
  <si>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</si>
  <si>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</si>
  <si>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</si>
  <si>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</si>
  <si>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</si>
  <si>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</si>
  <si>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</si>
  <si>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</si>
  <si>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</si>
  <si>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</si>
  <si>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</si>
  <si>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</si>
  <si>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</si>
  <si>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</si>
  <si>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</si>
  <si>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</si>
  <si>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</si>
  <si>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</si>
  <si>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</si>
  <si>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</si>
  <si>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</si>
  <si>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</si>
  <si>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</si>
  <si>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</si>
  <si>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</si>
  <si>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</si>
  <si>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</si>
  <si>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</si>
  <si>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</si>
  <si>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</si>
  <si>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</si>
  <si>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</si>
  <si>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</si>
  <si>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</si>
  <si>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</si>
  <si>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</si>
  <si>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</si>
  <si>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</si>
  <si>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</si>
  <si>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</si>
  <si>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</si>
  <si>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</si>
  <si>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</si>
  <si>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</si>
  <si>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</si>
  <si>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</si>
  <si>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</si>
  <si>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</si>
  <si>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</si>
  <si>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</si>
  <si>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</si>
  <si>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</si>
  <si>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</si>
  <si>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</si>
  <si>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</si>
  <si>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</si>
  <si>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</si>
  <si>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</si>
  <si>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</si>
  <si>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</si>
  <si>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</si>
  <si>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</si>
  <si>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</si>
  <si>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</si>
  <si>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</si>
  <si>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</si>
  <si>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</si>
  <si>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</si>
  <si>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</si>
  <si>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</si>
  <si>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</si>
  <si>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</si>
  <si>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</si>
  <si>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</si>
  <si>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</si>
  <si>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</si>
  <si>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</si>
  <si>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</si>
  <si>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</si>
  <si>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</si>
  <si>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</si>
  <si>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</si>
  <si>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</si>
  <si>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</si>
  <si>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</si>
  <si>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</si>
  <si>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</si>
  <si>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</si>
  <si>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</si>
  <si>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</si>
  <si>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</si>
  <si>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</si>
  <si>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</si>
  <si>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</si>
  <si>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</si>
  <si>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</si>
  <si>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</si>
  <si>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</si>
  <si>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</si>
  <si>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</si>
  <si>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</si>
  <si>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</si>
  <si>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</si>
  <si>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</si>
  <si>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</si>
  <si>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</si>
  <si>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</si>
  <si>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</si>
  <si>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</si>
  <si>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</si>
  <si>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</si>
  <si>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</si>
  <si>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</si>
  <si>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</si>
  <si>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</si>
  <si>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</si>
  <si>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</si>
  <si>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</si>
  <si>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</si>
  <si>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</si>
  <si>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</si>
  <si>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</si>
  <si>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</si>
  <si>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</si>
  <si>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</si>
  <si>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</si>
  <si>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</si>
  <si>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</si>
  <si>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</si>
  <si>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</si>
  <si>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</si>
  <si>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</si>
  <si>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</si>
  <si>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</si>
  <si>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</si>
  <si>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</si>
  <si>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</si>
  <si>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</si>
  <si>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</si>
  <si>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</si>
  <si>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</si>
  <si>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</si>
  <si>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</si>
  <si>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</si>
  <si>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</si>
  <si>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</si>
  <si>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</si>
  <si>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</si>
  <si>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</si>
  <si>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</si>
  <si>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</si>
  <si>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</si>
  <si>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</si>
  <si>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</si>
  <si>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</si>
  <si>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</si>
  <si>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</si>
  <si>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</si>
  <si>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</si>
  <si>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</si>
  <si>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</si>
  <si>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</si>
  <si>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</si>
  <si>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</si>
  <si>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</si>
  <si>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</si>
  <si>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</si>
  <si>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</si>
  <si>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</si>
  <si>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</si>
  <si>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</si>
  <si>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</si>
  <si>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</si>
  <si>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</si>
  <si>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</si>
  <si>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</si>
  <si>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</si>
  <si>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</si>
  <si>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</si>
  <si>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</si>
  <si>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</si>
  <si>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</si>
  <si>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</si>
  <si>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</si>
  <si>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</si>
  <si>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</si>
  <si>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</si>
  <si>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</si>
  <si>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</si>
  <si>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</si>
  <si>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</si>
  <si>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</si>
  <si>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</si>
  <si>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</si>
  <si>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</si>
  <si>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</si>
  <si>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</si>
  <si>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</si>
  <si>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</si>
  <si>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</si>
  <si>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</si>
  <si>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</si>
  <si>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</si>
  <si>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</si>
  <si>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</si>
  <si>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</si>
  <si>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</si>
  <si>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</si>
  <si>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</si>
  <si>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</si>
  <si>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</si>
  <si>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</si>
  <si>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</si>
  <si>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</si>
  <si>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</si>
  <si>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</si>
  <si>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</si>
  <si>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</si>
  <si>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</si>
  <si>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</si>
  <si>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</si>
  <si>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</si>
  <si>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</si>
  <si>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</si>
  <si>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</si>
  <si>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</si>
  <si>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</si>
  <si>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</si>
  <si>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</si>
  <si>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</si>
  <si>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</si>
  <si>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</si>
  <si>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</si>
  <si>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</si>
  <si>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</si>
  <si>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</si>
  <si>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</si>
  <si>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</si>
  <si>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</si>
  <si>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</si>
  <si>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</si>
  <si>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</si>
  <si>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</si>
  <si>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</si>
  <si>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</si>
  <si>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</si>
  <si>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</si>
  <si>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</si>
  <si>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</si>
  <si>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</si>
  <si>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</si>
  <si>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</si>
  <si>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</si>
  <si>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</si>
  <si>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</si>
  <si>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</si>
  <si>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</si>
  <si>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</si>
  <si>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</si>
  <si>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</si>
  <si>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</si>
  <si>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</si>
  <si>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</si>
  <si>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</si>
  <si>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</si>
  <si>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</si>
  <si>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</si>
  <si>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</si>
  <si>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</si>
  <si>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</si>
  <si>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</si>
  <si>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</si>
  <si>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</si>
  <si>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</si>
  <si>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</si>
  <si>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</si>
  <si>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</si>
  <si>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</si>
  <si>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</si>
  <si>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</si>
  <si>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</si>
  <si>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</si>
  <si>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</si>
  <si>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</si>
  <si>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</si>
  <si>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</si>
  <si>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</si>
  <si>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</si>
  <si>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</si>
  <si>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</si>
  <si>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</si>
  <si>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</si>
  <si>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</si>
  <si>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</si>
  <si>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</si>
  <si>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</si>
  <si>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</si>
  <si>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</si>
  <si>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</si>
  <si>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</si>
  <si>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</si>
  <si>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</si>
  <si>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</si>
  <si>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</si>
  <si>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</si>
  <si>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</si>
  <si>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</si>
  <si>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</si>
  <si>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</si>
  <si>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</si>
  <si>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</si>
  <si>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</si>
  <si>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</si>
  <si>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</si>
  <si>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</si>
  <si>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</si>
  <si>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</si>
  <si>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</si>
  <si>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</si>
  <si>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</si>
  <si>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</si>
  <si>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</si>
  <si>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</si>
  <si>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</si>
  <si>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</si>
  <si>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</si>
  <si>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</si>
  <si>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</si>
  <si>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</si>
  <si>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</si>
  <si>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</si>
  <si>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</si>
  <si>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</si>
  <si>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</si>
  <si>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</si>
  <si>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</si>
  <si>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</si>
  <si>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</si>
  <si>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</si>
  <si>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</si>
  <si>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</si>
  <si>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</si>
  <si>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</si>
  <si>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</si>
  <si>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</si>
  <si>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</si>
  <si>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</si>
  <si>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</si>
  <si>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</si>
  <si>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</si>
  <si>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</si>
  <si>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</si>
  <si>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</si>
  <si>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</si>
  <si>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</si>
  <si>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</si>
  <si>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</si>
  <si>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</si>
  <si>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</si>
  <si>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</si>
  <si>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</si>
  <si>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</si>
  <si>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</si>
  <si>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</si>
  <si>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</si>
  <si>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</si>
  <si>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</si>
  <si>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</si>
  <si>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</si>
  <si>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</si>
  <si>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</si>
  <si>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</si>
  <si>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</si>
  <si>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</si>
  <si>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</si>
  <si>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</si>
  <si>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</si>
  <si>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</si>
  <si>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</si>
  <si>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</si>
  <si>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</si>
  <si>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</si>
  <si>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</si>
  <si>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</si>
  <si>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</si>
  <si>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</si>
  <si>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</si>
  <si>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</si>
  <si>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</si>
  <si>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</si>
  <si>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</si>
  <si>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</si>
  <si>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</si>
  <si>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</si>
  <si>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</si>
  <si>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</si>
  <si>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</si>
  <si>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</si>
  <si>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</si>
  <si>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</si>
  <si>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</si>
  <si>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</si>
  <si>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</si>
  <si>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</si>
  <si>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</si>
  <si>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</si>
  <si>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</si>
  <si>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</si>
  <si>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</si>
  <si>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</si>
  <si>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</si>
  <si>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</si>
  <si>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</si>
  <si>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</si>
  <si>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</si>
  <si>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</si>
  <si>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</si>
  <si>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</si>
  <si>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</si>
  <si>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</si>
  <si>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</si>
  <si>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</si>
  <si>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</si>
  <si>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</si>
  <si>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</si>
  <si>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</si>
  <si>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</si>
  <si>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</si>
  <si>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</si>
  <si>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</si>
  <si>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</si>
  <si>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</si>
  <si>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</si>
  <si>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</si>
  <si>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</si>
  <si>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</si>
  <si>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</si>
  <si>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</si>
  <si>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</si>
  <si>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</si>
  <si>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</si>
  <si>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</si>
  <si>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</si>
  <si>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</si>
  <si>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</si>
  <si>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</si>
  <si>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</si>
  <si>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</si>
  <si>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</si>
  <si>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</si>
  <si>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</si>
  <si>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</si>
  <si>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</si>
  <si>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</si>
  <si>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</si>
  <si>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</si>
  <si>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</si>
  <si>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</si>
  <si>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</si>
  <si>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</si>
  <si>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</si>
  <si>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</si>
  <si>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</si>
  <si>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</si>
  <si>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</si>
  <si>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</si>
  <si>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</si>
  <si>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</si>
  <si>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</si>
  <si>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</si>
  <si>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</si>
  <si>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</si>
  <si>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</si>
  <si>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</si>
  <si>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</si>
  <si>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</si>
  <si>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</si>
  <si>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</si>
  <si>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</si>
  <si>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</si>
  <si>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</si>
  <si>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</si>
  <si>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</si>
  <si>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</si>
  <si>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</si>
  <si>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</si>
  <si>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</si>
  <si>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</si>
  <si>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</si>
  <si>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</si>
  <si>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</si>
  <si>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</si>
  <si>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</si>
  <si>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</si>
  <si>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</si>
  <si>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</si>
  <si>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</si>
  <si>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</si>
  <si>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</si>
  <si>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</si>
  <si>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</si>
  <si>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</si>
  <si>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</si>
  <si>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</si>
  <si>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</si>
  <si>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</si>
  <si>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</si>
  <si>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</si>
  <si>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</si>
  <si>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</si>
  <si>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</si>
  <si>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</si>
  <si>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</si>
  <si>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</si>
  <si>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</si>
  <si>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</si>
  <si>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</si>
  <si>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</si>
  <si>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</si>
  <si>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</si>
  <si>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</si>
  <si>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</si>
  <si>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</si>
  <si>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</si>
  <si>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</si>
  <si>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</si>
  <si>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</si>
  <si>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</si>
  <si>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</si>
  <si>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</si>
  <si>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</si>
  <si>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</si>
  <si>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</si>
  <si>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</si>
  <si>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</si>
  <si>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</si>
  <si>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</si>
  <si>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</si>
  <si>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</si>
  <si>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</si>
  <si>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</si>
  <si>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</si>
  <si>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</si>
  <si>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</si>
  <si>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</si>
  <si>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</si>
  <si>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</si>
  <si>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</si>
  <si>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</si>
  <si>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</si>
  <si>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</si>
  <si>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</si>
  <si>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</si>
  <si>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</si>
  <si>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</si>
  <si>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</si>
  <si>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</si>
  <si>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</si>
  <si>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</si>
  <si>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</si>
  <si>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</si>
  <si>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</si>
  <si>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</si>
  <si>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</si>
  <si>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</si>
  <si>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</si>
  <si>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</si>
  <si>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</si>
  <si>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</si>
  <si>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</si>
  <si>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</si>
  <si>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</si>
  <si>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</si>
  <si>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</si>
  <si>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</si>
  <si>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</si>
  <si>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</si>
  <si>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</si>
  <si>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</si>
  <si>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</si>
  <si>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</si>
  <si>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</si>
  <si>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</si>
  <si>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</si>
  <si>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</si>
  <si>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</si>
  <si>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</si>
  <si>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</si>
  <si>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</si>
  <si>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</si>
  <si>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</si>
  <si>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</si>
  <si>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</si>
  <si>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</si>
  <si>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</si>
  <si>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</si>
  <si>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</si>
  <si>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</si>
  <si>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</si>
  <si>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</si>
  <si>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</si>
  <si>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</si>
  <si>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</si>
  <si>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</si>
  <si>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</si>
  <si>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</si>
  <si>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</si>
  <si>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</si>
  <si>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</si>
  <si>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</si>
  <si>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</si>
  <si>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</si>
  <si>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</si>
  <si>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</si>
  <si>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</si>
  <si>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</si>
  <si>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</si>
  <si>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</si>
  <si>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</si>
  <si>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</si>
  <si>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</si>
  <si>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</si>
  <si>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</si>
  <si>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</si>
  <si>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</si>
  <si>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</si>
  <si>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</si>
  <si>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</si>
  <si>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</si>
  <si>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</si>
  <si>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</si>
  <si>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</si>
  <si>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</si>
  <si>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</si>
  <si>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</si>
  <si>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</si>
  <si>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</si>
  <si>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</si>
  <si>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</si>
  <si>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</si>
  <si>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</si>
  <si>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</si>
  <si>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</si>
  <si>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</si>
  <si>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</si>
  <si>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</si>
  <si>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</si>
  <si>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</si>
  <si>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</si>
  <si>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</si>
  <si>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</si>
  <si>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</si>
  <si>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</si>
  <si>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</si>
  <si>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</si>
  <si>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</si>
  <si>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</si>
  <si>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</si>
  <si>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</si>
  <si>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</si>
  <si>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</si>
  <si>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</si>
  <si>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</si>
  <si>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</si>
  <si>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</si>
  <si>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</si>
  <si>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</si>
  <si>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</si>
  <si>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</si>
  <si>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</si>
  <si>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</si>
  <si>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</si>
  <si>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</si>
  <si>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</si>
  <si>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</si>
  <si>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</si>
  <si>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</si>
  <si>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</si>
  <si>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</si>
  <si>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</si>
  <si>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</si>
  <si>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</si>
  <si>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</si>
  <si>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</si>
  <si>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</si>
  <si>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</si>
  <si>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</si>
  <si>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</si>
  <si>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</si>
  <si>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</si>
  <si>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</si>
  <si>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</si>
  <si>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</si>
  <si>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</si>
  <si>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</si>
  <si>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</si>
  <si>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</si>
  <si>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</si>
  <si>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</si>
  <si>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</si>
  <si>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</si>
  <si>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</si>
  <si>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</si>
  <si>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</si>
  <si>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</si>
  <si>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</si>
  <si>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</si>
  <si>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</si>
  <si>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</si>
  <si>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</si>
  <si>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</si>
  <si>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</si>
  <si>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</si>
  <si>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</si>
  <si>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</si>
  <si>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</si>
  <si>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</si>
  <si>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</si>
  <si>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</si>
  <si>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</si>
  <si>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</si>
  <si>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</si>
  <si>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</si>
  <si>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</si>
  <si>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</si>
  <si>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</si>
  <si>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</si>
  <si>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</si>
  <si>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</si>
  <si>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</si>
  <si>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</si>
  <si>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</si>
  <si>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</si>
  <si>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ვასილ პეტრიაშვილის ქუჩის წყალარინების ქსელის რეაბილიტაცია               </t>
  </si>
  <si>
    <t>1</t>
  </si>
  <si>
    <t>ავტოთვითმცლელით გატანა 27 კმ</t>
  </si>
  <si>
    <t>5-1</t>
  </si>
  <si>
    <t>დამუშავებული გრუნტის გატანა ავტოთვითმცლელებით 27 კმ</t>
  </si>
  <si>
    <t>0-20 მმ ფრაქციის ქვიშა-ხრეშოვანი ნარევით თხრილის შევსება და დატკეპნა</t>
  </si>
  <si>
    <t>0-80 მმ; 0-120 მმ მმ ფრაქციის ქვიშა-ხრეშოვანი ნარევით თხრილის შევსება და დატკეპნა</t>
  </si>
  <si>
    <t>16-1</t>
  </si>
  <si>
    <t>17-1</t>
  </si>
  <si>
    <t>20-1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</si>
  <si>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</si>
  <si>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</si>
  <si>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ჭის რგოლის გადაბმის ადგილას "პენებარის" ჰიდროსაიზოლაციო მასალის მოწყობა</t>
  </si>
  <si>
    <t>შემაერთებელი გოფრირებული ქურო d=300 მმ</t>
  </si>
  <si>
    <t>32-2</t>
  </si>
  <si>
    <t>შემაერთებელი გოფრირებული ქურო d=200 მმ</t>
  </si>
  <si>
    <t>33-2</t>
  </si>
  <si>
    <t>შემაერთებელი გოფრირებული ქურო d=150 მმ</t>
  </si>
  <si>
    <t>34-2</t>
  </si>
  <si>
    <t>საპროექტო წყალარინების ჭაში შეჭრა საპროექტო d=300 მმ მილით</t>
  </si>
  <si>
    <t>საპროექტო წყალარინების ჭაში შეჭრა საპროექტო d=200 მმ მილით</t>
  </si>
  <si>
    <t>საპროექტო წყალარინების ჭაში შეჭრა საპროექტო d=150 მმ მილით</t>
  </si>
  <si>
    <t>საპროექტო ტრანშეიდან ჩამდინარე წყლების გაყვანა კანალიზაციის გოფრირებული SN8 d=200 მმ დროებითი მილით</t>
  </si>
  <si>
    <t>არსებული წყალარინების ბეტონის d=200 მმ მილის დემონტაჟი</t>
  </si>
  <si>
    <t>არსებული წყალარინების ბეტონის d=150 მმ მილის დემონტაჟი</t>
  </si>
  <si>
    <t>არსებული წყალარინების ბეტონის d=100 მმ მილის დემონტაჟი</t>
  </si>
  <si>
    <t>საპროექტო წყალარინების d=300 მმ მილის გადაერთება არსებულ წყალარინების d=300 მმ მილზე</t>
  </si>
  <si>
    <t>საპროექტო წყალარინების d=200 მმ მილის გადაერთება არსებულ წყალარინების d=200 მმ მილზე</t>
  </si>
  <si>
    <t>საპროექტო წყალარინების d=200 მმ მილის გადაერთება არსებულ წყალარინების d=150 მმ მილზე</t>
  </si>
  <si>
    <t>საპროექტო წყალარინების d=150 მმ მილის გადაერთება არსებულ წყალარინების d=150 მმ მილზე</t>
  </si>
  <si>
    <t>საპროექტო წყალარინების d=150 მმ მილის გადაერთება არსებულ წყალარინების d=100 მმ მილზე</t>
  </si>
  <si>
    <t>მ²</t>
  </si>
  <si>
    <t>ასფალტო ბეტონის ძველი საფარის გვერდეთი კონტურების ჩახერხვა 10 სმ სისქეზე 180.0 მ; აფრეზვა 855.0 მ3, საფარის მოხსნა 95.0 მ3) და დატვირთვა ავტოთვითმცლელებზე</t>
  </si>
  <si>
    <t>არსებული ბეტონის ბორდიურების დემონტაჟი და გვერდზე დაწყობა) 0.7 x0.1x0.1 მ (7 ცალი)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</si>
  <si>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</si>
  <si>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(მასალის გათვალისწინებით)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</si>
  <si>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</si>
  <si>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</si>
  <si>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არსებული დემონტირებული ბეტონის ბორდიურების მონტაჟი 0.7 x0.1x0.1 მ (7 ცალი) 10% შეძენა</t>
  </si>
  <si>
    <t>თხრილის შევსება ღორღით (0-40მმ) ფრაქცია მექანიზმის გამოყენებით, დატკეპნით;</t>
  </si>
  <si>
    <t>ღორღის (0-40 მმ) ფრაქცია ბალიშის მოწყობა ჭების ქვეშ სისქით 10 სმ.</t>
  </si>
  <si>
    <t>წყალარინების რ/ბ ანაკრები წრიული ჭის D=1.5 მ. Hსრ=3.6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</si>
  <si>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კანალიზაციის რ/ბ ანაკრები წრიული ჭის D=1.0 მ Hსრ.=2.8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</si>
  <si>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</si>
  <si>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Hსრ.=2.7მ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</si>
  <si>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Hსრ.=2.55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</si>
  <si>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</si>
  <si>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Hსრ.=2.2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</si>
  <si>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Hსრ.=2.05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</si>
  <si>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პოლიეთილენის გოფრირებული მილის SN8 d=300 მმ (მილძაბრა ბოლოთი)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</si>
  <si>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</si>
  <si>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</si>
  <si>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</si>
  <si>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</si>
  <si>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</si>
  <si>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</si>
  <si>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სასიგნალო ლენტის შეძენა და მოწყობა მილის თავზე თავზე 30 სმ-ზე</t>
  </si>
  <si>
    <t>მიწის თხრილის გამაგრება ფარებით</t>
  </si>
  <si>
    <t>ჭის ქვაბულის გამაგრება ფარებით</t>
  </si>
  <si>
    <t>პოლიეთილენის გოფრირებული ქუროს მოწყობა SN8 d=300 მმ (რეზინის საფენით) (დროებითი მილისთვის)</t>
  </si>
  <si>
    <t>რეზინის საფენი SN8 d=300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</si>
  <si>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</si>
  <si>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</si>
  <si>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</si>
  <si>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</si>
  <si>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</si>
  <si>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</si>
  <si>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</si>
  <si>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</si>
  <si>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</si>
  <si>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წყალარინების d=1000 მმ h=2.00 მ აგურის მრგვალი ჭის (4 ცალი) დემონტაჟი გადატანა</t>
  </si>
  <si>
    <t>არსებული წყალარინების d=1000 მმ h=1.2 მ აგურის მრგვალი ჭის (2 ცალი) დემონტაჟი გადატანა</t>
  </si>
  <si>
    <t>დემონტირებული აგურის ჭების ნატეხების დატვირთვა ავტოთვითმცლელზე და გატანა ნაგავსაყრელზე 27 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</si>
  <si>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(6 ცალი) 12 კმ-ზე</t>
  </si>
  <si>
    <t>დემონტირებული პოლიეთილენის მილების დატვირთვა ავტოთვითმცლელზე და გატანა (ნაგავსაყრელზე) 27 კმ.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</si>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</sst>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0"/>
  <sheetViews>
    <sheetView showGridLines="0" tabSelected="1" zoomScale="80" zoomScaleNormal="80" workbookViewId="0">
      <pane xSplit="2" ySplit="6" topLeftCell="C73" activePane="bottomRight" state="frozen"/>
      <selection pane="topRight" activeCell="C1" sqref="C1"/>
      <selection pane="bottomLeft" activeCell="A7" sqref="A7"/>
      <selection pane="bottomRight" activeCell="G83" sqref="G8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67"/>
    </row>
    <row r="5" spans="1:10" ht="16.5" thickBot="1" x14ac:dyDescent="0.4">
      <c r="A5" s="292"/>
      <c r="B5" s="295"/>
      <c r="C5" s="295"/>
      <c r="D5" s="295"/>
      <c r="E5" s="297"/>
      <c r="F5" s="294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8" t="s">
        <v>811</v>
      </c>
      <c r="B7" s="252" t="s">
        <v>842</v>
      </c>
      <c r="C7" s="39" t="s">
        <v>23</v>
      </c>
      <c r="D7" s="284">
        <v>950</v>
      </c>
      <c r="E7" s="192"/>
      <c r="F7" s="181">
        <f>D7*E7</f>
        <v>0</v>
      </c>
      <c r="G7" s="253" t="s">
        <v>805</v>
      </c>
    </row>
    <row r="8" spans="1:10" s="67" customFormat="1" x14ac:dyDescent="0.35">
      <c r="A8" s="278">
        <f>A7+1</f>
        <v>2</v>
      </c>
      <c r="B8" s="252" t="s">
        <v>812</v>
      </c>
      <c r="C8" s="84" t="s">
        <v>19</v>
      </c>
      <c r="D8" s="54">
        <v>1900</v>
      </c>
      <c r="E8" s="181"/>
      <c r="F8" s="181">
        <f t="shared" ref="F8:F71" si="0">D8*E8</f>
        <v>0</v>
      </c>
      <c r="G8" s="253" t="s">
        <v>805</v>
      </c>
    </row>
    <row r="9" spans="1:10" s="67" customFormat="1" x14ac:dyDescent="0.35">
      <c r="A9" s="278">
        <f>A8+1</f>
        <v>3</v>
      </c>
      <c r="B9" s="256" t="s">
        <v>843</v>
      </c>
      <c r="C9" s="51" t="s">
        <v>27</v>
      </c>
      <c r="D9" s="56">
        <v>4.9000000000000004</v>
      </c>
      <c r="E9" s="181"/>
      <c r="F9" s="181">
        <f t="shared" si="0"/>
        <v>0</v>
      </c>
      <c r="G9" s="253" t="s">
        <v>805</v>
      </c>
    </row>
    <row r="10" spans="1:10" s="67" customFormat="1" ht="16.5" x14ac:dyDescent="0.35">
      <c r="A10" s="279">
        <f>A9+1</f>
        <v>4</v>
      </c>
      <c r="B10" s="8" t="s">
        <v>844</v>
      </c>
      <c r="C10" s="84" t="s">
        <v>777</v>
      </c>
      <c r="D10" s="284">
        <v>950</v>
      </c>
      <c r="E10" s="181"/>
      <c r="F10" s="181">
        <f t="shared" si="0"/>
        <v>0</v>
      </c>
      <c r="G10" s="253" t="s">
        <v>805</v>
      </c>
    </row>
    <row r="11" spans="1:10" x14ac:dyDescent="0.35">
      <c r="A11" s="82" t="s">
        <v>322</v>
      </c>
      <c r="B11" s="8" t="s">
        <v>90</v>
      </c>
      <c r="C11" s="84" t="s">
        <v>19</v>
      </c>
      <c r="D11" s="85">
        <v>0.56999999999999995</v>
      </c>
      <c r="E11" s="181"/>
      <c r="F11" s="181">
        <f t="shared" si="0"/>
        <v>0</v>
      </c>
      <c r="G11" s="253" t="s">
        <v>804</v>
      </c>
    </row>
    <row r="12" spans="1:10" ht="16.5" x14ac:dyDescent="0.35">
      <c r="A12" s="279">
        <f>A10+1</f>
        <v>5</v>
      </c>
      <c r="B12" s="8" t="s">
        <v>845</v>
      </c>
      <c r="C12" s="84" t="s">
        <v>777</v>
      </c>
      <c r="D12" s="56">
        <v>950</v>
      </c>
      <c r="E12" s="181"/>
      <c r="F12" s="181">
        <f t="shared" si="0"/>
        <v>0</v>
      </c>
      <c r="G12" s="253" t="s">
        <v>805</v>
      </c>
    </row>
    <row r="13" spans="1:10" x14ac:dyDescent="0.35">
      <c r="A13" s="82" t="s">
        <v>813</v>
      </c>
      <c r="B13" s="8" t="s">
        <v>90</v>
      </c>
      <c r="C13" s="84" t="s">
        <v>19</v>
      </c>
      <c r="D13" s="85">
        <v>0.56999999999999995</v>
      </c>
      <c r="E13" s="181"/>
      <c r="F13" s="181">
        <f t="shared" si="0"/>
        <v>0</v>
      </c>
      <c r="G13" s="253" t="s">
        <v>804</v>
      </c>
    </row>
    <row r="14" spans="1:10" ht="16.5" x14ac:dyDescent="0.35">
      <c r="A14" s="280">
        <f>A12+1</f>
        <v>6</v>
      </c>
      <c r="B14" s="252" t="s">
        <v>846</v>
      </c>
      <c r="C14" s="84" t="s">
        <v>773</v>
      </c>
      <c r="D14" s="285">
        <v>699.45127500000001</v>
      </c>
      <c r="E14" s="181"/>
      <c r="F14" s="181">
        <f t="shared" si="0"/>
        <v>0</v>
      </c>
      <c r="G14" s="253" t="s">
        <v>805</v>
      </c>
    </row>
    <row r="15" spans="1:10" s="67" customFormat="1" x14ac:dyDescent="0.35">
      <c r="A15" s="279">
        <f t="shared" ref="A15:A23" si="1">A14+1</f>
        <v>7</v>
      </c>
      <c r="B15" s="252" t="s">
        <v>814</v>
      </c>
      <c r="C15" s="84" t="s">
        <v>19</v>
      </c>
      <c r="D15" s="109">
        <v>1363.92998625</v>
      </c>
      <c r="E15" s="181"/>
      <c r="F15" s="181">
        <f t="shared" si="0"/>
        <v>0</v>
      </c>
      <c r="G15" s="253" t="s">
        <v>805</v>
      </c>
    </row>
    <row r="16" spans="1:10" s="67" customFormat="1" ht="16.5" x14ac:dyDescent="0.35">
      <c r="A16" s="279">
        <f t="shared" si="1"/>
        <v>8</v>
      </c>
      <c r="B16" s="252" t="s">
        <v>847</v>
      </c>
      <c r="C16" s="84" t="s">
        <v>773</v>
      </c>
      <c r="D16" s="285">
        <v>66.263805000000005</v>
      </c>
      <c r="E16" s="181"/>
      <c r="F16" s="181">
        <f t="shared" si="0"/>
        <v>0</v>
      </c>
      <c r="G16" s="253" t="s">
        <v>805</v>
      </c>
    </row>
    <row r="17" spans="1:218" x14ac:dyDescent="0.35">
      <c r="A17" s="279">
        <f t="shared" si="1"/>
        <v>9</v>
      </c>
      <c r="B17" s="252" t="s">
        <v>814</v>
      </c>
      <c r="C17" s="84" t="s">
        <v>19</v>
      </c>
      <c r="D17" s="46">
        <v>80.989095000000006</v>
      </c>
      <c r="E17" s="181"/>
      <c r="F17" s="181">
        <f t="shared" si="0"/>
        <v>0</v>
      </c>
      <c r="G17" s="253" t="s">
        <v>805</v>
      </c>
    </row>
    <row r="18" spans="1:218" x14ac:dyDescent="0.35">
      <c r="A18" s="278">
        <f t="shared" si="1"/>
        <v>10</v>
      </c>
      <c r="B18" s="256" t="s">
        <v>848</v>
      </c>
      <c r="C18" s="51" t="s">
        <v>27</v>
      </c>
      <c r="D18" s="56">
        <v>4.9000000000000004</v>
      </c>
      <c r="E18" s="181"/>
      <c r="F18" s="181">
        <f t="shared" si="0"/>
        <v>0</v>
      </c>
      <c r="G18" s="253" t="s">
        <v>805</v>
      </c>
    </row>
    <row r="19" spans="1:218" s="67" customFormat="1" ht="16.5" x14ac:dyDescent="0.35">
      <c r="A19" s="279">
        <f t="shared" si="1"/>
        <v>11</v>
      </c>
      <c r="B19" s="254" t="s">
        <v>815</v>
      </c>
      <c r="C19" s="84" t="s">
        <v>773</v>
      </c>
      <c r="D19" s="284">
        <v>87.682874999999981</v>
      </c>
      <c r="E19" s="181"/>
      <c r="F19" s="181">
        <f t="shared" si="0"/>
        <v>0</v>
      </c>
      <c r="G19" s="253" t="s">
        <v>805</v>
      </c>
    </row>
    <row r="20" spans="1:218" ht="16.5" x14ac:dyDescent="0.35">
      <c r="A20" s="279">
        <f t="shared" si="1"/>
        <v>12</v>
      </c>
      <c r="B20" s="254" t="s">
        <v>816</v>
      </c>
      <c r="C20" s="84" t="s">
        <v>773</v>
      </c>
      <c r="D20" s="56">
        <v>515.25162840000019</v>
      </c>
      <c r="E20" s="181"/>
      <c r="F20" s="181">
        <f t="shared" si="0"/>
        <v>0</v>
      </c>
      <c r="G20" s="253" t="s">
        <v>805</v>
      </c>
    </row>
    <row r="21" spans="1:218" ht="16.5" x14ac:dyDescent="0.35">
      <c r="A21" s="279">
        <f t="shared" si="1"/>
        <v>13</v>
      </c>
      <c r="B21" s="254" t="s">
        <v>849</v>
      </c>
      <c r="C21" s="84" t="s">
        <v>773</v>
      </c>
      <c r="D21" s="52">
        <v>92.276894000000013</v>
      </c>
      <c r="E21" s="181"/>
      <c r="F21" s="181">
        <f t="shared" si="0"/>
        <v>0</v>
      </c>
      <c r="G21" s="253" t="s">
        <v>805</v>
      </c>
    </row>
    <row r="22" spans="1:218" ht="16.5" x14ac:dyDescent="0.35">
      <c r="A22" s="279">
        <f t="shared" si="1"/>
        <v>14</v>
      </c>
      <c r="B22" s="8" t="s">
        <v>850</v>
      </c>
      <c r="C22" s="84" t="s">
        <v>773</v>
      </c>
      <c r="D22" s="56">
        <v>4.0999999999999996</v>
      </c>
      <c r="E22" s="181"/>
      <c r="F22" s="181">
        <f t="shared" si="0"/>
        <v>0</v>
      </c>
      <c r="G22" s="253" t="s">
        <v>805</v>
      </c>
    </row>
    <row r="23" spans="1:218" x14ac:dyDescent="0.35">
      <c r="A23" s="280">
        <f t="shared" si="1"/>
        <v>15</v>
      </c>
      <c r="B23" s="256" t="s">
        <v>851</v>
      </c>
      <c r="C23" s="70" t="s">
        <v>512</v>
      </c>
      <c r="D23" s="281">
        <v>1</v>
      </c>
      <c r="E23" s="181"/>
      <c r="F23" s="181">
        <f t="shared" si="0"/>
        <v>0</v>
      </c>
      <c r="G23" s="253" t="s">
        <v>805</v>
      </c>
    </row>
    <row r="24" spans="1:218" s="67" customFormat="1" x14ac:dyDescent="0.35">
      <c r="A24" s="68" t="s">
        <v>565</v>
      </c>
      <c r="B24" s="256" t="s">
        <v>806</v>
      </c>
      <c r="C24" s="51" t="s">
        <v>28</v>
      </c>
      <c r="D24" s="54">
        <v>1</v>
      </c>
      <c r="E24" s="181"/>
      <c r="F24" s="181">
        <f t="shared" si="0"/>
        <v>0</v>
      </c>
      <c r="G24" s="253" t="s">
        <v>809</v>
      </c>
    </row>
    <row r="25" spans="1:218" x14ac:dyDescent="0.35">
      <c r="A25" s="280">
        <f>A23+1</f>
        <v>16</v>
      </c>
      <c r="B25" s="256" t="s">
        <v>852</v>
      </c>
      <c r="C25" s="70" t="s">
        <v>512</v>
      </c>
      <c r="D25" s="281">
        <v>1</v>
      </c>
      <c r="E25" s="181"/>
      <c r="F25" s="181">
        <f t="shared" si="0"/>
        <v>0</v>
      </c>
      <c r="G25" s="253" t="s">
        <v>805</v>
      </c>
      <c r="H25" s="90"/>
    </row>
    <row r="26" spans="1:218" x14ac:dyDescent="0.35">
      <c r="A26" s="68" t="s">
        <v>817</v>
      </c>
      <c r="B26" s="256" t="s">
        <v>853</v>
      </c>
      <c r="C26" s="51" t="s">
        <v>28</v>
      </c>
      <c r="D26" s="56">
        <v>1</v>
      </c>
      <c r="E26" s="181"/>
      <c r="F26" s="181">
        <f t="shared" si="0"/>
        <v>0</v>
      </c>
      <c r="G26" s="253" t="s">
        <v>809</v>
      </c>
      <c r="H26" s="90"/>
    </row>
    <row r="27" spans="1:218" x14ac:dyDescent="0.45">
      <c r="A27" s="280">
        <f>A25+1</f>
        <v>17</v>
      </c>
      <c r="B27" s="256" t="s">
        <v>854</v>
      </c>
      <c r="C27" s="70" t="s">
        <v>512</v>
      </c>
      <c r="D27" s="275">
        <v>2</v>
      </c>
      <c r="E27" s="181"/>
      <c r="F27" s="181">
        <f t="shared" si="0"/>
        <v>0</v>
      </c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68" t="s">
        <v>818</v>
      </c>
      <c r="B28" s="256" t="s">
        <v>853</v>
      </c>
      <c r="C28" s="51" t="s">
        <v>28</v>
      </c>
      <c r="D28" s="56">
        <v>2</v>
      </c>
      <c r="E28" s="181"/>
      <c r="F28" s="181">
        <f t="shared" si="0"/>
        <v>0</v>
      </c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280">
        <f>A27+1</f>
        <v>18</v>
      </c>
      <c r="B29" s="256" t="s">
        <v>855</v>
      </c>
      <c r="C29" s="70" t="s">
        <v>512</v>
      </c>
      <c r="D29" s="281">
        <v>1</v>
      </c>
      <c r="E29" s="181"/>
      <c r="F29" s="181">
        <f t="shared" si="0"/>
        <v>0</v>
      </c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68" t="s">
        <v>549</v>
      </c>
      <c r="B30" s="256" t="s">
        <v>853</v>
      </c>
      <c r="C30" s="51" t="s">
        <v>28</v>
      </c>
      <c r="D30" s="56">
        <v>1</v>
      </c>
      <c r="E30" s="181"/>
      <c r="F30" s="181">
        <f t="shared" si="0"/>
        <v>0</v>
      </c>
      <c r="G30" s="253" t="s">
        <v>809</v>
      </c>
      <c r="H30" s="90"/>
    </row>
    <row r="31" spans="1:218" s="55" customFormat="1" x14ac:dyDescent="0.35">
      <c r="A31" s="280">
        <f>A29+1</f>
        <v>19</v>
      </c>
      <c r="B31" s="256" t="s">
        <v>856</v>
      </c>
      <c r="C31" s="70" t="s">
        <v>512</v>
      </c>
      <c r="D31" s="281">
        <v>1</v>
      </c>
      <c r="E31" s="181"/>
      <c r="F31" s="181">
        <f t="shared" si="0"/>
        <v>0</v>
      </c>
      <c r="G31" s="253" t="s">
        <v>805</v>
      </c>
    </row>
    <row r="32" spans="1:218" s="55" customFormat="1" x14ac:dyDescent="0.35">
      <c r="A32" s="68" t="s">
        <v>552</v>
      </c>
      <c r="B32" s="256" t="s">
        <v>853</v>
      </c>
      <c r="C32" s="51" t="s">
        <v>28</v>
      </c>
      <c r="D32" s="56">
        <v>1</v>
      </c>
      <c r="E32" s="181"/>
      <c r="F32" s="181">
        <f t="shared" si="0"/>
        <v>0</v>
      </c>
      <c r="G32" s="253" t="s">
        <v>809</v>
      </c>
    </row>
    <row r="33" spans="1:8" s="257" customFormat="1" x14ac:dyDescent="0.45">
      <c r="A33" s="280">
        <f>A31+1</f>
        <v>20</v>
      </c>
      <c r="B33" s="256" t="s">
        <v>857</v>
      </c>
      <c r="C33" s="70" t="s">
        <v>512</v>
      </c>
      <c r="D33" s="275">
        <v>1</v>
      </c>
      <c r="E33" s="181"/>
      <c r="F33" s="181">
        <f t="shared" si="0"/>
        <v>0</v>
      </c>
      <c r="G33" s="253" t="s">
        <v>805</v>
      </c>
      <c r="H33" s="90"/>
    </row>
    <row r="34" spans="1:8" s="255" customFormat="1" x14ac:dyDescent="0.45">
      <c r="A34" s="68" t="s">
        <v>819</v>
      </c>
      <c r="B34" s="256" t="s">
        <v>853</v>
      </c>
      <c r="C34" s="51" t="s">
        <v>28</v>
      </c>
      <c r="D34" s="56">
        <v>1</v>
      </c>
      <c r="E34" s="181"/>
      <c r="F34" s="181">
        <f t="shared" si="0"/>
        <v>0</v>
      </c>
      <c r="G34" s="253" t="s">
        <v>809</v>
      </c>
    </row>
    <row r="35" spans="1:8" s="255" customFormat="1" x14ac:dyDescent="0.45">
      <c r="A35" s="280">
        <f>A33+1</f>
        <v>21</v>
      </c>
      <c r="B35" s="256" t="s">
        <v>858</v>
      </c>
      <c r="C35" s="70" t="s">
        <v>512</v>
      </c>
      <c r="D35" s="281">
        <v>1</v>
      </c>
      <c r="E35" s="181"/>
      <c r="F35" s="181">
        <f t="shared" si="0"/>
        <v>0</v>
      </c>
      <c r="G35" s="253" t="s">
        <v>805</v>
      </c>
      <c r="H35" s="90"/>
    </row>
    <row r="36" spans="1:8" s="255" customFormat="1" x14ac:dyDescent="0.45">
      <c r="A36" s="68" t="s">
        <v>556</v>
      </c>
      <c r="B36" s="256" t="s">
        <v>853</v>
      </c>
      <c r="C36" s="51" t="s">
        <v>28</v>
      </c>
      <c r="D36" s="56">
        <v>1</v>
      </c>
      <c r="E36" s="181"/>
      <c r="F36" s="181">
        <f t="shared" si="0"/>
        <v>0</v>
      </c>
      <c r="G36" s="253" t="s">
        <v>809</v>
      </c>
    </row>
    <row r="37" spans="1:8" s="255" customFormat="1" x14ac:dyDescent="0.45">
      <c r="A37" s="278">
        <f>A35+1</f>
        <v>22</v>
      </c>
      <c r="B37" s="8" t="s">
        <v>859</v>
      </c>
      <c r="C37" s="51" t="s">
        <v>27</v>
      </c>
      <c r="D37" s="56">
        <v>95</v>
      </c>
      <c r="E37" s="181"/>
      <c r="F37" s="181">
        <f t="shared" si="0"/>
        <v>0</v>
      </c>
      <c r="G37" s="253" t="s">
        <v>805</v>
      </c>
      <c r="H37" s="90"/>
    </row>
    <row r="38" spans="1:8" s="255" customFormat="1" x14ac:dyDescent="0.45">
      <c r="A38" s="49" t="s">
        <v>558</v>
      </c>
      <c r="B38" s="8" t="s">
        <v>860</v>
      </c>
      <c r="C38" s="51" t="s">
        <v>27</v>
      </c>
      <c r="D38" s="56">
        <v>95.95</v>
      </c>
      <c r="E38" s="181"/>
      <c r="F38" s="181">
        <f t="shared" si="0"/>
        <v>0</v>
      </c>
      <c r="G38" s="253" t="s">
        <v>809</v>
      </c>
    </row>
    <row r="39" spans="1:8" s="255" customFormat="1" x14ac:dyDescent="0.45">
      <c r="A39" s="278">
        <f>A37+1</f>
        <v>23</v>
      </c>
      <c r="B39" s="8" t="s">
        <v>861</v>
      </c>
      <c r="C39" s="51" t="s">
        <v>27</v>
      </c>
      <c r="D39" s="56">
        <v>95</v>
      </c>
      <c r="E39" s="181"/>
      <c r="F39" s="181">
        <f t="shared" si="0"/>
        <v>0</v>
      </c>
      <c r="G39" s="253" t="s">
        <v>805</v>
      </c>
      <c r="H39" s="90"/>
    </row>
    <row r="40" spans="1:8" x14ac:dyDescent="0.35">
      <c r="A40" s="278">
        <f>A39+1</f>
        <v>24</v>
      </c>
      <c r="B40" s="8" t="s">
        <v>862</v>
      </c>
      <c r="C40" s="51" t="s">
        <v>27</v>
      </c>
      <c r="D40" s="56">
        <v>45</v>
      </c>
      <c r="E40" s="181"/>
      <c r="F40" s="181">
        <f t="shared" si="0"/>
        <v>0</v>
      </c>
      <c r="G40" s="253" t="s">
        <v>805</v>
      </c>
    </row>
    <row r="41" spans="1:8" x14ac:dyDescent="0.35">
      <c r="A41" s="49" t="s">
        <v>562</v>
      </c>
      <c r="B41" s="8" t="s">
        <v>863</v>
      </c>
      <c r="C41" s="51" t="s">
        <v>27</v>
      </c>
      <c r="D41" s="56">
        <v>45.45</v>
      </c>
      <c r="E41" s="181"/>
      <c r="F41" s="181">
        <f t="shared" si="0"/>
        <v>0</v>
      </c>
      <c r="G41" s="253" t="s">
        <v>809</v>
      </c>
      <c r="H41" s="90"/>
    </row>
    <row r="42" spans="1:8" x14ac:dyDescent="0.35">
      <c r="A42" s="278">
        <f>A40+1</f>
        <v>25</v>
      </c>
      <c r="B42" s="8" t="s">
        <v>864</v>
      </c>
      <c r="C42" s="51" t="s">
        <v>27</v>
      </c>
      <c r="D42" s="56">
        <v>45</v>
      </c>
      <c r="E42" s="181"/>
      <c r="F42" s="181">
        <f t="shared" si="0"/>
        <v>0</v>
      </c>
      <c r="G42" s="253" t="s">
        <v>805</v>
      </c>
    </row>
    <row r="43" spans="1:8" x14ac:dyDescent="0.35">
      <c r="A43" s="278">
        <f>A42+1</f>
        <v>26</v>
      </c>
      <c r="B43" s="256" t="s">
        <v>865</v>
      </c>
      <c r="C43" s="51" t="s">
        <v>27</v>
      </c>
      <c r="D43" s="56">
        <v>30</v>
      </c>
      <c r="E43" s="181"/>
      <c r="F43" s="181">
        <f t="shared" si="0"/>
        <v>0</v>
      </c>
      <c r="G43" s="253" t="s">
        <v>805</v>
      </c>
      <c r="H43" s="90"/>
    </row>
    <row r="44" spans="1:8" s="55" customFormat="1" x14ac:dyDescent="0.35">
      <c r="A44" s="49" t="s">
        <v>565</v>
      </c>
      <c r="B44" s="256" t="s">
        <v>820</v>
      </c>
      <c r="C44" s="51" t="s">
        <v>27</v>
      </c>
      <c r="D44" s="56">
        <v>30.3</v>
      </c>
      <c r="E44" s="181"/>
      <c r="F44" s="181">
        <f t="shared" si="0"/>
        <v>0</v>
      </c>
      <c r="G44" s="253" t="s">
        <v>809</v>
      </c>
    </row>
    <row r="45" spans="1:8" s="55" customFormat="1" x14ac:dyDescent="0.35">
      <c r="A45" s="278">
        <f>A43+1</f>
        <v>27</v>
      </c>
      <c r="B45" s="256" t="s">
        <v>821</v>
      </c>
      <c r="C45" s="51" t="s">
        <v>27</v>
      </c>
      <c r="D45" s="56">
        <v>30</v>
      </c>
      <c r="E45" s="181"/>
      <c r="F45" s="181">
        <f t="shared" si="0"/>
        <v>0</v>
      </c>
      <c r="G45" s="253" t="s">
        <v>805</v>
      </c>
      <c r="H45" s="90"/>
    </row>
    <row r="46" spans="1:8" x14ac:dyDescent="0.35">
      <c r="A46" s="278">
        <f>A45+1</f>
        <v>28</v>
      </c>
      <c r="B46" s="286" t="s">
        <v>822</v>
      </c>
      <c r="C46" s="70" t="s">
        <v>27</v>
      </c>
      <c r="D46" s="56">
        <v>95</v>
      </c>
      <c r="E46" s="181"/>
      <c r="F46" s="181">
        <f t="shared" si="0"/>
        <v>0</v>
      </c>
      <c r="G46" s="253" t="s">
        <v>805</v>
      </c>
    </row>
    <row r="47" spans="1:8" x14ac:dyDescent="0.35">
      <c r="A47" s="279">
        <f>A46+1</f>
        <v>29</v>
      </c>
      <c r="B47" s="8" t="s">
        <v>866</v>
      </c>
      <c r="C47" s="84" t="s">
        <v>27</v>
      </c>
      <c r="D47" s="56">
        <v>170</v>
      </c>
      <c r="E47" s="181"/>
      <c r="F47" s="181">
        <f t="shared" si="0"/>
        <v>0</v>
      </c>
      <c r="G47" s="253" t="s">
        <v>805</v>
      </c>
      <c r="H47" s="90"/>
    </row>
    <row r="48" spans="1:8" x14ac:dyDescent="0.35">
      <c r="A48" s="279">
        <f>A47+1</f>
        <v>30</v>
      </c>
      <c r="B48" s="8" t="s">
        <v>867</v>
      </c>
      <c r="C48" s="84" t="s">
        <v>841</v>
      </c>
      <c r="D48" s="51">
        <v>745</v>
      </c>
      <c r="E48" s="181"/>
      <c r="F48" s="181">
        <f t="shared" si="0"/>
        <v>0</v>
      </c>
      <c r="G48" s="253" t="s">
        <v>805</v>
      </c>
    </row>
    <row r="49" spans="1:8" x14ac:dyDescent="0.35">
      <c r="A49" s="279">
        <f>A48+1</f>
        <v>31</v>
      </c>
      <c r="B49" s="8" t="s">
        <v>868</v>
      </c>
      <c r="C49" s="84" t="s">
        <v>841</v>
      </c>
      <c r="D49" s="51">
        <v>192.44</v>
      </c>
      <c r="E49" s="181"/>
      <c r="F49" s="181">
        <f t="shared" si="0"/>
        <v>0</v>
      </c>
      <c r="G49" s="253" t="s">
        <v>805</v>
      </c>
      <c r="H49" s="90"/>
    </row>
    <row r="50" spans="1:8" x14ac:dyDescent="0.35">
      <c r="A50" s="278">
        <f>A49+1</f>
        <v>32</v>
      </c>
      <c r="B50" s="256" t="s">
        <v>869</v>
      </c>
      <c r="C50" s="51" t="s">
        <v>28</v>
      </c>
      <c r="D50" s="56">
        <v>2</v>
      </c>
      <c r="E50" s="181"/>
      <c r="F50" s="181">
        <f t="shared" si="0"/>
        <v>0</v>
      </c>
      <c r="G50" s="253" t="s">
        <v>805</v>
      </c>
    </row>
    <row r="51" spans="1:8" x14ac:dyDescent="0.35">
      <c r="A51" s="49" t="s">
        <v>573</v>
      </c>
      <c r="B51" s="256" t="s">
        <v>823</v>
      </c>
      <c r="C51" s="51" t="s">
        <v>28</v>
      </c>
      <c r="D51" s="56">
        <v>2</v>
      </c>
      <c r="E51" s="181"/>
      <c r="F51" s="181">
        <f t="shared" si="0"/>
        <v>0</v>
      </c>
      <c r="G51" s="253" t="s">
        <v>809</v>
      </c>
      <c r="H51" s="90"/>
    </row>
    <row r="52" spans="1:8" s="55" customFormat="1" x14ac:dyDescent="0.35">
      <c r="A52" s="49" t="s">
        <v>824</v>
      </c>
      <c r="B52" s="256" t="s">
        <v>870</v>
      </c>
      <c r="C52" s="51" t="s">
        <v>28</v>
      </c>
      <c r="D52" s="56">
        <v>32</v>
      </c>
      <c r="E52" s="181"/>
      <c r="F52" s="181">
        <f t="shared" si="0"/>
        <v>0</v>
      </c>
      <c r="G52" s="253" t="s">
        <v>809</v>
      </c>
    </row>
    <row r="53" spans="1:8" s="55" customFormat="1" x14ac:dyDescent="0.35">
      <c r="A53" s="278">
        <f>A50+1</f>
        <v>33</v>
      </c>
      <c r="B53" s="256" t="s">
        <v>871</v>
      </c>
      <c r="C53" s="51" t="s">
        <v>28</v>
      </c>
      <c r="D53" s="56">
        <v>8</v>
      </c>
      <c r="E53" s="181"/>
      <c r="F53" s="181">
        <f t="shared" si="0"/>
        <v>0</v>
      </c>
      <c r="G53" s="253" t="s">
        <v>805</v>
      </c>
      <c r="H53" s="90"/>
    </row>
    <row r="54" spans="1:8" x14ac:dyDescent="0.35">
      <c r="A54" s="49" t="s">
        <v>575</v>
      </c>
      <c r="B54" s="256" t="s">
        <v>825</v>
      </c>
      <c r="C54" s="51" t="s">
        <v>28</v>
      </c>
      <c r="D54" s="56">
        <v>8</v>
      </c>
      <c r="E54" s="181"/>
      <c r="F54" s="181">
        <f t="shared" si="0"/>
        <v>0</v>
      </c>
      <c r="G54" s="253" t="s">
        <v>809</v>
      </c>
    </row>
    <row r="55" spans="1:8" x14ac:dyDescent="0.35">
      <c r="A55" s="49" t="s">
        <v>826</v>
      </c>
      <c r="B55" s="256" t="s">
        <v>872</v>
      </c>
      <c r="C55" s="51" t="s">
        <v>28</v>
      </c>
      <c r="D55" s="56">
        <v>44</v>
      </c>
      <c r="E55" s="181"/>
      <c r="F55" s="181">
        <f t="shared" si="0"/>
        <v>0</v>
      </c>
      <c r="G55" s="253" t="s">
        <v>809</v>
      </c>
      <c r="H55" s="90"/>
    </row>
    <row r="56" spans="1:8" s="55" customFormat="1" x14ac:dyDescent="0.35">
      <c r="A56" s="278">
        <f>A53+1</f>
        <v>34</v>
      </c>
      <c r="B56" s="256" t="s">
        <v>873</v>
      </c>
      <c r="C56" s="51" t="s">
        <v>28</v>
      </c>
      <c r="D56" s="56">
        <v>5</v>
      </c>
      <c r="E56" s="181"/>
      <c r="F56" s="181">
        <f t="shared" si="0"/>
        <v>0</v>
      </c>
      <c r="G56" s="253" t="s">
        <v>805</v>
      </c>
    </row>
    <row r="57" spans="1:8" s="55" customFormat="1" x14ac:dyDescent="0.35">
      <c r="A57" s="49" t="s">
        <v>577</v>
      </c>
      <c r="B57" s="256" t="s">
        <v>827</v>
      </c>
      <c r="C57" s="51" t="s">
        <v>28</v>
      </c>
      <c r="D57" s="56">
        <v>5</v>
      </c>
      <c r="E57" s="181"/>
      <c r="F57" s="181">
        <f t="shared" si="0"/>
        <v>0</v>
      </c>
      <c r="G57" s="253" t="s">
        <v>809</v>
      </c>
      <c r="H57" s="90"/>
    </row>
    <row r="58" spans="1:8" s="55" customFormat="1" x14ac:dyDescent="0.35">
      <c r="A58" s="49" t="s">
        <v>828</v>
      </c>
      <c r="B58" s="256" t="s">
        <v>874</v>
      </c>
      <c r="C58" s="51" t="s">
        <v>28</v>
      </c>
      <c r="D58" s="56">
        <v>28</v>
      </c>
      <c r="E58" s="181"/>
      <c r="F58" s="181">
        <f t="shared" si="0"/>
        <v>0</v>
      </c>
      <c r="G58" s="253" t="s">
        <v>809</v>
      </c>
    </row>
    <row r="59" spans="1:8" s="55" customFormat="1" x14ac:dyDescent="0.35">
      <c r="A59" s="282">
        <f>A56+1</f>
        <v>35</v>
      </c>
      <c r="B59" s="254" t="s">
        <v>829</v>
      </c>
      <c r="C59" s="206" t="s">
        <v>211</v>
      </c>
      <c r="D59" s="283">
        <v>14</v>
      </c>
      <c r="E59" s="181"/>
      <c r="F59" s="181">
        <f t="shared" si="0"/>
        <v>0</v>
      </c>
      <c r="G59" s="253" t="s">
        <v>805</v>
      </c>
      <c r="H59" s="90"/>
    </row>
    <row r="60" spans="1:8" s="55" customFormat="1" x14ac:dyDescent="0.35">
      <c r="A60" s="282">
        <f t="shared" ref="A60:A65" si="2">A59+1</f>
        <v>36</v>
      </c>
      <c r="B60" s="254" t="s">
        <v>830</v>
      </c>
      <c r="C60" s="206" t="s">
        <v>211</v>
      </c>
      <c r="D60" s="283">
        <v>8</v>
      </c>
      <c r="E60" s="181"/>
      <c r="F60" s="181">
        <f t="shared" si="0"/>
        <v>0</v>
      </c>
      <c r="G60" s="253" t="s">
        <v>805</v>
      </c>
    </row>
    <row r="61" spans="1:8" s="55" customFormat="1" x14ac:dyDescent="0.35">
      <c r="A61" s="282">
        <f t="shared" si="2"/>
        <v>37</v>
      </c>
      <c r="B61" s="254" t="s">
        <v>831</v>
      </c>
      <c r="C61" s="206" t="s">
        <v>211</v>
      </c>
      <c r="D61" s="283">
        <v>5</v>
      </c>
      <c r="E61" s="181"/>
      <c r="F61" s="181">
        <f t="shared" si="0"/>
        <v>0</v>
      </c>
      <c r="G61" s="253" t="s">
        <v>805</v>
      </c>
      <c r="H61" s="90"/>
    </row>
    <row r="62" spans="1:8" s="55" customFormat="1" x14ac:dyDescent="0.35">
      <c r="A62" s="278">
        <f t="shared" si="2"/>
        <v>38</v>
      </c>
      <c r="B62" s="256" t="s">
        <v>875</v>
      </c>
      <c r="C62" s="51" t="s">
        <v>211</v>
      </c>
      <c r="D62" s="56">
        <v>1</v>
      </c>
      <c r="E62" s="181"/>
      <c r="F62" s="181">
        <f t="shared" si="0"/>
        <v>0</v>
      </c>
      <c r="G62" s="253" t="s">
        <v>805</v>
      </c>
      <c r="H62" s="90"/>
    </row>
    <row r="63" spans="1:8" s="55" customFormat="1" x14ac:dyDescent="0.35">
      <c r="A63" s="278">
        <f t="shared" si="2"/>
        <v>39</v>
      </c>
      <c r="B63" s="256" t="s">
        <v>876</v>
      </c>
      <c r="C63" s="51" t="s">
        <v>211</v>
      </c>
      <c r="D63" s="56">
        <v>2</v>
      </c>
      <c r="E63" s="181"/>
      <c r="F63" s="181">
        <f t="shared" si="0"/>
        <v>0</v>
      </c>
      <c r="G63" s="253" t="s">
        <v>805</v>
      </c>
    </row>
    <row r="64" spans="1:8" s="55" customFormat="1" x14ac:dyDescent="0.35">
      <c r="A64" s="278">
        <f t="shared" si="2"/>
        <v>40</v>
      </c>
      <c r="B64" s="256" t="s">
        <v>877</v>
      </c>
      <c r="C64" s="51" t="s">
        <v>211</v>
      </c>
      <c r="D64" s="56">
        <v>2</v>
      </c>
      <c r="E64" s="181"/>
      <c r="F64" s="181">
        <f t="shared" si="0"/>
        <v>0</v>
      </c>
      <c r="G64" s="253" t="s">
        <v>805</v>
      </c>
      <c r="H64" s="90"/>
    </row>
    <row r="65" spans="1:8" s="55" customFormat="1" x14ac:dyDescent="0.35">
      <c r="A65" s="278">
        <f t="shared" si="2"/>
        <v>41</v>
      </c>
      <c r="B65" s="8" t="s">
        <v>832</v>
      </c>
      <c r="C65" s="51" t="s">
        <v>27</v>
      </c>
      <c r="D65" s="56">
        <v>18</v>
      </c>
      <c r="E65" s="181"/>
      <c r="F65" s="181">
        <f t="shared" si="0"/>
        <v>0</v>
      </c>
      <c r="G65" s="253" t="s">
        <v>805</v>
      </c>
    </row>
    <row r="66" spans="1:8" s="55" customFormat="1" x14ac:dyDescent="0.35">
      <c r="A66" s="49" t="s">
        <v>582</v>
      </c>
      <c r="B66" s="8" t="s">
        <v>863</v>
      </c>
      <c r="C66" s="51" t="s">
        <v>27</v>
      </c>
      <c r="D66" s="56">
        <v>18.18</v>
      </c>
      <c r="E66" s="181"/>
      <c r="F66" s="181">
        <f t="shared" si="0"/>
        <v>0</v>
      </c>
      <c r="G66" s="253" t="s">
        <v>809</v>
      </c>
      <c r="H66" s="90"/>
    </row>
    <row r="67" spans="1:8" s="55" customFormat="1" x14ac:dyDescent="0.35">
      <c r="A67" s="278">
        <f>A65+1</f>
        <v>42</v>
      </c>
      <c r="B67" s="256" t="s">
        <v>878</v>
      </c>
      <c r="C67" s="51" t="s">
        <v>27</v>
      </c>
      <c r="D67" s="274">
        <v>20</v>
      </c>
      <c r="E67" s="181"/>
      <c r="F67" s="181">
        <f t="shared" si="0"/>
        <v>0</v>
      </c>
      <c r="G67" s="253" t="s">
        <v>805</v>
      </c>
    </row>
    <row r="68" spans="1:8" s="55" customFormat="1" x14ac:dyDescent="0.35">
      <c r="A68" s="278">
        <f t="shared" ref="A68:A81" si="3">A67+1</f>
        <v>43</v>
      </c>
      <c r="B68" s="256" t="s">
        <v>879</v>
      </c>
      <c r="C68" s="51" t="s">
        <v>27</v>
      </c>
      <c r="D68" s="274">
        <v>20</v>
      </c>
      <c r="E68" s="181"/>
      <c r="F68" s="181">
        <f t="shared" si="0"/>
        <v>0</v>
      </c>
      <c r="G68" s="253" t="s">
        <v>805</v>
      </c>
      <c r="H68" s="90"/>
    </row>
    <row r="69" spans="1:8" s="55" customFormat="1" ht="16.5" x14ac:dyDescent="0.35">
      <c r="A69" s="280">
        <f t="shared" si="3"/>
        <v>44</v>
      </c>
      <c r="B69" s="287" t="s">
        <v>880</v>
      </c>
      <c r="C69" s="70" t="s">
        <v>773</v>
      </c>
      <c r="D69" s="276">
        <v>6.7731899999999996</v>
      </c>
      <c r="E69" s="181"/>
      <c r="F69" s="181">
        <f t="shared" si="0"/>
        <v>0</v>
      </c>
      <c r="G69" s="253" t="s">
        <v>805</v>
      </c>
    </row>
    <row r="70" spans="1:8" s="55" customFormat="1" ht="16.5" x14ac:dyDescent="0.35">
      <c r="A70" s="280">
        <f t="shared" si="3"/>
        <v>45</v>
      </c>
      <c r="B70" s="287" t="s">
        <v>881</v>
      </c>
      <c r="C70" s="70" t="s">
        <v>773</v>
      </c>
      <c r="D70" s="276">
        <v>2.570595</v>
      </c>
      <c r="E70" s="181"/>
      <c r="F70" s="181">
        <f t="shared" si="0"/>
        <v>0</v>
      </c>
      <c r="G70" s="253" t="s">
        <v>805</v>
      </c>
      <c r="H70" s="90"/>
    </row>
    <row r="71" spans="1:8" s="55" customFormat="1" x14ac:dyDescent="0.35">
      <c r="A71" s="278">
        <f t="shared" si="3"/>
        <v>46</v>
      </c>
      <c r="B71" s="256" t="s">
        <v>882</v>
      </c>
      <c r="C71" s="51" t="s">
        <v>19</v>
      </c>
      <c r="D71" s="276">
        <v>18.687570000000001</v>
      </c>
      <c r="E71" s="181"/>
      <c r="F71" s="181">
        <f t="shared" si="0"/>
        <v>0</v>
      </c>
      <c r="G71" s="253" t="s">
        <v>805</v>
      </c>
    </row>
    <row r="72" spans="1:8" s="55" customFormat="1" x14ac:dyDescent="0.35">
      <c r="A72" s="278">
        <f t="shared" si="3"/>
        <v>47</v>
      </c>
      <c r="B72" s="258" t="s">
        <v>883</v>
      </c>
      <c r="C72" s="51" t="s">
        <v>19</v>
      </c>
      <c r="D72" s="274">
        <v>0.6</v>
      </c>
      <c r="E72" s="181"/>
      <c r="F72" s="181">
        <f t="shared" ref="F72:F81" si="4">D72*E72</f>
        <v>0</v>
      </c>
      <c r="G72" s="253" t="s">
        <v>805</v>
      </c>
      <c r="H72" s="90"/>
    </row>
    <row r="73" spans="1:8" s="55" customFormat="1" x14ac:dyDescent="0.35">
      <c r="A73" s="278">
        <f t="shared" si="3"/>
        <v>48</v>
      </c>
      <c r="B73" s="256" t="s">
        <v>833</v>
      </c>
      <c r="C73" s="51" t="s">
        <v>27</v>
      </c>
      <c r="D73" s="274">
        <v>80</v>
      </c>
      <c r="E73" s="181"/>
      <c r="F73" s="181">
        <f t="shared" si="4"/>
        <v>0</v>
      </c>
      <c r="G73" s="253" t="s">
        <v>805</v>
      </c>
    </row>
    <row r="74" spans="1:8" s="55" customFormat="1" x14ac:dyDescent="0.35">
      <c r="A74" s="278">
        <f t="shared" si="3"/>
        <v>49</v>
      </c>
      <c r="B74" s="256" t="s">
        <v>834</v>
      </c>
      <c r="C74" s="51" t="s">
        <v>27</v>
      </c>
      <c r="D74" s="274">
        <v>20</v>
      </c>
      <c r="E74" s="181"/>
      <c r="F74" s="181">
        <f t="shared" si="4"/>
        <v>0</v>
      </c>
      <c r="G74" s="253" t="s">
        <v>805</v>
      </c>
      <c r="H74" s="90"/>
    </row>
    <row r="75" spans="1:8" s="55" customFormat="1" x14ac:dyDescent="0.35">
      <c r="A75" s="278">
        <f t="shared" si="3"/>
        <v>50</v>
      </c>
      <c r="B75" s="256" t="s">
        <v>835</v>
      </c>
      <c r="C75" s="51" t="s">
        <v>27</v>
      </c>
      <c r="D75" s="274">
        <v>20</v>
      </c>
      <c r="E75" s="181"/>
      <c r="F75" s="181">
        <f t="shared" si="4"/>
        <v>0</v>
      </c>
      <c r="G75" s="253" t="s">
        <v>805</v>
      </c>
    </row>
    <row r="76" spans="1:8" s="55" customFormat="1" x14ac:dyDescent="0.35">
      <c r="A76" s="278">
        <f t="shared" si="3"/>
        <v>51</v>
      </c>
      <c r="B76" s="256" t="s">
        <v>884</v>
      </c>
      <c r="C76" s="51" t="s">
        <v>19</v>
      </c>
      <c r="D76" s="274">
        <v>19.8</v>
      </c>
      <c r="E76" s="181"/>
      <c r="F76" s="181">
        <f t="shared" si="4"/>
        <v>0</v>
      </c>
      <c r="G76" s="253" t="s">
        <v>805</v>
      </c>
      <c r="H76" s="90"/>
    </row>
    <row r="77" spans="1:8" s="55" customFormat="1" x14ac:dyDescent="0.35">
      <c r="A77" s="278">
        <f t="shared" si="3"/>
        <v>52</v>
      </c>
      <c r="B77" s="286" t="s">
        <v>836</v>
      </c>
      <c r="C77" s="51" t="s">
        <v>497</v>
      </c>
      <c r="D77" s="284">
        <v>2</v>
      </c>
      <c r="E77" s="181"/>
      <c r="F77" s="181">
        <f t="shared" si="4"/>
        <v>0</v>
      </c>
      <c r="G77" s="253" t="s">
        <v>805</v>
      </c>
    </row>
    <row r="78" spans="1:8" s="55" customFormat="1" x14ac:dyDescent="0.35">
      <c r="A78" s="278">
        <f t="shared" si="3"/>
        <v>53</v>
      </c>
      <c r="B78" s="286" t="s">
        <v>837</v>
      </c>
      <c r="C78" s="51" t="s">
        <v>497</v>
      </c>
      <c r="D78" s="284">
        <v>6</v>
      </c>
      <c r="E78" s="181"/>
      <c r="F78" s="181">
        <f t="shared" si="4"/>
        <v>0</v>
      </c>
      <c r="G78" s="253" t="s">
        <v>805</v>
      </c>
      <c r="H78" s="90"/>
    </row>
    <row r="79" spans="1:8" s="55" customFormat="1" x14ac:dyDescent="0.35">
      <c r="A79" s="278">
        <f t="shared" si="3"/>
        <v>54</v>
      </c>
      <c r="B79" s="286" t="s">
        <v>838</v>
      </c>
      <c r="C79" s="51" t="s">
        <v>497</v>
      </c>
      <c r="D79" s="284">
        <v>2</v>
      </c>
      <c r="E79" s="181"/>
      <c r="F79" s="181">
        <f t="shared" si="4"/>
        <v>0</v>
      </c>
      <c r="G79" s="253" t="s">
        <v>805</v>
      </c>
    </row>
    <row r="80" spans="1:8" s="55" customFormat="1" x14ac:dyDescent="0.35">
      <c r="A80" s="278">
        <f t="shared" si="3"/>
        <v>55</v>
      </c>
      <c r="B80" s="286" t="s">
        <v>839</v>
      </c>
      <c r="C80" s="51" t="s">
        <v>497</v>
      </c>
      <c r="D80" s="284">
        <v>3</v>
      </c>
      <c r="E80" s="181"/>
      <c r="F80" s="181">
        <f t="shared" si="4"/>
        <v>0</v>
      </c>
      <c r="G80" s="253" t="s">
        <v>805</v>
      </c>
      <c r="H80" s="90"/>
    </row>
    <row r="81" spans="1:7" s="55" customFormat="1" ht="16.5" thickBot="1" x14ac:dyDescent="0.4">
      <c r="A81" s="278">
        <f t="shared" si="3"/>
        <v>56</v>
      </c>
      <c r="B81" s="286" t="s">
        <v>840</v>
      </c>
      <c r="C81" s="51" t="s">
        <v>497</v>
      </c>
      <c r="D81" s="284">
        <v>2</v>
      </c>
      <c r="E81" s="181"/>
      <c r="F81" s="181">
        <f t="shared" si="4"/>
        <v>0</v>
      </c>
      <c r="G81" s="253" t="s">
        <v>805</v>
      </c>
    </row>
    <row r="82" spans="1:7" ht="16.5" thickBot="1" x14ac:dyDescent="0.4">
      <c r="A82" s="215"/>
      <c r="B82" s="259" t="s">
        <v>30</v>
      </c>
      <c r="C82" s="218"/>
      <c r="D82" s="269"/>
      <c r="E82" s="269"/>
      <c r="F82" s="221">
        <f>SUM(F7:F81)</f>
        <v>0</v>
      </c>
    </row>
    <row r="83" spans="1:7" ht="16.5" thickBot="1" x14ac:dyDescent="0.4">
      <c r="A83" s="231"/>
      <c r="B83" s="260" t="s">
        <v>807</v>
      </c>
      <c r="C83" s="226"/>
      <c r="D83" s="270"/>
      <c r="E83" s="270"/>
      <c r="F83" s="271">
        <f>F82*C83</f>
        <v>0</v>
      </c>
    </row>
    <row r="84" spans="1:7" ht="16.5" thickBot="1" x14ac:dyDescent="0.4">
      <c r="A84" s="224"/>
      <c r="B84" s="261" t="s">
        <v>32</v>
      </c>
      <c r="C84" s="227"/>
      <c r="D84" s="272"/>
      <c r="E84" s="272"/>
      <c r="F84" s="221">
        <f>SUM(F82:F83)</f>
        <v>0</v>
      </c>
    </row>
    <row r="85" spans="1:7" ht="16.5" thickBot="1" x14ac:dyDescent="0.4">
      <c r="A85" s="231"/>
      <c r="B85" s="260" t="s">
        <v>34</v>
      </c>
      <c r="C85" s="226"/>
      <c r="D85" s="270"/>
      <c r="E85" s="270"/>
      <c r="F85" s="271">
        <f>F84*C85</f>
        <v>0</v>
      </c>
    </row>
    <row r="86" spans="1:7" ht="16.5" thickBot="1" x14ac:dyDescent="0.4">
      <c r="A86" s="224"/>
      <c r="B86" s="261" t="s">
        <v>32</v>
      </c>
      <c r="C86" s="227"/>
      <c r="D86" s="272"/>
      <c r="E86" s="272"/>
      <c r="F86" s="221">
        <f>SUM(F84:F85)</f>
        <v>0</v>
      </c>
    </row>
    <row r="87" spans="1:7" ht="16.5" thickBot="1" x14ac:dyDescent="0.4">
      <c r="A87" s="224"/>
      <c r="B87" s="262" t="s">
        <v>808</v>
      </c>
      <c r="C87" s="251"/>
      <c r="D87" s="272"/>
      <c r="E87" s="272"/>
      <c r="F87" s="273">
        <f>F86*C87</f>
        <v>0</v>
      </c>
    </row>
    <row r="88" spans="1:7" ht="16.5" thickBot="1" x14ac:dyDescent="0.4">
      <c r="A88" s="231"/>
      <c r="B88" s="263" t="s">
        <v>32</v>
      </c>
      <c r="C88" s="234"/>
      <c r="D88" s="270"/>
      <c r="E88" s="270"/>
      <c r="F88" s="270">
        <f>SUM(F86:F87)</f>
        <v>0</v>
      </c>
    </row>
    <row r="89" spans="1:7" ht="15" customHeight="1" x14ac:dyDescent="0.35">
      <c r="B89" s="24" t="s">
        <v>885</v>
      </c>
      <c r="F89" s="277">
        <v>0</v>
      </c>
    </row>
    <row r="90" spans="1:7" ht="5.25" customHeight="1" x14ac:dyDescent="0.35"/>
  </sheetData>
  <autoFilter ref="A6:G89"/>
  <mergeCells count="6">
    <mergeCell ref="F4:F5"/>
    <mergeCell ref="A4:A5"/>
    <mergeCell ref="B4:B5"/>
    <mergeCell ref="C4:C5"/>
    <mergeCell ref="D4:D5"/>
    <mergeCell ref="E4:E5"/>
  </mergeCells>
  <conditionalFormatting sqref="E8:F81">
    <cfRule type="cellIs" dxfId="2" priority="3" stopIfTrue="1" operator="equal">
      <formula>8223.307275</formula>
    </cfRule>
  </conditionalFormatting>
  <conditionalFormatting sqref="B13:D13 B11:B12 D12">
    <cfRule type="cellIs" dxfId="1" priority="2" stopIfTrue="1" operator="equal">
      <formula>0</formula>
    </cfRule>
  </conditionalFormatting>
  <conditionalFormatting sqref="D12: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2023-03-15T17:01:04Z</dcterms:modified>
</cp:coreProperties>
</file>