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სატენდერო'!$A$6:$G$35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სატენდერო'!$A$1:$F$36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3" l="1"/>
  <c r="F29" i="13" s="1"/>
  <c r="F30" i="13" l="1"/>
  <c r="F31" i="13" l="1"/>
  <c r="F32" i="13" s="1"/>
  <c r="F33" i="13" l="1"/>
  <c r="F34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<sst xmlns="http://schemas.openxmlformats.org/spreadsheetml/2006/main" count="6307" uniqueCount="841">
  <si>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</si>
  <si>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</si>
  <si>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</si>
  <si>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</si>
  <si>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</si>
  <si>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</si>
  <si>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</si>
  <si>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</si>
  <si>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</si>
  <si>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</si>
  <si>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</si>
  <si>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</si>
  <si>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</si>
  <si>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</si>
  <si>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</si>
  <si>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</si>
  <si>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</si>
  <si>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</si>
  <si>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</si>
  <si>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</si>
  <si>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</si>
  <si>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</si>
  <si>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</si>
  <si>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</si>
  <si>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</si>
  <si>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</si>
  <si>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</si>
  <si>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</si>
  <si>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</si>
  <si>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</si>
  <si>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</si>
  <si>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</si>
  <si>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</si>
  <si>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</si>
  <si>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</si>
  <si>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</si>
  <si>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</si>
  <si>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</si>
  <si>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</si>
  <si>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</si>
  <si>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</si>
  <si>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</si>
  <si>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</si>
  <si>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</si>
  <si>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</si>
  <si>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</si>
  <si>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</si>
  <si>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</si>
  <si>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</si>
  <si>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</si>
  <si>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</si>
  <si>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</si>
  <si>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</si>
  <si>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</si>
  <si>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</si>
  <si>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</si>
  <si>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</si>
  <si>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</si>
  <si>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</si>
  <si>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</si>
  <si>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</si>
  <si>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</si>
  <si>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</si>
  <si>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</si>
  <si>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</si>
  <si>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</si>
  <si>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</si>
  <si>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</si>
  <si>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</si>
  <si>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</si>
  <si>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</si>
  <si>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</si>
  <si>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</si>
  <si>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</si>
  <si>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</si>
  <si>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</si>
  <si>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</si>
  <si>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</si>
  <si>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</si>
  <si>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</si>
  <si>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</si>
  <si>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</si>
  <si>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</si>
  <si>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</si>
  <si>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</si>
  <si>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</si>
  <si>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</si>
  <si>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</si>
  <si>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</si>
  <si>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</si>
  <si>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</si>
  <si>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</si>
  <si>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</si>
  <si>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</si>
  <si>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</si>
  <si>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</si>
  <si>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</si>
  <si>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</si>
  <si>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</si>
  <si>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</si>
  <si>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</si>
  <si>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</si>
  <si>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</si>
  <si>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</si>
  <si>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</si>
  <si>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</si>
  <si>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</si>
  <si>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</si>
  <si>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</si>
  <si>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</si>
  <si>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</si>
  <si>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</si>
  <si>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</si>
  <si>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</si>
  <si>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</si>
  <si>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</si>
  <si>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</si>
  <si>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</si>
  <si>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</si>
  <si>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</si>
  <si>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</si>
  <si>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</si>
  <si>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</si>
  <si>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</si>
  <si>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</si>
  <si>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</si>
  <si>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</si>
  <si>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</si>
  <si>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</si>
  <si>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</si>
  <si>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</si>
  <si>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</si>
  <si>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</si>
  <si>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</si>
  <si>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</si>
  <si>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</si>
  <si>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</si>
  <si>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</si>
  <si>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</si>
  <si>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</si>
  <si>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</si>
  <si>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</si>
  <si>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</si>
  <si>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</si>
  <si>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</si>
  <si>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</si>
  <si>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</si>
  <si>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</si>
  <si>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</si>
  <si>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</si>
  <si>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</si>
  <si>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</si>
  <si>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</si>
  <si>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</si>
  <si>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</si>
  <si>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</si>
  <si>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</si>
  <si>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</si>
  <si>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</si>
  <si>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</si>
  <si>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</si>
  <si>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</si>
  <si>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</si>
  <si>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</si>
  <si>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</si>
  <si>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</si>
  <si>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</si>
  <si>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</si>
  <si>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</si>
  <si>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</si>
  <si>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</si>
  <si>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</si>
  <si>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</si>
  <si>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</si>
  <si>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</si>
  <si>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</si>
  <si>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</si>
  <si>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</si>
  <si>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</si>
  <si>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</si>
  <si>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</si>
  <si>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</si>
  <si>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</si>
  <si>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</si>
  <si>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</si>
  <si>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</si>
  <si>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</si>
  <si>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</si>
  <si>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</si>
  <si>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</si>
  <si>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</si>
  <si>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</si>
  <si>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</si>
  <si>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</si>
  <si>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</si>
  <si>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</si>
  <si>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</si>
  <si>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</si>
  <si>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</si>
  <si>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</si>
  <si>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</si>
  <si>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</si>
  <si>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</si>
  <si>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</si>
  <si>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</si>
  <si>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</si>
  <si>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</si>
  <si>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</si>
  <si>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</si>
  <si>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</si>
  <si>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</si>
  <si>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</si>
  <si>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</si>
  <si>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</si>
  <si>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</si>
  <si>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</si>
  <si>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</si>
  <si>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</si>
  <si>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</si>
  <si>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</si>
  <si>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</si>
  <si>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</si>
  <si>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</si>
  <si>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</si>
  <si>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</si>
  <si>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</si>
  <si>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</si>
  <si>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</si>
  <si>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</si>
  <si>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</si>
  <si>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</si>
  <si>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</si>
  <si>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</si>
  <si>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</si>
  <si>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</si>
  <si>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</si>
  <si>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</si>
  <si>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</si>
  <si>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</si>
  <si>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</si>
  <si>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</si>
  <si>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</si>
  <si>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</si>
  <si>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</si>
  <si>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</si>
  <si>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</si>
  <si>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</si>
  <si>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</si>
  <si>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</si>
  <si>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</si>
  <si>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</si>
  <si>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</si>
  <si>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</si>
  <si>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</si>
  <si>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</si>
  <si>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</si>
  <si>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</si>
  <si>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</si>
  <si>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</si>
  <si>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</si>
  <si>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</si>
  <si>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</si>
  <si>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</si>
  <si>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</si>
  <si>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</si>
  <si>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</si>
  <si>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</si>
  <si>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</si>
  <si>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</si>
  <si>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</si>
  <si>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</si>
  <si>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</si>
  <si>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</si>
  <si>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</si>
  <si>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</si>
  <si>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</si>
  <si>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</si>
  <si>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</si>
  <si>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</si>
  <si>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</si>
  <si>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</si>
  <si>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</si>
  <si>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</si>
  <si>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</si>
  <si>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</si>
  <si>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</si>
  <si>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</si>
  <si>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</si>
  <si>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</si>
  <si>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</si>
  <si>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</si>
  <si>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</si>
  <si>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</si>
  <si>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</si>
  <si>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</si>
  <si>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</si>
  <si>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</si>
  <si>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</si>
  <si>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</si>
  <si>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</si>
  <si>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</si>
  <si>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</si>
  <si>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</si>
  <si>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</si>
  <si>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</si>
  <si>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</si>
  <si>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</si>
  <si>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</si>
  <si>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</si>
  <si>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</si>
  <si>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</si>
  <si>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</si>
  <si>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</si>
  <si>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</si>
  <si>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</si>
  <si>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</si>
  <si>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</si>
  <si>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</si>
  <si>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</si>
  <si>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</si>
  <si>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</si>
  <si>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</si>
  <si>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</si>
  <si>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</si>
  <si>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</si>
  <si>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</si>
  <si>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</si>
  <si>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</si>
  <si>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</si>
  <si>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</si>
  <si>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</si>
  <si>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</si>
  <si>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</si>
  <si>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</si>
  <si>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</si>
  <si>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</si>
  <si>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</si>
  <si>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</si>
  <si>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</si>
  <si>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</si>
  <si>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</si>
  <si>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</si>
  <si>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</si>
  <si>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</si>
  <si>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</si>
  <si>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</si>
  <si>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</si>
  <si>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</si>
  <si>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</si>
  <si>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</si>
  <si>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</si>
  <si>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</si>
  <si>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</si>
  <si>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</si>
  <si>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</si>
  <si>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</si>
  <si>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</si>
  <si>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</si>
  <si>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</si>
  <si>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</si>
  <si>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</si>
  <si>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</si>
  <si>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</si>
  <si>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</si>
  <si>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</si>
  <si>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</si>
  <si>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</si>
  <si>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</si>
  <si>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</si>
  <si>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</si>
  <si>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</si>
  <si>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</si>
  <si>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</si>
  <si>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</si>
  <si>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</si>
  <si>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</si>
  <si>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</si>
  <si>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</si>
  <si>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</si>
  <si>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</si>
  <si>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</si>
  <si>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</si>
  <si>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</si>
  <si>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</si>
  <si>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</si>
  <si>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</si>
  <si>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</si>
  <si>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</si>
  <si>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</si>
  <si>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</si>
  <si>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</si>
  <si>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</si>
  <si>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</si>
  <si>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</si>
  <si>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</si>
  <si>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</si>
  <si>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</si>
  <si>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</si>
  <si>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</si>
  <si>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</si>
  <si>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</si>
  <si>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</si>
  <si>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</si>
  <si>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</si>
  <si>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</si>
  <si>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</si>
  <si>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</si>
  <si>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</si>
  <si>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</si>
  <si>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</si>
  <si>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</si>
  <si>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</si>
  <si>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</si>
  <si>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</si>
  <si>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</si>
  <si>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</si>
  <si>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</si>
  <si>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</si>
  <si>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</si>
  <si>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</si>
  <si>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</si>
  <si>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</si>
  <si>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</si>
  <si>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</si>
  <si>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</si>
  <si>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</si>
  <si>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</si>
  <si>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</si>
  <si>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</si>
  <si>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</si>
  <si>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</si>
  <si>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</si>
  <si>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</si>
  <si>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</si>
  <si>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</si>
  <si>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</si>
  <si>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</si>
  <si>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</si>
  <si>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</si>
  <si>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</si>
  <si>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</si>
  <si>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</si>
  <si>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</si>
  <si>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</si>
  <si>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</si>
  <si>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</si>
  <si>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</si>
  <si>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</si>
  <si>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</si>
  <si>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</si>
  <si>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</si>
  <si>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</si>
  <si>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</si>
  <si>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</si>
  <si>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</si>
  <si>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</si>
  <si>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</si>
  <si>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</si>
  <si>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</si>
  <si>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</si>
  <si>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</si>
  <si>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</si>
  <si>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</si>
  <si>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</si>
  <si>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</si>
  <si>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</si>
  <si>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</si>
  <si>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</si>
  <si>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</si>
  <si>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</si>
  <si>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</si>
  <si>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</si>
  <si>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</si>
  <si>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</si>
  <si>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</si>
  <si>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</si>
  <si>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</si>
  <si>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</si>
  <si>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</si>
  <si>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</si>
  <si>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</si>
  <si>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</si>
  <si>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</si>
  <si>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</si>
  <si>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</si>
  <si>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</si>
  <si>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</si>
  <si>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</si>
  <si>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</si>
  <si>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</si>
  <si>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</si>
  <si>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</si>
  <si>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</si>
  <si>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</si>
  <si>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</si>
  <si>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</si>
  <si>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</si>
  <si>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</si>
  <si>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</si>
  <si>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</si>
  <si>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</si>
  <si>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</si>
  <si>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</si>
  <si>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</si>
  <si>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</si>
  <si>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</si>
  <si>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</si>
  <si>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</si>
  <si>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</si>
  <si>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</si>
  <si>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</si>
  <si>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</si>
  <si>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</si>
  <si>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</si>
  <si>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</si>
  <si>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</si>
  <si>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</si>
  <si>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</si>
  <si>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</si>
  <si>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</si>
  <si>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</si>
  <si>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</si>
  <si>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</si>
  <si>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</si>
  <si>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</si>
  <si>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</si>
  <si>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</si>
  <si>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</si>
  <si>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</si>
  <si>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</si>
  <si>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</si>
  <si>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</si>
  <si>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</si>
  <si>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</si>
  <si>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</si>
  <si>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</si>
  <si>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</si>
  <si>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</si>
  <si>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</si>
  <si>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</si>
  <si>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</si>
  <si>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</si>
  <si>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</si>
  <si>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</si>
  <si>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</si>
  <si>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</si>
  <si>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</si>
  <si>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</si>
  <si>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</si>
  <si>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</si>
  <si>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</si>
  <si>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</si>
  <si>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</si>
  <si>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</si>
  <si>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</si>
  <si>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</si>
  <si>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</si>
  <si>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</si>
  <si>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</si>
  <si>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</si>
  <si>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</si>
  <si>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</si>
  <si>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</si>
  <si>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</si>
  <si>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</si>
  <si>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</si>
  <si>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</si>
  <si>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</si>
  <si>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</si>
  <si>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</si>
  <si>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</si>
  <si>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</si>
  <si>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</si>
  <si>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</si>
  <si>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</si>
  <si>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</si>
  <si>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</si>
  <si>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</si>
  <si>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</si>
  <si>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</si>
  <si>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</si>
  <si>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</si>
  <si>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</si>
  <si>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</si>
  <si>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</si>
  <si>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</si>
  <si>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</si>
  <si>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</si>
  <si>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</si>
  <si>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</si>
  <si>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</si>
  <si>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</si>
  <si>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</si>
  <si>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</si>
  <si>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</si>
  <si>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</si>
  <si>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</si>
  <si>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</si>
  <si>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</si>
  <si>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</si>
  <si>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</si>
  <si>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</si>
  <si>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</si>
  <si>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</si>
  <si>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</si>
  <si>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</si>
  <si>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</si>
  <si>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</si>
  <si>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</si>
  <si>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</si>
  <si>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</si>
  <si>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</si>
  <si>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</si>
  <si>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</si>
  <si>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</si>
  <si>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</si>
  <si>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</si>
  <si>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</si>
  <si>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</si>
  <si>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</si>
  <si>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</si>
  <si>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</si>
  <si>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</si>
  <si>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</si>
  <si>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</si>
  <si>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</si>
  <si>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</si>
  <si>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</si>
  <si>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</si>
  <si>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</si>
  <si>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</si>
  <si>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</si>
  <si>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</si>
  <si>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</si>
  <si>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</si>
  <si>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</si>
  <si>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</si>
  <si>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</si>
  <si>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</si>
  <si>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</si>
  <si>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</si>
  <si>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</si>
  <si>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</si>
  <si>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</si>
  <si>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</si>
  <si>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</si>
  <si>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</si>
  <si>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</si>
  <si>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</si>
  <si>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</si>
  <si>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</si>
  <si>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</si>
  <si>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</si>
  <si>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</si>
  <si>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</si>
  <si>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</si>
  <si>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</si>
  <si>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</si>
  <si>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</si>
  <si>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</si>
  <si>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</si>
  <si>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</si>
  <si>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</si>
  <si>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</si>
  <si>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</si>
  <si>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</si>
  <si>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</si>
  <si>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</si>
  <si>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</si>
  <si>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</si>
  <si>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</si>
  <si>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</si>
  <si>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</si>
  <si>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</si>
  <si>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</si>
  <si>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</si>
  <si>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</si>
  <si>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</si>
  <si>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</si>
  <si>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</si>
  <si>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</si>
  <si>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</si>
  <si>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</si>
  <si>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</si>
  <si>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</si>
  <si>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</si>
  <si>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</si>
  <si>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</si>
  <si>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</si>
  <si>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</si>
  <si>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</si>
  <si>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</si>
  <si>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</si>
  <si>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</si>
  <si>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</si>
  <si>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</si>
  <si>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</si>
  <si>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</si>
  <si>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</si>
  <si>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</si>
  <si>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</si>
  <si>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</si>
  <si>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</si>
  <si>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</si>
  <si>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</si>
  <si>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</si>
  <si>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</si>
  <si>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</si>
  <si>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</si>
  <si>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</si>
  <si>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</si>
  <si>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</si>
  <si>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</si>
  <si>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</si>
  <si>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</si>
  <si>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</si>
  <si>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</si>
  <si>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</si>
  <si>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</si>
  <si>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</si>
  <si>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</si>
  <si>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</si>
  <si>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</si>
  <si>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</si>
  <si>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</si>
  <si>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</si>
  <si>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</si>
  <si>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</si>
  <si>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</si>
  <si>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</si>
  <si>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</si>
  <si>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</si>
  <si>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</si>
  <si>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</si>
  <si>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</si>
  <si>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</si>
  <si>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</si>
  <si>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</si>
  <si>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</si>
  <si>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</si>
  <si>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</si>
  <si>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</si>
  <si>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</si>
  <si>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</si>
  <si>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</si>
  <si>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</si>
  <si>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</si>
  <si>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</si>
  <si>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</si>
  <si>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</si>
  <si>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</si>
  <si>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</si>
  <si>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</si>
  <si>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</si>
  <si>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</si>
  <si>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</si>
  <si>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</si>
  <si>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</si>
  <si>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</si>
  <si>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</si>
  <si>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</si>
  <si>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</si>
  <si>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</si>
  <si>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</si>
  <si>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</si>
  <si>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</si>
  <si>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</si>
  <si>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</si>
  <si>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</si>
  <si>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</si>
  <si>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</si>
  <si>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</si>
  <si>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</si>
  <si>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</si>
  <si>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</si>
  <si>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</si>
  <si>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</si>
  <si>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</si>
  <si>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</si>
  <si>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</si>
  <si>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</si>
  <si>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</si>
  <si>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</si>
  <si>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</si>
  <si>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</si>
  <si>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</si>
  <si>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</si>
  <si>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</si>
  <si>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</si>
  <si>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</si>
  <si>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</si>
  <si>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</si>
  <si>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</si>
  <si>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</si>
  <si>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</si>
  <si>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</si>
  <si>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</si>
  <si>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</si>
  <si>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</si>
  <si>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</si>
  <si>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</si>
  <si>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</si>
  <si>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</si>
  <si>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</si>
  <si>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</si>
  <si>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</si>
  <si>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</si>
  <si>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</si>
  <si>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</si>
  <si>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სოფ. დიღომი დავით აღმაშენებლის III შესახვ. მოქ. ქეთევან ბროძელის და სხვების ინდ. საცხ. სახლებისთვის წყალარინების გარე ქსელების მოწყობის პროექტი</t>
  </si>
  <si>
    <t>1</t>
  </si>
  <si>
    <t>5-1</t>
  </si>
  <si>
    <t>7-1</t>
  </si>
  <si>
    <t>შემაერთებელი გოფრირებული ქურო d=250 მმ</t>
  </si>
  <si>
    <t>7-2</t>
  </si>
  <si>
    <t>რეზინის საფენი d=250 მმ</t>
  </si>
  <si>
    <t>8-1</t>
  </si>
  <si>
    <t>10-1</t>
  </si>
  <si>
    <t>შემაერთებელი გოფრირებული ქურო d=100 მმ</t>
  </si>
  <si>
    <t>10-2</t>
  </si>
  <si>
    <t>რეზინის საფენი d=100 მმ</t>
  </si>
  <si>
    <t>არსებულ კანალიზაციის d=300 მმ კოლექტორზე, საპროექტო ჭის მოწყობით შეჭრა</t>
  </si>
  <si>
    <t>12-1</t>
  </si>
  <si>
    <t>13</t>
  </si>
  <si>
    <t>14</t>
  </si>
  <si>
    <t>მ²</t>
  </si>
  <si>
    <t>IV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20 კმ-ზე</t>
  </si>
  <si>
    <t>თხრილის შევსება ქვიშა-ხრეშოვანი (ფრაქცია 0-20 მმ) ნარევით მექანიზმის გამოყენებით, დატკეპნით (K=0.98-1.25)</t>
  </si>
  <si>
    <t>თხრილის შევსება ქვიშა-ხრეშოვანი (ფრაქცია 0-80; 0-120 მმ) ნარევით მექანიზმის გამოყენებით, დატკეპნით (K=0.98-1.25)</t>
  </si>
  <si>
    <t>ჭის ქვეშ ქვიშა-ხრეშოვანი (ფრაქცია 0-56 მმ) ნარევის ბალიშის მოწყობა 10 სმ</t>
  </si>
  <si>
    <t>კანალიზაციის პოლიეთილენის გოფრირებული მილის SN8 d=250 მმ მოწყობა /ქუროებით გადაბმით/</t>
  </si>
  <si>
    <t>კანალიზაციის პოლიეთილენის გოფრირებული მილი SN8 d=250 მმ</t>
  </si>
  <si>
    <t>კანალიზაციის პოლიეთილენის გოფრირებული მილის SN8 d=250 მმ გამოცდა ჰერმეტულობაზე</t>
  </si>
  <si>
    <t>პოლიეთილენის გოფრირებული ქუროს მოწყობა d=250 მმ /რეზინის საფენით/</t>
  </si>
  <si>
    <t>კანალიზაციის პოლიეთილენის გოფრირებული მილის SN8 d=100 მმ შეძენა, მოწყობა /ქუროებით გადაბმით/</t>
  </si>
  <si>
    <t>კანალიზაციის პოლიეთილენის გოფრირებული მილი SN8 d=100 მმ</t>
  </si>
  <si>
    <t>კანალიზაციის პოლიეთილენის გოფრირებული მილი SN8 d=100 მმ გამოცდა ჰერმეტულობაზე</t>
  </si>
  <si>
    <t>პოლიეთილენის გოფრირებული ქუროს შეძენა, მოწყობა d=100 მმ /რეზინის საფენით/</t>
  </si>
  <si>
    <t>კანალიზაციის რკ/ბ ანაკრები წრ. ჭის D=1.00 მ Hსრ=2.1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</si>
  <si>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მიწის თხრილის კედლებისა და ჭის ქვაბულის გამაგრება ხის ფარებით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</si>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</sst>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>
      <alignment vertical="center"/>
    </xf>
    <xf numFmtId="43" fontId="11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1" t="s">
        <v>0</v>
      </c>
      <c r="B5" s="283" t="s">
        <v>1</v>
      </c>
      <c r="C5" s="279" t="s">
        <v>2</v>
      </c>
      <c r="D5" s="279" t="s">
        <v>3</v>
      </c>
      <c r="E5" s="279" t="s">
        <v>4</v>
      </c>
      <c r="F5" s="279" t="s">
        <v>5</v>
      </c>
      <c r="G5" s="278" t="s">
        <v>6</v>
      </c>
      <c r="H5" s="278"/>
      <c r="I5" s="278" t="s">
        <v>7</v>
      </c>
      <c r="J5" s="278"/>
      <c r="K5" s="279" t="s">
        <v>8</v>
      </c>
      <c r="L5" s="279"/>
      <c r="M5" s="244" t="s">
        <v>9</v>
      </c>
    </row>
    <row r="6" spans="1:26" ht="16.5" thickBot="1" x14ac:dyDescent="0.4">
      <c r="A6" s="282"/>
      <c r="B6" s="284"/>
      <c r="C6" s="285"/>
      <c r="D6" s="285"/>
      <c r="E6" s="285"/>
      <c r="F6" s="28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36"/>
  <sheetViews>
    <sheetView showGridLines="0" tabSelected="1" zoomScale="80" zoomScaleNormal="80" workbookViewId="0">
      <pane xSplit="2" ySplit="6" topLeftCell="C20" activePane="bottomRight" state="frozen"/>
      <selection pane="topRight" activeCell="C1" sqref="C1"/>
      <selection pane="bottomLeft" activeCell="A7" sqref="A7"/>
      <selection pane="bottomRight" activeCell="G35" sqref="G35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3"/>
    </row>
    <row r="3" spans="1:10" ht="21.75" customHeight="1" thickBot="1" x14ac:dyDescent="0.4">
      <c r="A3" s="28"/>
      <c r="C3" s="29"/>
      <c r="D3" s="29"/>
      <c r="E3" s="29"/>
      <c r="F3" s="29"/>
      <c r="G3" s="264"/>
    </row>
    <row r="4" spans="1:10" ht="18" customHeight="1" thickBot="1" x14ac:dyDescent="0.4">
      <c r="A4" s="281" t="s">
        <v>0</v>
      </c>
      <c r="B4" s="279" t="s">
        <v>2</v>
      </c>
      <c r="C4" s="279" t="s">
        <v>3</v>
      </c>
      <c r="D4" s="279" t="s">
        <v>767</v>
      </c>
      <c r="E4" s="286" t="s">
        <v>10</v>
      </c>
      <c r="F4" s="283" t="s">
        <v>768</v>
      </c>
      <c r="G4" s="265"/>
    </row>
    <row r="5" spans="1:10" ht="16.5" thickBot="1" x14ac:dyDescent="0.4">
      <c r="A5" s="282"/>
      <c r="B5" s="285"/>
      <c r="C5" s="285"/>
      <c r="D5" s="285"/>
      <c r="E5" s="287"/>
      <c r="F5" s="284"/>
      <c r="G5" s="266"/>
      <c r="H5" s="262"/>
      <c r="I5" s="262"/>
      <c r="J5" s="262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82" t="s">
        <v>810</v>
      </c>
      <c r="B7" s="252" t="s">
        <v>826</v>
      </c>
      <c r="C7" s="84" t="s">
        <v>773</v>
      </c>
      <c r="D7" s="41">
        <v>759.05399999999997</v>
      </c>
      <c r="E7" s="85"/>
      <c r="F7" s="85"/>
      <c r="G7" s="253" t="s">
        <v>804</v>
      </c>
    </row>
    <row r="8" spans="1:10" s="67" customFormat="1" ht="16.5" x14ac:dyDescent="0.35">
      <c r="A8" s="82" t="s">
        <v>117</v>
      </c>
      <c r="B8" s="254" t="s">
        <v>827</v>
      </c>
      <c r="C8" s="84" t="s">
        <v>773</v>
      </c>
      <c r="D8" s="85">
        <v>217.55</v>
      </c>
      <c r="E8" s="85"/>
      <c r="F8" s="85"/>
      <c r="G8" s="253" t="s">
        <v>804</v>
      </c>
    </row>
    <row r="9" spans="1:10" s="67" customFormat="1" ht="16.5" x14ac:dyDescent="0.35">
      <c r="A9" s="82" t="s">
        <v>118</v>
      </c>
      <c r="B9" s="254" t="s">
        <v>828</v>
      </c>
      <c r="C9" s="84" t="s">
        <v>773</v>
      </c>
      <c r="D9" s="85">
        <v>495.75</v>
      </c>
      <c r="E9" s="85"/>
      <c r="F9" s="85"/>
      <c r="G9" s="253" t="s">
        <v>804</v>
      </c>
    </row>
    <row r="10" spans="1:10" s="67" customFormat="1" ht="16.5" x14ac:dyDescent="0.35">
      <c r="A10" s="82" t="s">
        <v>248</v>
      </c>
      <c r="B10" s="8" t="s">
        <v>829</v>
      </c>
      <c r="C10" s="84" t="s">
        <v>773</v>
      </c>
      <c r="D10" s="272">
        <v>5.3239999999999998</v>
      </c>
      <c r="E10" s="85"/>
      <c r="F10" s="85"/>
      <c r="G10" s="253" t="s">
        <v>804</v>
      </c>
    </row>
    <row r="11" spans="1:10" x14ac:dyDescent="0.35">
      <c r="A11" s="49" t="s">
        <v>119</v>
      </c>
      <c r="B11" s="8" t="s">
        <v>830</v>
      </c>
      <c r="C11" s="51" t="s">
        <v>27</v>
      </c>
      <c r="D11" s="56">
        <v>295</v>
      </c>
      <c r="E11" s="85"/>
      <c r="F11" s="85"/>
      <c r="G11" s="253" t="s">
        <v>804</v>
      </c>
    </row>
    <row r="12" spans="1:10" x14ac:dyDescent="0.35">
      <c r="A12" s="49" t="s">
        <v>811</v>
      </c>
      <c r="B12" s="8" t="s">
        <v>831</v>
      </c>
      <c r="C12" s="51" t="s">
        <v>27</v>
      </c>
      <c r="D12" s="56">
        <v>297.95</v>
      </c>
      <c r="E12" s="85"/>
      <c r="F12" s="85"/>
      <c r="G12" s="253" t="s">
        <v>808</v>
      </c>
    </row>
    <row r="13" spans="1:10" x14ac:dyDescent="0.35">
      <c r="A13" s="49" t="s">
        <v>251</v>
      </c>
      <c r="B13" s="8" t="s">
        <v>832</v>
      </c>
      <c r="C13" s="51" t="s">
        <v>27</v>
      </c>
      <c r="D13" s="56">
        <v>295</v>
      </c>
      <c r="E13" s="85"/>
      <c r="F13" s="85"/>
      <c r="G13" s="253" t="s">
        <v>804</v>
      </c>
    </row>
    <row r="14" spans="1:10" x14ac:dyDescent="0.35">
      <c r="A14" s="49" t="s">
        <v>252</v>
      </c>
      <c r="B14" s="256" t="s">
        <v>833</v>
      </c>
      <c r="C14" s="51" t="s">
        <v>28</v>
      </c>
      <c r="D14" s="56">
        <v>60</v>
      </c>
      <c r="E14" s="85"/>
      <c r="F14" s="85"/>
      <c r="G14" s="253" t="s">
        <v>804</v>
      </c>
    </row>
    <row r="15" spans="1:10" s="67" customFormat="1" x14ac:dyDescent="0.35">
      <c r="A15" s="49" t="s">
        <v>812</v>
      </c>
      <c r="B15" s="256" t="s">
        <v>813</v>
      </c>
      <c r="C15" s="51" t="s">
        <v>28</v>
      </c>
      <c r="D15" s="56">
        <v>60</v>
      </c>
      <c r="E15" s="85"/>
      <c r="F15" s="85"/>
      <c r="G15" s="253" t="s">
        <v>808</v>
      </c>
    </row>
    <row r="16" spans="1:10" s="67" customFormat="1" x14ac:dyDescent="0.35">
      <c r="A16" s="49" t="s">
        <v>814</v>
      </c>
      <c r="B16" s="256" t="s">
        <v>815</v>
      </c>
      <c r="C16" s="51" t="s">
        <v>28</v>
      </c>
      <c r="D16" s="56">
        <v>240</v>
      </c>
      <c r="E16" s="85"/>
      <c r="F16" s="85"/>
      <c r="G16" s="253" t="s">
        <v>808</v>
      </c>
    </row>
    <row r="17" spans="1:218" x14ac:dyDescent="0.35">
      <c r="A17" s="49" t="s">
        <v>260</v>
      </c>
      <c r="B17" s="8" t="s">
        <v>834</v>
      </c>
      <c r="C17" s="51" t="s">
        <v>27</v>
      </c>
      <c r="D17" s="56">
        <v>60</v>
      </c>
      <c r="E17" s="85"/>
      <c r="F17" s="85"/>
      <c r="G17" s="253" t="s">
        <v>804</v>
      </c>
    </row>
    <row r="18" spans="1:218" x14ac:dyDescent="0.35">
      <c r="A18" s="49" t="s">
        <v>816</v>
      </c>
      <c r="B18" s="8" t="s">
        <v>835</v>
      </c>
      <c r="C18" s="51" t="s">
        <v>27</v>
      </c>
      <c r="D18" s="56">
        <v>60.6</v>
      </c>
      <c r="E18" s="85"/>
      <c r="F18" s="85"/>
      <c r="G18" s="253" t="s">
        <v>808</v>
      </c>
    </row>
    <row r="19" spans="1:218" s="67" customFormat="1" x14ac:dyDescent="0.35">
      <c r="A19" s="49" t="s">
        <v>261</v>
      </c>
      <c r="B19" s="8" t="s">
        <v>836</v>
      </c>
      <c r="C19" s="51" t="s">
        <v>27</v>
      </c>
      <c r="D19" s="56">
        <v>60</v>
      </c>
      <c r="E19" s="85"/>
      <c r="F19" s="85"/>
      <c r="G19" s="253" t="s">
        <v>804</v>
      </c>
    </row>
    <row r="20" spans="1:218" x14ac:dyDescent="0.35">
      <c r="A20" s="49" t="s">
        <v>155</v>
      </c>
      <c r="B20" s="256" t="s">
        <v>837</v>
      </c>
      <c r="C20" s="51" t="s">
        <v>28</v>
      </c>
      <c r="D20" s="56">
        <v>20</v>
      </c>
      <c r="E20" s="85"/>
      <c r="F20" s="85"/>
      <c r="G20" s="253" t="s">
        <v>804</v>
      </c>
    </row>
    <row r="21" spans="1:218" x14ac:dyDescent="0.35">
      <c r="A21" s="49" t="s">
        <v>817</v>
      </c>
      <c r="B21" s="256" t="s">
        <v>818</v>
      </c>
      <c r="C21" s="51" t="s">
        <v>28</v>
      </c>
      <c r="D21" s="56">
        <v>20</v>
      </c>
      <c r="E21" s="85"/>
      <c r="F21" s="85"/>
      <c r="G21" s="253" t="s">
        <v>808</v>
      </c>
    </row>
    <row r="22" spans="1:218" x14ac:dyDescent="0.35">
      <c r="A22" s="49" t="s">
        <v>819</v>
      </c>
      <c r="B22" s="256" t="s">
        <v>820</v>
      </c>
      <c r="C22" s="51" t="s">
        <v>28</v>
      </c>
      <c r="D22" s="56">
        <v>80</v>
      </c>
      <c r="E22" s="85"/>
      <c r="F22" s="85"/>
      <c r="G22" s="253" t="s">
        <v>808</v>
      </c>
    </row>
    <row r="23" spans="1:218" x14ac:dyDescent="0.35">
      <c r="A23" s="273" t="s">
        <v>305</v>
      </c>
      <c r="B23" s="276" t="s">
        <v>821</v>
      </c>
      <c r="C23" s="206" t="s">
        <v>211</v>
      </c>
      <c r="D23" s="274">
        <v>1</v>
      </c>
      <c r="E23" s="85"/>
      <c r="F23" s="85"/>
      <c r="G23" s="253" t="s">
        <v>804</v>
      </c>
    </row>
    <row r="24" spans="1:218" s="67" customFormat="1" x14ac:dyDescent="0.35">
      <c r="A24" s="118">
        <v>12</v>
      </c>
      <c r="B24" s="256" t="s">
        <v>838</v>
      </c>
      <c r="C24" s="84" t="s">
        <v>78</v>
      </c>
      <c r="D24" s="275">
        <v>11</v>
      </c>
      <c r="E24" s="85"/>
      <c r="F24" s="85"/>
      <c r="G24" s="253" t="s">
        <v>804</v>
      </c>
    </row>
    <row r="25" spans="1:218" x14ac:dyDescent="0.35">
      <c r="A25" s="68" t="s">
        <v>822</v>
      </c>
      <c r="B25" s="256" t="s">
        <v>805</v>
      </c>
      <c r="C25" s="51" t="s">
        <v>28</v>
      </c>
      <c r="D25" s="56">
        <v>11</v>
      </c>
      <c r="E25" s="85"/>
      <c r="F25" s="85"/>
      <c r="G25" s="253" t="s">
        <v>808</v>
      </c>
      <c r="H25" s="90"/>
    </row>
    <row r="26" spans="1:218" x14ac:dyDescent="0.35">
      <c r="A26" s="82" t="s">
        <v>823</v>
      </c>
      <c r="B26" s="8" t="s">
        <v>839</v>
      </c>
      <c r="C26" s="84" t="s">
        <v>825</v>
      </c>
      <c r="D26" s="85">
        <v>1353.78</v>
      </c>
      <c r="E26" s="85"/>
      <c r="F26" s="85"/>
      <c r="G26" s="253" t="s">
        <v>804</v>
      </c>
      <c r="H26" s="90"/>
    </row>
    <row r="27" spans="1:218" ht="16.5" thickBot="1" x14ac:dyDescent="0.5">
      <c r="A27" s="82" t="s">
        <v>824</v>
      </c>
      <c r="B27" s="8" t="s">
        <v>840</v>
      </c>
      <c r="C27" s="84" t="s">
        <v>27</v>
      </c>
      <c r="D27" s="88">
        <v>355</v>
      </c>
      <c r="E27" s="85"/>
      <c r="F27" s="85"/>
      <c r="G27" s="253" t="s">
        <v>804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ht="16.5" thickBot="1" x14ac:dyDescent="0.4">
      <c r="A28" s="215"/>
      <c r="B28" s="257" t="s">
        <v>30</v>
      </c>
      <c r="C28" s="218"/>
      <c r="D28" s="267"/>
      <c r="E28" s="267"/>
      <c r="F28" s="221">
        <f>SUM(F7:F27)</f>
        <v>0</v>
      </c>
    </row>
    <row r="29" spans="1:218" ht="16.5" thickBot="1" x14ac:dyDescent="0.4">
      <c r="A29" s="231"/>
      <c r="B29" s="258" t="s">
        <v>806</v>
      </c>
      <c r="C29" s="226"/>
      <c r="D29" s="268"/>
      <c r="E29" s="268"/>
      <c r="F29" s="269">
        <f>F28*C29</f>
        <v>0</v>
      </c>
    </row>
    <row r="30" spans="1:218" ht="16.5" thickBot="1" x14ac:dyDescent="0.4">
      <c r="A30" s="224"/>
      <c r="B30" s="259" t="s">
        <v>32</v>
      </c>
      <c r="C30" s="227"/>
      <c r="D30" s="270"/>
      <c r="E30" s="270"/>
      <c r="F30" s="221">
        <f>SUM(F28:F29)</f>
        <v>0</v>
      </c>
    </row>
    <row r="31" spans="1:218" ht="16.5" thickBot="1" x14ac:dyDescent="0.4">
      <c r="A31" s="231"/>
      <c r="B31" s="258" t="s">
        <v>34</v>
      </c>
      <c r="C31" s="226"/>
      <c r="D31" s="268"/>
      <c r="E31" s="268"/>
      <c r="F31" s="269">
        <f>F30*C31</f>
        <v>0</v>
      </c>
    </row>
    <row r="32" spans="1:218" ht="16.5" thickBot="1" x14ac:dyDescent="0.4">
      <c r="A32" s="224"/>
      <c r="B32" s="259" t="s">
        <v>32</v>
      </c>
      <c r="C32" s="227"/>
      <c r="D32" s="270"/>
      <c r="E32" s="270"/>
      <c r="F32" s="221">
        <f>SUM(F30:F31)</f>
        <v>0</v>
      </c>
    </row>
    <row r="33" spans="1:6" ht="16.5" thickBot="1" x14ac:dyDescent="0.4">
      <c r="A33" s="224"/>
      <c r="B33" s="260" t="s">
        <v>807</v>
      </c>
      <c r="C33" s="251"/>
      <c r="D33" s="270"/>
      <c r="E33" s="270"/>
      <c r="F33" s="271">
        <f>F32*C33</f>
        <v>0</v>
      </c>
    </row>
    <row r="34" spans="1:6" ht="16.5" thickBot="1" x14ac:dyDescent="0.4">
      <c r="A34" s="231"/>
      <c r="B34" s="261" t="s">
        <v>32</v>
      </c>
      <c r="C34" s="234"/>
      <c r="D34" s="268"/>
      <c r="E34" s="268"/>
      <c r="F34" s="268">
        <f>SUM(F32:F33)</f>
        <v>0</v>
      </c>
    </row>
    <row r="35" spans="1:6" ht="15" customHeight="1" x14ac:dyDescent="0.35">
      <c r="F35" s="277">
        <v>0</v>
      </c>
    </row>
    <row r="36" spans="1:6" ht="5.25" customHeight="1" x14ac:dyDescent="0.35"/>
  </sheetData>
  <autoFilter ref="A6:G35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2023-02-21T21:57:28Z</dcterms:modified>
</cp:coreProperties>
</file>