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C:\Users\gloladze\Desktop\გელოვანი ს მარკეტი\"/>
    </mc:Choice>
  </mc:AlternateContent>
  <bookViews>
    <workbookView xWindow="0" yWindow="0" windowWidth="23040" windowHeight="9192" tabRatio="599"/>
  </bookViews>
  <sheets>
    <sheet name="1-1" sheetId="104" r:id="rId1"/>
    <sheet name="პირობები" sheetId="105" r:id="rId2"/>
    <sheet name="სურათები" sheetId="106" r:id="rId3"/>
    <sheet name="&amp;&amp;&amp;" sheetId="103" state="hidden" r:id="rId4"/>
  </sheets>
  <definedNames>
    <definedName name="_xlnm._FilterDatabase" localSheetId="0" hidden="1">'1-1'!$A$9:$M$114</definedName>
    <definedName name="_xlnm.Print_Area" localSheetId="0">'1-1'!$A$1:$M$126</definedName>
    <definedName name="_xlnm.Print_Titles" localSheetId="0">'1-1'!$7:$9</definedName>
    <definedName name="Summary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102" i="104" l="1"/>
  <c r="M102" i="104" s="1"/>
  <c r="M101" i="104"/>
  <c r="J100" i="104"/>
  <c r="M100" i="104" s="1"/>
  <c r="H99" i="104"/>
  <c r="M99" i="104" s="1"/>
  <c r="M98" i="104"/>
  <c r="H98" i="104"/>
  <c r="H97" i="104"/>
  <c r="M97" i="104" s="1"/>
  <c r="H106" i="104" l="1"/>
  <c r="M106" i="104" s="1"/>
  <c r="H105" i="104"/>
  <c r="M105" i="104" s="1"/>
  <c r="H90" i="104"/>
  <c r="M90" i="104" s="1"/>
  <c r="H85" i="104"/>
  <c r="M85" i="104" s="1"/>
  <c r="H26" i="104"/>
  <c r="M26" i="104" s="1"/>
  <c r="M25" i="104"/>
  <c r="J24" i="104"/>
  <c r="M24" i="104" s="1"/>
  <c r="H23" i="104"/>
  <c r="M23" i="104" s="1"/>
  <c r="H74" i="104"/>
  <c r="M74" i="104" s="1"/>
  <c r="H29" i="104"/>
  <c r="M29" i="104" s="1"/>
  <c r="H28" i="104"/>
  <c r="M28" i="104" s="1"/>
  <c r="H18" i="104"/>
  <c r="M18" i="104" s="1"/>
  <c r="H17" i="104"/>
  <c r="M17" i="104" s="1"/>
  <c r="H16" i="104"/>
  <c r="M16" i="104" s="1"/>
  <c r="H15" i="104"/>
  <c r="M15" i="104" s="1"/>
  <c r="H14" i="104"/>
  <c r="M14" i="104" s="1"/>
  <c r="H13" i="104"/>
  <c r="M13" i="104" s="1"/>
  <c r="H12" i="104"/>
  <c r="M12" i="104" s="1"/>
  <c r="H109" i="104" l="1"/>
  <c r="M109" i="104" s="1"/>
  <c r="M108" i="104"/>
  <c r="J107" i="104"/>
  <c r="M107" i="104" s="1"/>
  <c r="H104" i="104"/>
  <c r="M104" i="104" s="1"/>
  <c r="H95" i="104"/>
  <c r="M95" i="104" s="1"/>
  <c r="M94" i="104"/>
  <c r="J93" i="104"/>
  <c r="M93" i="104" s="1"/>
  <c r="H92" i="104"/>
  <c r="M92" i="104" s="1"/>
  <c r="H91" i="104"/>
  <c r="M91" i="104" s="1"/>
  <c r="H39" i="104"/>
  <c r="M39" i="104" s="1"/>
  <c r="H38" i="104"/>
  <c r="M38" i="104" s="1"/>
  <c r="M44" i="104"/>
  <c r="H44" i="104"/>
  <c r="M43" i="104"/>
  <c r="J42" i="104"/>
  <c r="M42" i="104" s="1"/>
  <c r="H41" i="104"/>
  <c r="M41" i="104" s="1"/>
  <c r="H40" i="104"/>
  <c r="M40" i="104" s="1"/>
  <c r="H77" i="104" l="1"/>
  <c r="M77" i="104" s="1"/>
  <c r="M76" i="104"/>
  <c r="J75" i="104"/>
  <c r="M75" i="104" s="1"/>
  <c r="H73" i="104"/>
  <c r="M73" i="104" s="1"/>
  <c r="H72" i="104"/>
  <c r="M72" i="104" s="1"/>
  <c r="H71" i="104"/>
  <c r="M71" i="104" s="1"/>
  <c r="H83" i="104"/>
  <c r="M83" i="104" s="1"/>
  <c r="H84" i="104"/>
  <c r="M84" i="104" s="1"/>
  <c r="H88" i="104"/>
  <c r="M88" i="104" s="1"/>
  <c r="M87" i="104"/>
  <c r="J86" i="104"/>
  <c r="M86" i="104" s="1"/>
  <c r="H32" i="104"/>
  <c r="M32" i="104" s="1"/>
  <c r="L31" i="104"/>
  <c r="M31" i="104" s="1"/>
  <c r="L30" i="104"/>
  <c r="J30" i="104"/>
  <c r="H58" i="104"/>
  <c r="M58" i="104" s="1"/>
  <c r="H66" i="104"/>
  <c r="M66" i="104" s="1"/>
  <c r="H65" i="104"/>
  <c r="M65" i="104" s="1"/>
  <c r="H64" i="104"/>
  <c r="M64" i="104" s="1"/>
  <c r="H59" i="104"/>
  <c r="M59" i="104" s="1"/>
  <c r="H54" i="104"/>
  <c r="M54" i="104" s="1"/>
  <c r="L53" i="104"/>
  <c r="M53" i="104" s="1"/>
  <c r="L52" i="104"/>
  <c r="J52" i="104"/>
  <c r="H50" i="104"/>
  <c r="M50" i="104" s="1"/>
  <c r="M49" i="104"/>
  <c r="J48" i="104"/>
  <c r="M48" i="104" s="1"/>
  <c r="H47" i="104"/>
  <c r="M47" i="104" s="1"/>
  <c r="H46" i="104"/>
  <c r="M46" i="104" s="1"/>
  <c r="H36" i="104"/>
  <c r="M36" i="104" s="1"/>
  <c r="L35" i="104"/>
  <c r="M35" i="104" s="1"/>
  <c r="L34" i="104"/>
  <c r="J34" i="104"/>
  <c r="M34" i="104" l="1"/>
  <c r="M30" i="104"/>
  <c r="M52" i="104"/>
  <c r="J111" i="104"/>
  <c r="J67" i="104"/>
  <c r="M67" i="104" s="1"/>
  <c r="J60" i="104"/>
  <c r="M60" i="104" s="1"/>
  <c r="H69" i="104" l="1"/>
  <c r="M69" i="104" s="1"/>
  <c r="M68" i="104"/>
  <c r="H62" i="104"/>
  <c r="M62" i="104" s="1"/>
  <c r="M61" i="104"/>
  <c r="H57" i="104"/>
  <c r="M57" i="104" s="1"/>
  <c r="H56" i="104"/>
  <c r="M56" i="104" s="1"/>
  <c r="H81" i="104"/>
  <c r="M81" i="104" s="1"/>
  <c r="M80" i="104"/>
  <c r="J79" i="104"/>
  <c r="M79" i="104" s="1"/>
  <c r="L112" i="104" l="1"/>
  <c r="M112" i="104" s="1"/>
  <c r="L19" i="104" l="1"/>
  <c r="J19" i="104"/>
  <c r="H111" i="104"/>
  <c r="M111" i="104" s="1"/>
  <c r="M19" i="104" l="1"/>
  <c r="H114" i="104"/>
  <c r="L20" i="104"/>
  <c r="M20" i="104" s="1"/>
  <c r="H21" i="104"/>
  <c r="M21" i="104" s="1"/>
  <c r="M114" i="104" l="1"/>
  <c r="M113" i="104"/>
  <c r="L115" i="104" l="1"/>
  <c r="D111" i="104" l="1"/>
  <c r="J115" i="104" l="1"/>
  <c r="M115" i="104" l="1"/>
  <c r="H115" i="104"/>
  <c r="M116" i="104" s="1"/>
  <c r="M117" i="104" l="1"/>
  <c r="M118" i="104" s="1"/>
  <c r="M119" i="104" s="1"/>
  <c r="M120" i="104" l="1"/>
  <c r="M121" i="104" l="1"/>
  <c r="M122" i="104" l="1"/>
  <c r="M123" i="104" s="1"/>
</calcChain>
</file>

<file path=xl/sharedStrings.xml><?xml version="1.0" encoding="utf-8"?>
<sst xmlns="http://schemas.openxmlformats.org/spreadsheetml/2006/main" count="317" uniqueCount="123">
  <si>
    <t>ganz. erT.</t>
  </si>
  <si>
    <t>#</t>
  </si>
  <si>
    <t>lari</t>
  </si>
  <si>
    <t>Labor Costs</t>
  </si>
  <si>
    <t>Other Equipment</t>
  </si>
  <si>
    <t>Gravel</t>
  </si>
  <si>
    <t>Other Materials</t>
  </si>
  <si>
    <t>Pneumatic Compactor (Roller)</t>
  </si>
  <si>
    <t>Compaction of Prepreration layer with Gravel</t>
  </si>
  <si>
    <t>Arrangement of Rainforced Concrete Works (100 mm. thikness)</t>
  </si>
  <si>
    <t>Concrete grade B7.5</t>
  </si>
  <si>
    <t>Reinforcesed concrete Strip Foundation Arrangement Works</t>
  </si>
  <si>
    <t>Rebar A-I</t>
  </si>
  <si>
    <t>Rebar A-III</t>
  </si>
  <si>
    <t>Structural Shield</t>
  </si>
  <si>
    <t>Wooden Materials</t>
  </si>
  <si>
    <t>Rebar A-III Ø8 mm.</t>
  </si>
  <si>
    <t>Sand</t>
  </si>
  <si>
    <t>Cement</t>
  </si>
  <si>
    <t>Sand-Cement mortar G100</t>
  </si>
  <si>
    <t xml:space="preserve">Ceramic Tiles </t>
  </si>
  <si>
    <t>Grout</t>
  </si>
  <si>
    <t>Mixture Pump 1 m3/hr</t>
  </si>
  <si>
    <t>Cladding Floor with Ceramic Tiles</t>
  </si>
  <si>
    <t>Cold-Resistant Adhesive Glue</t>
  </si>
  <si>
    <t xml:space="preserve">Category III soil excavation by hand </t>
  </si>
  <si>
    <t xml:space="preserve">Labor  cost </t>
  </si>
  <si>
    <t xml:space="preserve">Bricks </t>
  </si>
  <si>
    <t>Water reservior</t>
  </si>
  <si>
    <t xml:space="preserve">Arrangement of Gravel Layer  </t>
  </si>
  <si>
    <t xml:space="preserve">Arrangement of the walls with Bricks </t>
  </si>
  <si>
    <t xml:space="preserve">Plastering of  Walls </t>
  </si>
  <si>
    <t xml:space="preserve">Ramp Concrete stairs </t>
  </si>
  <si>
    <t xml:space="preserve">Reinforced Concrete Srairs </t>
  </si>
  <si>
    <t>დღგ</t>
  </si>
  <si>
    <r>
      <t>koef./</t>
    </r>
    <r>
      <rPr>
        <b/>
        <sz val="10"/>
        <color theme="0"/>
        <rFont val="Arial"/>
        <family val="2"/>
      </rPr>
      <t xml:space="preserve"> Coef.</t>
    </r>
  </si>
  <si>
    <r>
      <t xml:space="preserve">raod./ </t>
    </r>
    <r>
      <rPr>
        <b/>
        <sz val="10"/>
        <color theme="0"/>
        <rFont val="Arial"/>
        <family val="2"/>
      </rPr>
      <t>QTY</t>
    </r>
  </si>
  <si>
    <r>
      <t>masala/</t>
    </r>
    <r>
      <rPr>
        <b/>
        <sz val="10"/>
        <color theme="0"/>
        <rFont val="Arial"/>
        <family val="2"/>
      </rPr>
      <t>Materials</t>
    </r>
  </si>
  <si>
    <r>
      <t>xelfasi/</t>
    </r>
    <r>
      <rPr>
        <b/>
        <sz val="10"/>
        <color theme="0"/>
        <rFont val="Arial"/>
        <family val="2"/>
      </rPr>
      <t xml:space="preserve">Labor Cost </t>
    </r>
  </si>
  <si>
    <r>
      <t>transporti (meqanizmebi)/</t>
    </r>
    <r>
      <rPr>
        <b/>
        <sz val="10"/>
        <color theme="0"/>
        <rFont val="Arial Black"/>
        <family val="2"/>
      </rPr>
      <t xml:space="preserve">Plant and Equipment </t>
    </r>
  </si>
  <si>
    <r>
      <t>sul, jami/</t>
    </r>
    <r>
      <rPr>
        <b/>
        <sz val="10"/>
        <color theme="0"/>
        <rFont val="Arial Black"/>
        <family val="2"/>
      </rPr>
      <t xml:space="preserve"> Total Amount </t>
    </r>
  </si>
  <si>
    <r>
      <t>ganz. erT./</t>
    </r>
    <r>
      <rPr>
        <b/>
        <sz val="10"/>
        <color theme="0"/>
        <rFont val="Arial"/>
        <family val="2"/>
      </rPr>
      <t xml:space="preserve"> Unit </t>
    </r>
  </si>
  <si>
    <r>
      <t>sul/</t>
    </r>
    <r>
      <rPr>
        <b/>
        <sz val="10"/>
        <color theme="0"/>
        <rFont val="Arial"/>
        <family val="2"/>
      </rPr>
      <t>Total</t>
    </r>
  </si>
  <si>
    <r>
      <t xml:space="preserve">normativis nomeri /Sifri                       </t>
    </r>
    <r>
      <rPr>
        <b/>
        <sz val="10"/>
        <color rgb="FFFF0000"/>
        <rFont val="AcadNusx"/>
      </rPr>
      <t xml:space="preserve"> </t>
    </r>
    <r>
      <rPr>
        <b/>
        <sz val="10"/>
        <color rgb="FFFF0000"/>
        <rFont val="Arial"/>
        <family val="2"/>
      </rPr>
      <t xml:space="preserve">Normative Data </t>
    </r>
  </si>
  <si>
    <t>სხვა მასალები</t>
  </si>
  <si>
    <t>სამუშაოების და დანახარჯების დასახელება</t>
  </si>
  <si>
    <t>ჯამი</t>
  </si>
  <si>
    <t>სატრანსპორტო ხარჯები (მასალების ღირებულებიდან)</t>
  </si>
  <si>
    <t>ზედნადები ხარჯები სამშენებლო-მოსაპირკეთებელ სამუშაოებზე</t>
  </si>
  <si>
    <t>გეგმიური დაგროვება</t>
  </si>
  <si>
    <t>სულ</t>
  </si>
  <si>
    <t>საბაზრო</t>
  </si>
  <si>
    <t>სხვა მანქანა-დანადგარები</t>
  </si>
  <si>
    <t>შრომის დანახარჯი</t>
  </si>
  <si>
    <t>სამუშაოების დაწყების სავარაუდო თარიღი</t>
  </si>
  <si>
    <t>სამუშაოების შესრულების ვადა</t>
  </si>
  <si>
    <t>საგარანტიო ვადა</t>
  </si>
  <si>
    <t>ავანსი</t>
  </si>
  <si>
    <t>განიხილება შემსრულებლის შემოთავაზება</t>
  </si>
  <si>
    <t>2 წელი</t>
  </si>
  <si>
    <t>მ3</t>
  </si>
  <si>
    <t>სამშენებლო ნაგვის დატვირთვა და გატანა</t>
  </si>
  <si>
    <t>მ2</t>
  </si>
  <si>
    <t>სამშენებლო ნაგვის დატვირთვა თვითმცლელზე</t>
  </si>
  <si>
    <t>გზა</t>
  </si>
  <si>
    <t>სამშენებლო ნაგვის გატანა თვითმცლელით</t>
  </si>
  <si>
    <t>დაზიანებული თაბაშირმუყაოს ფილის ამოცვლა</t>
  </si>
  <si>
    <t>ნესტგამძლე თაბაშირმუყაოს ფილა</t>
  </si>
  <si>
    <t>თვითმჭრელი შურუპი</t>
  </si>
  <si>
    <t>ცალი</t>
  </si>
  <si>
    <t>ფითხი</t>
  </si>
  <si>
    <t>სანათების დემონტაჟი</t>
  </si>
  <si>
    <t>მ</t>
  </si>
  <si>
    <t>ც</t>
  </si>
  <si>
    <t xml:space="preserve">ელ. სადენების მონტაჟი </t>
  </si>
  <si>
    <t>3G2.5 სპილენძის მრავალწვერა სადენი</t>
  </si>
  <si>
    <t>3G1.5 სპილენძის მრავალწვერა სადენი</t>
  </si>
  <si>
    <t>გოფრირებული მილი</t>
  </si>
  <si>
    <t>ელ. ფურნიტურის და სანათების მონტაჟი</t>
  </si>
  <si>
    <t>როზეტი</t>
  </si>
  <si>
    <t>ჩამრთველი</t>
  </si>
  <si>
    <t>ლედ სანათი 18W</t>
  </si>
  <si>
    <t xml:space="preserve">სხვადასხვა ზომის ბუნიკები </t>
  </si>
  <si>
    <t>შიდა სამღებრო სამუშაოები</t>
  </si>
  <si>
    <t>კგ</t>
  </si>
  <si>
    <t>სამღებრო ბინტი</t>
  </si>
  <si>
    <t>კონდენციონერის დემონტაჟი/მონტაჟი</t>
  </si>
  <si>
    <t>თაბაშირმუყაოს ტიხრის მოწყობა</t>
  </si>
  <si>
    <t>UW პროფილი 0.6 მმ</t>
  </si>
  <si>
    <t>CW პროფილი 0.6 მმ</t>
  </si>
  <si>
    <t>წებოცემენტი</t>
  </si>
  <si>
    <t>რკინის კონსტრუქციების დამუშავება და შეღებვა</t>
  </si>
  <si>
    <t xml:space="preserve">საღებავი </t>
  </si>
  <si>
    <t>გელოვანი</t>
  </si>
  <si>
    <t>ტერასის გადახურვის მოყობა</t>
  </si>
  <si>
    <t>70*70*3 მილკვადრატი</t>
  </si>
  <si>
    <t>40*60*3 მილკვადრატი</t>
  </si>
  <si>
    <t>M18 ანკერი</t>
  </si>
  <si>
    <t>მეტალის დეტალები კოლონების და ფერმების დასამაგრებლად</t>
  </si>
  <si>
    <t>5 სმ სისქის სახურავის სენდვიჩპანელი</t>
  </si>
  <si>
    <t>საწვიმარი არხი (საკიდებით)</t>
  </si>
  <si>
    <t>ტერასის შემინვის მოწყობა</t>
  </si>
  <si>
    <t>თეთრი მეტალოპლასმასის ვიტრაჟის მოყობა (5 ფანჯრა და 1 კარი გადმოკიდების ფუნქციით)</t>
  </si>
  <si>
    <t>მინაპაკეტი 4*4</t>
  </si>
  <si>
    <t>წმენდადი საღებავი</t>
  </si>
  <si>
    <t>გრუნტი</t>
  </si>
  <si>
    <t>ლამინირირებული იატაკის აყრა</t>
  </si>
  <si>
    <t>33-ე კლასის ლამინირებული იატაკის დაგება</t>
  </si>
  <si>
    <t>33-ე კლასის 12 მმ სისქის ლამინირებული იატაკი</t>
  </si>
  <si>
    <t>3 მმ სისქის ქვეშსაგები ღრუბელი</t>
  </si>
  <si>
    <t>ლამინირებული ოლინტუსი</t>
  </si>
  <si>
    <t>კერამოგრანიტის დაგება</t>
  </si>
  <si>
    <t>20*120 ფორმის კერამოგრანიტი</t>
  </si>
  <si>
    <t>ფუგა</t>
  </si>
  <si>
    <t>კედლის დამცავი ლამინატის დაფების მოწყობა</t>
  </si>
  <si>
    <t>ლამინატის დაფა</t>
  </si>
  <si>
    <t>1მმ წიბოს ლენტი</t>
  </si>
  <si>
    <t>ანკერი</t>
  </si>
  <si>
    <t>სამუშაოები უნდა შესრულდეს ეტაპობრივად, ოფისის მუშაოების შეუფერხებლად</t>
  </si>
  <si>
    <t>კაფელის გაკვრა</t>
  </si>
  <si>
    <t>8*20 ფორმის კაფელი</t>
  </si>
  <si>
    <t>20.05.2023</t>
  </si>
  <si>
    <t>40 კალენდარული დღე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</si>
</sst>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-* #,##0.00\ _L_a_r_i_-;\-* #,##0.00\ _L_a_r_i_-;_-* &quot;-&quot;??\ _L_a_r_i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0.0"/>
    <numFmt numFmtId="169" formatCode="0.0000"/>
    <numFmt numFmtId="170" formatCode="_-* #,##0.000_-;\-* #,##0.000_-;_-* &quot;-&quot;??_-;_-@_-"/>
    <numFmt numFmtId="171" formatCode="_-* #,##0.0000_-;\-* #,##0.0000_-;_-* &quot;-&quot;??_-;_-@_-"/>
    <numFmt numFmtId="172" formatCode="_-* #,##0.00\ _₽_-;\-* #,##0.00\ _₽_-;_-* &quot;-&quot;??\ _₽_-;_-@_-"/>
  </numFmts>
  <fonts count="103">
    <font>
      <sz val="10"/>
      <name val="Arial"/>
    </font>
    <font>
      <sz val="11"/>
      <color theme="1"/>
      <name val="Calibri"/>
      <family val="2"/>
      <scheme val="minor"/>
    </font>
    <font>
      <sz val="10"/>
      <name val="AcadNusx"/>
    </font>
    <font>
      <sz val="10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0"/>
      <name val="AcadNusx"/>
    </font>
    <font>
      <sz val="14"/>
      <name val="AcadNusx"/>
    </font>
    <font>
      <b/>
      <sz val="14"/>
      <name val="AcadNusx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8"/>
      <name val="Calibri"/>
      <family val="2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name val="AcadNusx"/>
    </font>
    <font>
      <b/>
      <sz val="11"/>
      <name val="AcadNusx"/>
    </font>
    <font>
      <sz val="11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0"/>
      <name val="ChveuNusx"/>
    </font>
    <font>
      <sz val="10"/>
      <name val="MS Sans Serif"/>
      <family val="2"/>
      <charset val="204"/>
    </font>
    <font>
      <sz val="11"/>
      <name val="Arial"/>
      <family val="2"/>
    </font>
    <font>
      <sz val="10"/>
      <name val="Arial"/>
      <family val="2"/>
    </font>
    <font>
      <b/>
      <sz val="11"/>
      <name val="Arial"/>
      <family val="2"/>
      <charset val="204"/>
    </font>
    <font>
      <sz val="10"/>
      <name val="Arial Cyr"/>
      <charset val="204"/>
    </font>
    <font>
      <b/>
      <sz val="11"/>
      <name val="Arial"/>
      <family val="2"/>
    </font>
    <font>
      <sz val="10"/>
      <name val="Arial Cyr"/>
      <family val="2"/>
      <charset val="204"/>
    </font>
    <font>
      <sz val="11"/>
      <name val="Sylfaen"/>
      <family val="1"/>
    </font>
    <font>
      <sz val="11"/>
      <color indexed="8"/>
      <name val="Calibri"/>
      <family val="2"/>
      <charset val="186"/>
    </font>
    <font>
      <sz val="11"/>
      <color indexed="9"/>
      <name val="Calibri"/>
      <family val="2"/>
      <charset val="186"/>
    </font>
    <font>
      <b/>
      <sz val="11"/>
      <color indexed="52"/>
      <name val="Calibri"/>
      <family val="2"/>
      <charset val="186"/>
    </font>
    <font>
      <sz val="11"/>
      <color indexed="20"/>
      <name val="Calibri"/>
      <family val="2"/>
      <charset val="186"/>
    </font>
    <font>
      <sz val="11"/>
      <color indexed="17"/>
      <name val="Calibri"/>
      <family val="2"/>
      <charset val="186"/>
    </font>
    <font>
      <sz val="11"/>
      <color indexed="10"/>
      <name val="Calibri"/>
      <family val="2"/>
      <charset val="186"/>
    </font>
    <font>
      <b/>
      <sz val="11"/>
      <color indexed="8"/>
      <name val="Calibri"/>
      <family val="2"/>
      <charset val="186"/>
    </font>
    <font>
      <b/>
      <sz val="11"/>
      <color indexed="9"/>
      <name val="Calibri"/>
      <family val="2"/>
      <charset val="186"/>
    </font>
    <font>
      <sz val="11"/>
      <color indexed="52"/>
      <name val="Calibri"/>
      <family val="2"/>
      <charset val="186"/>
    </font>
    <font>
      <sz val="11"/>
      <color indexed="60"/>
      <name val="Calibri"/>
      <family val="2"/>
      <charset val="186"/>
    </font>
    <font>
      <b/>
      <sz val="18"/>
      <color indexed="56"/>
      <name val="Cambria"/>
      <family val="2"/>
      <charset val="186"/>
    </font>
    <font>
      <b/>
      <sz val="15"/>
      <color indexed="56"/>
      <name val="Calibri"/>
      <family val="2"/>
      <charset val="186"/>
    </font>
    <font>
      <b/>
      <sz val="13"/>
      <color indexed="56"/>
      <name val="Calibri"/>
      <family val="2"/>
      <charset val="186"/>
    </font>
    <font>
      <b/>
      <sz val="11"/>
      <color indexed="56"/>
      <name val="Calibri"/>
      <family val="2"/>
      <charset val="186"/>
    </font>
    <font>
      <i/>
      <sz val="11"/>
      <color indexed="23"/>
      <name val="Calibri"/>
      <family val="2"/>
      <charset val="186"/>
    </font>
    <font>
      <sz val="11"/>
      <color indexed="62"/>
      <name val="Calibri"/>
      <family val="2"/>
      <charset val="186"/>
    </font>
    <font>
      <b/>
      <sz val="11"/>
      <color indexed="63"/>
      <name val="Calibri"/>
      <family val="2"/>
      <charset val="186"/>
    </font>
    <font>
      <sz val="11"/>
      <name val="Helv"/>
      <charset val="1"/>
    </font>
    <font>
      <b/>
      <sz val="11"/>
      <name val="Arial"/>
      <family val="2"/>
      <charset val="1"/>
    </font>
    <font>
      <sz val="10"/>
      <name val="Helv"/>
      <charset val="1"/>
    </font>
    <font>
      <sz val="10"/>
      <name val="Arial"/>
      <family val="2"/>
      <charset val="1"/>
    </font>
    <font>
      <sz val="11"/>
      <name val="Arial"/>
      <family val="2"/>
      <charset val="1"/>
    </font>
    <font>
      <b/>
      <sz val="10"/>
      <name val="Helv"/>
      <charset val="1"/>
    </font>
    <font>
      <b/>
      <sz val="11"/>
      <name val="Sylfaen"/>
      <family val="1"/>
    </font>
    <font>
      <sz val="10"/>
      <name val="Arial"/>
      <family val="2"/>
    </font>
    <font>
      <b/>
      <i/>
      <sz val="10.5"/>
      <name val="Helv"/>
      <charset val="1"/>
    </font>
    <font>
      <b/>
      <i/>
      <sz val="10.5"/>
      <name val="Arial"/>
      <family val="2"/>
      <charset val="1"/>
    </font>
    <font>
      <b/>
      <i/>
      <sz val="11"/>
      <name val="AcadNusx"/>
    </font>
    <font>
      <b/>
      <u/>
      <sz val="14"/>
      <name val="AcadNusx"/>
    </font>
    <font>
      <sz val="14"/>
      <name val="Helv"/>
      <charset val="1"/>
    </font>
    <font>
      <b/>
      <sz val="14"/>
      <name val="Arial"/>
      <family val="2"/>
      <charset val="1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rgb="FFFF0000"/>
      <name val="AcadNusx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i/>
      <sz val="11"/>
      <name val="Arial"/>
      <family val="2"/>
      <charset val="1"/>
    </font>
    <font>
      <b/>
      <sz val="11"/>
      <color theme="0"/>
      <name val="AcadNusx"/>
    </font>
    <font>
      <sz val="11"/>
      <color rgb="FFFF0000"/>
      <name val="Arial"/>
      <family val="2"/>
      <charset val="1"/>
    </font>
    <font>
      <sz val="10"/>
      <color theme="0"/>
      <name val="AcadNusx"/>
    </font>
    <font>
      <b/>
      <sz val="10"/>
      <color theme="0"/>
      <name val="Arial"/>
      <family val="2"/>
    </font>
    <font>
      <sz val="11"/>
      <color theme="0"/>
      <name val="AcadNusx"/>
    </font>
    <font>
      <b/>
      <sz val="11"/>
      <color theme="0"/>
      <name val="Arial"/>
      <family val="2"/>
    </font>
    <font>
      <b/>
      <sz val="10"/>
      <color theme="0"/>
      <name val="Arial Black"/>
      <family val="2"/>
    </font>
    <font>
      <sz val="11"/>
      <color theme="0"/>
      <name val="Arial"/>
      <family val="2"/>
    </font>
    <font>
      <b/>
      <u/>
      <sz val="14"/>
      <color rgb="FFFF0000"/>
      <name val="AcadNusx"/>
    </font>
    <font>
      <sz val="10"/>
      <color rgb="FFFF0000"/>
      <name val="AcadNusx"/>
    </font>
    <font>
      <b/>
      <sz val="10"/>
      <color rgb="FFFF0000"/>
      <name val="AcadNusx"/>
    </font>
    <font>
      <b/>
      <sz val="10"/>
      <color rgb="FFFF0000"/>
      <name val="Arial"/>
      <family val="2"/>
    </font>
    <font>
      <sz val="10"/>
      <color rgb="FFFF0000"/>
      <name val="Arial"/>
      <family val="2"/>
      <charset val="1"/>
    </font>
    <font>
      <b/>
      <sz val="13"/>
      <color theme="4" tint="-0.499984740745262"/>
      <name val="AcadNusx"/>
    </font>
    <font>
      <b/>
      <sz val="13"/>
      <color theme="4" tint="-0.499984740745262"/>
      <name val="Arial"/>
      <family val="2"/>
    </font>
    <font>
      <sz val="13"/>
      <name val="Helv"/>
      <charset val="1"/>
    </font>
    <font>
      <b/>
      <u/>
      <sz val="13"/>
      <name val="AcadNusx"/>
    </font>
    <font>
      <b/>
      <u/>
      <sz val="13"/>
      <color rgb="FFFF0000"/>
      <name val="AcadNusx"/>
    </font>
    <font>
      <sz val="13"/>
      <name val="AcadNusx"/>
    </font>
    <font>
      <b/>
      <sz val="13"/>
      <name val="Arial"/>
      <family val="2"/>
      <charset val="1"/>
    </font>
    <font>
      <sz val="11"/>
      <color theme="0"/>
      <name val="Sylfaen"/>
      <family val="1"/>
    </font>
    <font>
      <b/>
      <sz val="11"/>
      <color theme="0"/>
      <name val="Sylfaen"/>
      <family val="1"/>
    </font>
    <font>
      <sz val="18"/>
      <name val="AcadNusx"/>
    </font>
    <font>
      <sz val="10"/>
      <color rgb="FFFF0000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3D0"/>
        <bgColor indexed="64"/>
      </patternFill>
    </fill>
    <fill>
      <patternFill patternType="solid">
        <fgColor rgb="FF00468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777">
    <xf numFmtId="0" fontId="0" fillId="0" borderId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40" fillId="2" borderId="0" applyNumberFormat="0" applyBorder="0" applyAlignment="0" applyProtection="0"/>
    <xf numFmtId="0" fontId="40" fillId="3" borderId="0" applyNumberFormat="0" applyBorder="0" applyAlignment="0" applyProtection="0"/>
    <xf numFmtId="0" fontId="40" fillId="4" borderId="0" applyNumberFormat="0" applyBorder="0" applyAlignment="0" applyProtection="0"/>
    <xf numFmtId="0" fontId="40" fillId="5" borderId="0" applyNumberFormat="0" applyBorder="0" applyAlignment="0" applyProtection="0"/>
    <xf numFmtId="0" fontId="40" fillId="6" borderId="0" applyNumberFormat="0" applyBorder="0" applyAlignment="0" applyProtection="0"/>
    <xf numFmtId="0" fontId="40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40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5" borderId="0" applyNumberFormat="0" applyBorder="0" applyAlignment="0" applyProtection="0"/>
    <xf numFmtId="0" fontId="40" fillId="8" borderId="0" applyNumberFormat="0" applyBorder="0" applyAlignment="0" applyProtection="0"/>
    <xf numFmtId="0" fontId="4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41" fillId="12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42" fillId="20" borderId="1" applyNumberFormat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16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7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4" fontId="71" fillId="0" borderId="0" applyFont="0" applyFill="0" applyBorder="0" applyAlignment="0" applyProtection="0"/>
    <xf numFmtId="167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67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43" fontId="64" fillId="0" borderId="0" applyFont="0" applyFill="0" applyBorder="0" applyAlignment="0" applyProtection="0"/>
    <xf numFmtId="172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4" fillId="0" borderId="0" applyFont="0" applyFill="0" applyBorder="0" applyAlignment="0" applyProtection="0"/>
    <xf numFmtId="171" fontId="34" fillId="0" borderId="0" applyFont="0" applyFill="0" applyBorder="0" applyAlignment="0" applyProtection="0"/>
    <xf numFmtId="171" fontId="7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4" fillId="0" borderId="0" applyFont="0" applyFill="0" applyBorder="0" applyAlignment="0" applyProtection="0"/>
    <xf numFmtId="172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43" fillId="3" borderId="0" applyNumberFormat="0" applyBorder="0" applyAlignment="0" applyProtection="0"/>
    <xf numFmtId="0" fontId="44" fillId="4" borderId="0" applyNumberFormat="0" applyBorder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6" fillId="0" borderId="6" applyNumberFormat="0" applyFill="0" applyAlignment="0" applyProtection="0"/>
    <xf numFmtId="0" fontId="47" fillId="21" borderId="2" applyNumberFormat="0" applyAlignment="0" applyProtection="0"/>
    <xf numFmtId="0" fontId="48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40" fillId="22" borderId="8" applyNumberFormat="0" applyFont="0" applyAlignment="0" applyProtection="0"/>
    <xf numFmtId="0" fontId="49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14" fillId="0" borderId="0"/>
    <xf numFmtId="0" fontId="14" fillId="0" borderId="0"/>
    <xf numFmtId="0" fontId="14" fillId="0" borderId="0"/>
    <xf numFmtId="0" fontId="72" fillId="0" borderId="0"/>
    <xf numFmtId="0" fontId="14" fillId="0" borderId="0"/>
    <xf numFmtId="0" fontId="14" fillId="0" borderId="0"/>
    <xf numFmtId="0" fontId="38" fillId="0" borderId="0"/>
    <xf numFmtId="0" fontId="38" fillId="0" borderId="0"/>
    <xf numFmtId="0" fontId="72" fillId="0" borderId="0"/>
    <xf numFmtId="0" fontId="38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6" fillId="0" borderId="0"/>
    <xf numFmtId="0" fontId="3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14" fillId="0" borderId="0"/>
    <xf numFmtId="0" fontId="72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71" fillId="0" borderId="0"/>
    <xf numFmtId="0" fontId="72" fillId="0" borderId="0"/>
    <xf numFmtId="0" fontId="71" fillId="0" borderId="0"/>
    <xf numFmtId="0" fontId="71" fillId="0" borderId="0"/>
    <xf numFmtId="0" fontId="71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2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72" fillId="0" borderId="0"/>
    <xf numFmtId="0" fontId="38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6" fillId="0" borderId="0"/>
    <xf numFmtId="0" fontId="34" fillId="0" borderId="0"/>
    <xf numFmtId="0" fontId="3" fillId="0" borderId="0"/>
    <xf numFmtId="0" fontId="36" fillId="0" borderId="0"/>
    <xf numFmtId="0" fontId="36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4" fillId="0" borderId="0"/>
    <xf numFmtId="0" fontId="34" fillId="0" borderId="0"/>
    <xf numFmtId="0" fontId="14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50" fillId="0" borderId="0" applyNumberFormat="0" applyFill="0" applyBorder="0" applyAlignment="0" applyProtection="0"/>
    <xf numFmtId="0" fontId="51" fillId="0" borderId="3" applyNumberFormat="0" applyFill="0" applyAlignment="0" applyProtection="0"/>
    <xf numFmtId="0" fontId="52" fillId="0" borderId="4" applyNumberFormat="0" applyFill="0" applyAlignment="0" applyProtection="0"/>
    <xf numFmtId="0" fontId="53" fillId="0" borderId="5" applyNumberFormat="0" applyFill="0" applyAlignment="0" applyProtection="0"/>
    <xf numFmtId="0" fontId="53" fillId="0" borderId="0" applyNumberForma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9" borderId="0" applyNumberFormat="0" applyBorder="0" applyAlignment="0" applyProtection="0"/>
    <xf numFmtId="0" fontId="54" fillId="0" borderId="0" applyNumberFormat="0" applyFill="0" applyBorder="0" applyAlignment="0" applyProtection="0"/>
    <xf numFmtId="0" fontId="55" fillId="7" borderId="1" applyNumberFormat="0" applyAlignment="0" applyProtection="0"/>
    <xf numFmtId="0" fontId="8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56" fillId="20" borderId="9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4" fillId="0" borderId="0"/>
    <xf numFmtId="0" fontId="3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71" fillId="0" borderId="0"/>
    <xf numFmtId="0" fontId="3" fillId="0" borderId="0"/>
    <xf numFmtId="0" fontId="3" fillId="0" borderId="0"/>
    <xf numFmtId="0" fontId="3" fillId="0" borderId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83">
    <xf numFmtId="0" fontId="0" fillId="0" borderId="0" xfId="0"/>
    <xf numFmtId="2" fontId="28" fillId="25" borderId="0" xfId="0" applyNumberFormat="1" applyFont="1" applyFill="1" applyAlignment="1">
      <alignment horizontal="center" vertical="center" wrapText="1"/>
    </xf>
    <xf numFmtId="0" fontId="28" fillId="25" borderId="0" xfId="0" applyFont="1" applyFill="1" applyAlignment="1">
      <alignment horizontal="center" vertical="center" wrapText="1"/>
    </xf>
    <xf numFmtId="168" fontId="28" fillId="25" borderId="0" xfId="0" applyNumberFormat="1" applyFont="1" applyFill="1" applyAlignment="1">
      <alignment horizontal="center" vertical="center" wrapText="1"/>
    </xf>
    <xf numFmtId="0" fontId="27" fillId="25" borderId="0" xfId="0" applyFont="1" applyFill="1" applyAlignment="1">
      <alignment vertical="center"/>
    </xf>
    <xf numFmtId="0" fontId="27" fillId="25" borderId="0" xfId="661" applyFont="1" applyFill="1" applyAlignment="1">
      <alignment vertical="center"/>
    </xf>
    <xf numFmtId="0" fontId="28" fillId="25" borderId="0" xfId="0" applyFont="1" applyFill="1" applyAlignment="1">
      <alignment vertical="center"/>
    </xf>
    <xf numFmtId="0" fontId="27" fillId="25" borderId="10" xfId="523" applyFont="1" applyFill="1" applyBorder="1" applyAlignment="1">
      <alignment horizontal="center" vertical="center" wrapText="1"/>
    </xf>
    <xf numFmtId="0" fontId="33" fillId="25" borderId="0" xfId="523" applyFont="1" applyFill="1" applyAlignment="1">
      <alignment vertical="center" wrapText="1"/>
    </xf>
    <xf numFmtId="0" fontId="33" fillId="25" borderId="0" xfId="523" applyFont="1" applyFill="1" applyAlignment="1">
      <alignment horizontal="center" vertical="center" wrapText="1"/>
    </xf>
    <xf numFmtId="0" fontId="27" fillId="25" borderId="0" xfId="523" applyFont="1" applyFill="1" applyAlignment="1">
      <alignment horizontal="center" vertical="center" wrapText="1"/>
    </xf>
    <xf numFmtId="0" fontId="28" fillId="25" borderId="0" xfId="523" applyFont="1" applyFill="1" applyAlignment="1">
      <alignment horizontal="center" vertical="center" wrapText="1"/>
    </xf>
    <xf numFmtId="0" fontId="2" fillId="25" borderId="0" xfId="523" applyFont="1" applyFill="1" applyAlignment="1">
      <alignment horizontal="center" vertical="center" wrapText="1"/>
    </xf>
    <xf numFmtId="0" fontId="27" fillId="25" borderId="0" xfId="523" applyFont="1" applyFill="1" applyAlignment="1">
      <alignment vertical="center"/>
    </xf>
    <xf numFmtId="9" fontId="27" fillId="25" borderId="10" xfId="523" applyNumberFormat="1" applyFont="1" applyFill="1" applyBorder="1" applyAlignment="1">
      <alignment horizontal="center" vertical="center" wrapText="1"/>
    </xf>
    <xf numFmtId="0" fontId="28" fillId="25" borderId="0" xfId="523" applyFont="1" applyFill="1" applyAlignment="1">
      <alignment vertical="center"/>
    </xf>
    <xf numFmtId="0" fontId="27" fillId="25" borderId="0" xfId="523" applyFont="1" applyFill="1" applyAlignment="1">
      <alignment vertical="center" wrapText="1"/>
    </xf>
    <xf numFmtId="0" fontId="2" fillId="25" borderId="0" xfId="523" applyFont="1" applyFill="1" applyAlignment="1">
      <alignment vertical="center" wrapText="1"/>
    </xf>
    <xf numFmtId="0" fontId="61" fillId="25" borderId="0" xfId="523" applyFont="1" applyFill="1" applyAlignment="1">
      <alignment vertical="center" wrapText="1"/>
    </xf>
    <xf numFmtId="0" fontId="59" fillId="25" borderId="0" xfId="523" applyFont="1" applyFill="1" applyAlignment="1">
      <alignment horizontal="center" vertical="center"/>
    </xf>
    <xf numFmtId="0" fontId="62" fillId="25" borderId="0" xfId="523" applyFont="1" applyFill="1" applyAlignment="1">
      <alignment horizontal="center" vertical="center"/>
    </xf>
    <xf numFmtId="0" fontId="60" fillId="25" borderId="0" xfId="523" applyFont="1" applyFill="1" applyAlignment="1">
      <alignment horizontal="center" vertical="center"/>
    </xf>
    <xf numFmtId="0" fontId="60" fillId="25" borderId="0" xfId="523" applyFont="1" applyFill="1" applyAlignment="1">
      <alignment vertical="center" wrapText="1"/>
    </xf>
    <xf numFmtId="0" fontId="61" fillId="25" borderId="0" xfId="523" applyFont="1" applyFill="1" applyAlignment="1">
      <alignment horizontal="center" vertical="center" wrapText="1"/>
    </xf>
    <xf numFmtId="0" fontId="60" fillId="25" borderId="0" xfId="523" applyFont="1" applyFill="1" applyAlignment="1">
      <alignment horizontal="center" vertical="center" wrapText="1"/>
    </xf>
    <xf numFmtId="2" fontId="61" fillId="25" borderId="0" xfId="523" applyNumberFormat="1" applyFont="1" applyFill="1" applyAlignment="1">
      <alignment vertical="center" wrapText="1"/>
    </xf>
    <xf numFmtId="0" fontId="28" fillId="25" borderId="10" xfId="523" applyFont="1" applyFill="1" applyBorder="1" applyAlignment="1">
      <alignment horizontal="center" vertical="center" wrapText="1"/>
    </xf>
    <xf numFmtId="0" fontId="27" fillId="25" borderId="0" xfId="523" applyFont="1" applyFill="1" applyAlignment="1">
      <alignment horizontal="center" vertical="center"/>
    </xf>
    <xf numFmtId="0" fontId="2" fillId="25" borderId="0" xfId="523" applyFont="1" applyFill="1" applyAlignment="1">
      <alignment horizontal="center" vertical="center"/>
    </xf>
    <xf numFmtId="0" fontId="28" fillId="25" borderId="0" xfId="526" applyFont="1" applyFill="1" applyAlignment="1">
      <alignment horizontal="center" vertical="center" wrapText="1"/>
    </xf>
    <xf numFmtId="2" fontId="27" fillId="25" borderId="0" xfId="523" applyNumberFormat="1" applyFont="1" applyFill="1" applyAlignment="1">
      <alignment vertical="center" wrapText="1"/>
    </xf>
    <xf numFmtId="0" fontId="27" fillId="25" borderId="12" xfId="523" applyFont="1" applyFill="1" applyBorder="1" applyAlignment="1">
      <alignment horizontal="center" vertical="center" wrapText="1"/>
    </xf>
    <xf numFmtId="49" fontId="76" fillId="26" borderId="11" xfId="523" applyNumberFormat="1" applyFont="1" applyFill="1" applyBorder="1" applyAlignment="1">
      <alignment horizontal="center" vertical="center" wrapText="1"/>
    </xf>
    <xf numFmtId="49" fontId="76" fillId="25" borderId="10" xfId="523" applyNumberFormat="1" applyFont="1" applyFill="1" applyBorder="1" applyAlignment="1">
      <alignment horizontal="center" vertical="center" wrapText="1"/>
    </xf>
    <xf numFmtId="0" fontId="37" fillId="25" borderId="0" xfId="523" applyFont="1" applyFill="1" applyAlignment="1">
      <alignment horizontal="center" vertical="center" wrapText="1"/>
    </xf>
    <xf numFmtId="0" fontId="37" fillId="24" borderId="15" xfId="526" applyFont="1" applyFill="1" applyBorder="1" applyAlignment="1">
      <alignment horizontal="center" vertical="center" wrapText="1"/>
    </xf>
    <xf numFmtId="0" fontId="37" fillId="25" borderId="10" xfId="567" applyFont="1" applyFill="1" applyBorder="1" applyAlignment="1">
      <alignment horizontal="center" vertical="center" wrapText="1"/>
    </xf>
    <xf numFmtId="0" fontId="37" fillId="25" borderId="10" xfId="535" applyFont="1" applyFill="1" applyBorder="1" applyAlignment="1">
      <alignment horizontal="center" vertical="center" wrapText="1"/>
    </xf>
    <xf numFmtId="0" fontId="37" fillId="25" borderId="10" xfId="523" applyFont="1" applyFill="1" applyBorder="1" applyAlignment="1">
      <alignment horizontal="center" vertical="center" wrapText="1"/>
    </xf>
    <xf numFmtId="0" fontId="33" fillId="25" borderId="11" xfId="523" applyFont="1" applyFill="1" applyBorder="1" applyAlignment="1">
      <alignment horizontal="center" vertical="center" wrapText="1"/>
    </xf>
    <xf numFmtId="0" fontId="33" fillId="25" borderId="10" xfId="523" applyFont="1" applyFill="1" applyBorder="1" applyAlignment="1">
      <alignment horizontal="center" vertical="center" wrapText="1"/>
    </xf>
    <xf numFmtId="0" fontId="37" fillId="25" borderId="10" xfId="766" applyFont="1" applyFill="1" applyBorder="1" applyAlignment="1">
      <alignment horizontal="center" vertical="center" wrapText="1"/>
    </xf>
    <xf numFmtId="0" fontId="75" fillId="25" borderId="10" xfId="523" applyFont="1" applyFill="1" applyBorder="1" applyAlignment="1">
      <alignment horizontal="center" vertical="center" wrapText="1"/>
    </xf>
    <xf numFmtId="0" fontId="74" fillId="25" borderId="10" xfId="523" applyFont="1" applyFill="1" applyBorder="1" applyAlignment="1">
      <alignment horizontal="center" vertical="center" wrapText="1"/>
    </xf>
    <xf numFmtId="2" fontId="27" fillId="25" borderId="0" xfId="523" applyNumberFormat="1" applyFont="1" applyFill="1" applyAlignment="1">
      <alignment horizontal="center" vertical="center"/>
    </xf>
    <xf numFmtId="49" fontId="33" fillId="25" borderId="11" xfId="523" applyNumberFormat="1" applyFont="1" applyFill="1" applyBorder="1" applyAlignment="1">
      <alignment horizontal="center" vertical="center" wrapText="1"/>
    </xf>
    <xf numFmtId="0" fontId="57" fillId="25" borderId="0" xfId="523" applyFont="1" applyFill="1" applyAlignment="1">
      <alignment horizontal="center" vertical="center"/>
    </xf>
    <xf numFmtId="0" fontId="67" fillId="25" borderId="0" xfId="523" applyFont="1" applyFill="1" applyAlignment="1">
      <alignment horizontal="center" vertical="center" wrapText="1"/>
    </xf>
    <xf numFmtId="168" fontId="67" fillId="25" borderId="0" xfId="0" applyNumberFormat="1" applyFont="1" applyFill="1" applyAlignment="1">
      <alignment horizontal="center" vertical="center" wrapText="1"/>
    </xf>
    <xf numFmtId="4" fontId="67" fillId="25" borderId="0" xfId="523" applyNumberFormat="1" applyFont="1" applyFill="1" applyAlignment="1">
      <alignment horizontal="center" vertical="center" wrapText="1"/>
    </xf>
    <xf numFmtId="0" fontId="67" fillId="25" borderId="0" xfId="526" applyFont="1" applyFill="1" applyAlignment="1">
      <alignment horizontal="center" vertical="center" wrapText="1"/>
    </xf>
    <xf numFmtId="0" fontId="67" fillId="25" borderId="0" xfId="523" applyFont="1" applyFill="1" applyAlignment="1">
      <alignment vertical="center"/>
    </xf>
    <xf numFmtId="0" fontId="7" fillId="25" borderId="0" xfId="566" applyFont="1" applyFill="1" applyAlignment="1">
      <alignment vertical="center"/>
    </xf>
    <xf numFmtId="0" fontId="6" fillId="25" borderId="0" xfId="661" applyFont="1" applyFill="1" applyAlignment="1">
      <alignment vertical="center"/>
    </xf>
    <xf numFmtId="0" fontId="6" fillId="25" borderId="0" xfId="523" applyFont="1" applyFill="1" applyAlignment="1">
      <alignment vertical="center"/>
    </xf>
    <xf numFmtId="0" fontId="7" fillId="25" borderId="0" xfId="523" applyFont="1" applyFill="1" applyAlignment="1">
      <alignment vertical="center"/>
    </xf>
    <xf numFmtId="0" fontId="68" fillId="25" borderId="0" xfId="661" applyFont="1" applyFill="1" applyAlignment="1">
      <alignment vertical="center"/>
    </xf>
    <xf numFmtId="0" fontId="33" fillId="25" borderId="0" xfId="0" applyFont="1" applyFill="1" applyAlignment="1">
      <alignment horizontal="center" vertical="center" wrapText="1"/>
    </xf>
    <xf numFmtId="0" fontId="69" fillId="25" borderId="0" xfId="566" applyFont="1" applyFill="1" applyAlignment="1">
      <alignment horizontal="center" vertical="center"/>
    </xf>
    <xf numFmtId="0" fontId="69" fillId="25" borderId="0" xfId="523" applyFont="1" applyFill="1" applyAlignment="1">
      <alignment horizontal="center" vertical="center"/>
    </xf>
    <xf numFmtId="0" fontId="70" fillId="25" borderId="0" xfId="523" applyFont="1" applyFill="1" applyAlignment="1">
      <alignment horizontal="center" vertical="center"/>
    </xf>
    <xf numFmtId="0" fontId="65" fillId="25" borderId="0" xfId="523" applyFont="1" applyFill="1" applyAlignment="1">
      <alignment horizontal="center" vertical="center"/>
    </xf>
    <xf numFmtId="0" fontId="66" fillId="25" borderId="0" xfId="523" applyFont="1" applyFill="1" applyAlignment="1">
      <alignment vertical="center" wrapText="1"/>
    </xf>
    <xf numFmtId="0" fontId="33" fillId="25" borderId="11" xfId="523" applyFont="1" applyFill="1" applyBorder="1" applyAlignment="1">
      <alignment horizontal="center" vertical="center"/>
    </xf>
    <xf numFmtId="49" fontId="33" fillId="25" borderId="10" xfId="523" applyNumberFormat="1" applyFont="1" applyFill="1" applyBorder="1" applyAlignment="1">
      <alignment horizontal="center" vertical="center" wrapText="1"/>
    </xf>
    <xf numFmtId="0" fontId="33" fillId="27" borderId="11" xfId="523" applyFont="1" applyFill="1" applyBorder="1" applyAlignment="1">
      <alignment horizontal="center" vertical="center" wrapText="1"/>
    </xf>
    <xf numFmtId="0" fontId="33" fillId="27" borderId="10" xfId="523" applyFont="1" applyFill="1" applyBorder="1" applyAlignment="1">
      <alignment horizontal="center" vertical="center" wrapText="1"/>
    </xf>
    <xf numFmtId="0" fontId="37" fillId="24" borderId="17" xfId="523" applyFont="1" applyFill="1" applyBorder="1" applyAlignment="1">
      <alignment horizontal="center" vertical="center" wrapText="1"/>
    </xf>
    <xf numFmtId="2" fontId="58" fillId="25" borderId="0" xfId="523" applyNumberFormat="1" applyFont="1" applyFill="1" applyAlignment="1">
      <alignment horizontal="center" vertical="center" wrapText="1"/>
    </xf>
    <xf numFmtId="0" fontId="74" fillId="25" borderId="11" xfId="523" applyFont="1" applyFill="1" applyBorder="1" applyAlignment="1">
      <alignment horizontal="center" vertical="center" wrapText="1"/>
    </xf>
    <xf numFmtId="49" fontId="77" fillId="26" borderId="11" xfId="523" applyNumberFormat="1" applyFont="1" applyFill="1" applyBorder="1" applyAlignment="1">
      <alignment horizontal="center" vertical="center" wrapText="1"/>
    </xf>
    <xf numFmtId="0" fontId="74" fillId="0" borderId="11" xfId="523" applyFont="1" applyBorder="1" applyAlignment="1">
      <alignment horizontal="center" vertical="center" wrapText="1"/>
    </xf>
    <xf numFmtId="0" fontId="34" fillId="0" borderId="0" xfId="523"/>
    <xf numFmtId="0" fontId="75" fillId="25" borderId="11" xfId="523" applyFont="1" applyFill="1" applyBorder="1" applyAlignment="1">
      <alignment horizontal="center" vertical="center" wrapText="1"/>
    </xf>
    <xf numFmtId="0" fontId="37" fillId="25" borderId="0" xfId="0" applyFont="1" applyFill="1" applyAlignment="1">
      <alignment horizontal="center" vertical="center"/>
    </xf>
    <xf numFmtId="0" fontId="33" fillId="25" borderId="0" xfId="0" applyFont="1" applyFill="1" applyAlignment="1">
      <alignment horizontal="center" vertical="center"/>
    </xf>
    <xf numFmtId="9" fontId="33" fillId="25" borderId="10" xfId="523" applyNumberFormat="1" applyFont="1" applyFill="1" applyBorder="1" applyAlignment="1">
      <alignment horizontal="center" vertical="center" wrapText="1"/>
    </xf>
    <xf numFmtId="4" fontId="33" fillId="25" borderId="10" xfId="523" applyNumberFormat="1" applyFont="1" applyFill="1" applyBorder="1" applyAlignment="1">
      <alignment horizontal="center" vertical="center" wrapText="1"/>
    </xf>
    <xf numFmtId="4" fontId="33" fillId="25" borderId="14" xfId="523" applyNumberFormat="1" applyFont="1" applyFill="1" applyBorder="1" applyAlignment="1">
      <alignment horizontal="center" vertical="center" wrapText="1"/>
    </xf>
    <xf numFmtId="2" fontId="33" fillId="25" borderId="0" xfId="523" applyNumberFormat="1" applyFont="1" applyFill="1" applyAlignment="1">
      <alignment horizontal="center" vertical="center" wrapText="1"/>
    </xf>
    <xf numFmtId="0" fontId="5" fillId="28" borderId="22" xfId="523" applyFont="1" applyFill="1" applyBorder="1" applyAlignment="1">
      <alignment horizontal="center" vertical="center"/>
    </xf>
    <xf numFmtId="0" fontId="2" fillId="28" borderId="23" xfId="523" applyFont="1" applyFill="1" applyBorder="1" applyAlignment="1">
      <alignment horizontal="center" vertical="center"/>
    </xf>
    <xf numFmtId="2" fontId="33" fillId="25" borderId="0" xfId="523" applyNumberFormat="1" applyFont="1" applyFill="1" applyAlignment="1">
      <alignment vertical="center" wrapText="1"/>
    </xf>
    <xf numFmtId="4" fontId="37" fillId="25" borderId="10" xfId="523" applyNumberFormat="1" applyFont="1" applyFill="1" applyBorder="1" applyAlignment="1">
      <alignment horizontal="center" vertical="center" wrapText="1"/>
    </xf>
    <xf numFmtId="0" fontId="78" fillId="25" borderId="0" xfId="523" applyFont="1" applyFill="1" applyAlignment="1">
      <alignment vertical="center" wrapText="1"/>
    </xf>
    <xf numFmtId="4" fontId="33" fillId="25" borderId="0" xfId="523" applyNumberFormat="1" applyFont="1" applyFill="1" applyAlignment="1">
      <alignment vertical="center" wrapText="1"/>
    </xf>
    <xf numFmtId="168" fontId="33" fillId="25" borderId="0" xfId="523" applyNumberFormat="1" applyFont="1" applyFill="1" applyAlignment="1">
      <alignment vertical="center" wrapText="1"/>
    </xf>
    <xf numFmtId="4" fontId="33" fillId="25" borderId="0" xfId="523" applyNumberFormat="1" applyFont="1" applyFill="1" applyAlignment="1">
      <alignment horizontal="center" vertical="center" wrapText="1"/>
    </xf>
    <xf numFmtId="49" fontId="73" fillId="25" borderId="10" xfId="523" applyNumberFormat="1" applyFont="1" applyFill="1" applyBorder="1" applyAlignment="1">
      <alignment horizontal="center" vertical="center" wrapText="1"/>
    </xf>
    <xf numFmtId="0" fontId="73" fillId="25" borderId="10" xfId="523" applyFont="1" applyFill="1" applyBorder="1" applyAlignment="1">
      <alignment horizontal="center" vertical="center" wrapText="1"/>
    </xf>
    <xf numFmtId="0" fontId="80" fillId="25" borderId="0" xfId="523" applyFont="1" applyFill="1" applyAlignment="1">
      <alignment vertical="center" wrapText="1"/>
    </xf>
    <xf numFmtId="0" fontId="73" fillId="25" borderId="0" xfId="0" applyFont="1" applyFill="1" applyAlignment="1">
      <alignment vertical="center"/>
    </xf>
    <xf numFmtId="2" fontId="81" fillId="30" borderId="10" xfId="523" applyNumberFormat="1" applyFont="1" applyFill="1" applyBorder="1" applyAlignment="1">
      <alignment horizontal="center" vertical="center" wrapText="1"/>
    </xf>
    <xf numFmtId="0" fontId="79" fillId="30" borderId="15" xfId="526" applyFont="1" applyFill="1" applyBorder="1" applyAlignment="1">
      <alignment horizontal="center" vertical="center" wrapText="1"/>
    </xf>
    <xf numFmtId="0" fontId="84" fillId="30" borderId="15" xfId="526" applyFont="1" applyFill="1" applyBorder="1" applyAlignment="1">
      <alignment horizontal="center" vertical="center" wrapText="1"/>
    </xf>
    <xf numFmtId="0" fontId="86" fillId="30" borderId="15" xfId="526" applyFont="1" applyFill="1" applyBorder="1" applyAlignment="1">
      <alignment horizontal="center" vertical="center" wrapText="1"/>
    </xf>
    <xf numFmtId="4" fontId="84" fillId="30" borderId="15" xfId="526" applyNumberFormat="1" applyFont="1" applyFill="1" applyBorder="1" applyAlignment="1">
      <alignment horizontal="center" vertical="center" wrapText="1"/>
    </xf>
    <xf numFmtId="4" fontId="84" fillId="30" borderId="19" xfId="526" applyNumberFormat="1" applyFont="1" applyFill="1" applyBorder="1" applyAlignment="1">
      <alignment horizontal="center" vertical="center" wrapText="1"/>
    </xf>
    <xf numFmtId="0" fontId="29" fillId="25" borderId="10" xfId="523" applyFont="1" applyFill="1" applyBorder="1" applyAlignment="1">
      <alignment horizontal="center" vertical="center" wrapText="1"/>
    </xf>
    <xf numFmtId="0" fontId="83" fillId="29" borderId="20" xfId="0" applyFont="1" applyFill="1" applyBorder="1" applyAlignment="1">
      <alignment horizontal="center" vertical="center" wrapText="1"/>
    </xf>
    <xf numFmtId="0" fontId="79" fillId="29" borderId="11" xfId="0" applyFont="1" applyFill="1" applyBorder="1" applyAlignment="1">
      <alignment horizontal="center" vertical="center" wrapText="1"/>
    </xf>
    <xf numFmtId="0" fontId="84" fillId="29" borderId="11" xfId="0" applyFont="1" applyFill="1" applyBorder="1" applyAlignment="1">
      <alignment horizontal="center" vertical="center" wrapText="1"/>
    </xf>
    <xf numFmtId="4" fontId="84" fillId="29" borderId="11" xfId="0" applyNumberFormat="1" applyFont="1" applyFill="1" applyBorder="1" applyAlignment="1">
      <alignment horizontal="center" vertical="center" wrapText="1"/>
    </xf>
    <xf numFmtId="0" fontId="27" fillId="30" borderId="18" xfId="526" applyFont="1" applyFill="1" applyBorder="1" applyAlignment="1">
      <alignment horizontal="center" vertical="center" wrapText="1"/>
    </xf>
    <xf numFmtId="0" fontId="87" fillId="25" borderId="0" xfId="661" applyFont="1" applyFill="1" applyAlignment="1">
      <alignment vertical="center"/>
    </xf>
    <xf numFmtId="0" fontId="88" fillId="25" borderId="0" xfId="523" applyFont="1" applyFill="1" applyAlignment="1">
      <alignment horizontal="center" vertical="center"/>
    </xf>
    <xf numFmtId="0" fontId="88" fillId="28" borderId="23" xfId="523" applyFont="1" applyFill="1" applyBorder="1" applyAlignment="1">
      <alignment horizontal="center" vertical="center"/>
    </xf>
    <xf numFmtId="0" fontId="73" fillId="25" borderId="10" xfId="523" quotePrefix="1" applyFont="1" applyFill="1" applyBorder="1" applyAlignment="1">
      <alignment horizontal="center" vertical="center" wrapText="1"/>
    </xf>
    <xf numFmtId="0" fontId="73" fillId="29" borderId="16" xfId="0" applyFont="1" applyFill="1" applyBorder="1" applyAlignment="1">
      <alignment horizontal="center" vertical="center" wrapText="1"/>
    </xf>
    <xf numFmtId="49" fontId="73" fillId="30" borderId="15" xfId="526" applyNumberFormat="1" applyFont="1" applyFill="1" applyBorder="1" applyAlignment="1">
      <alignment horizontal="center" vertical="center" wrapText="1"/>
    </xf>
    <xf numFmtId="0" fontId="80" fillId="25" borderId="0" xfId="523" applyFont="1" applyFill="1" applyAlignment="1">
      <alignment horizontal="center" vertical="center" wrapText="1"/>
    </xf>
    <xf numFmtId="0" fontId="91" fillId="25" borderId="0" xfId="523" applyFont="1" applyFill="1" applyAlignment="1">
      <alignment horizontal="center" vertical="center" wrapText="1"/>
    </xf>
    <xf numFmtId="0" fontId="88" fillId="25" borderId="0" xfId="523" applyFont="1" applyFill="1" applyAlignment="1">
      <alignment horizontal="center" vertical="center" wrapText="1"/>
    </xf>
    <xf numFmtId="0" fontId="61" fillId="25" borderId="0" xfId="523" applyFont="1" applyFill="1" applyAlignment="1">
      <alignment horizontal="right" vertical="center" wrapText="1"/>
    </xf>
    <xf numFmtId="169" fontId="27" fillId="25" borderId="0" xfId="523" applyNumberFormat="1" applyFont="1" applyFill="1" applyAlignment="1">
      <alignment horizontal="right" vertical="center" wrapText="1"/>
    </xf>
    <xf numFmtId="0" fontId="27" fillId="25" borderId="10" xfId="662" applyFont="1" applyFill="1" applyBorder="1" applyAlignment="1">
      <alignment horizontal="center" vertical="center"/>
    </xf>
    <xf numFmtId="0" fontId="27" fillId="25" borderId="0" xfId="523" applyFont="1" applyFill="1" applyAlignment="1">
      <alignment horizontal="right" vertical="center"/>
    </xf>
    <xf numFmtId="0" fontId="27" fillId="25" borderId="12" xfId="766" applyFont="1" applyFill="1" applyBorder="1" applyAlignment="1">
      <alignment horizontal="center" vertical="center"/>
    </xf>
    <xf numFmtId="0" fontId="94" fillId="25" borderId="0" xfId="523" applyFont="1" applyFill="1" applyAlignment="1">
      <alignment horizontal="center" vertical="center"/>
    </xf>
    <xf numFmtId="0" fontId="95" fillId="25" borderId="0" xfId="661" applyFont="1" applyFill="1" applyAlignment="1">
      <alignment vertical="center"/>
    </xf>
    <xf numFmtId="0" fontId="96" fillId="25" borderId="0" xfId="661" applyFont="1" applyFill="1" applyAlignment="1">
      <alignment vertical="center"/>
    </xf>
    <xf numFmtId="0" fontId="97" fillId="25" borderId="0" xfId="661" applyFont="1" applyFill="1" applyAlignment="1">
      <alignment vertical="center"/>
    </xf>
    <xf numFmtId="0" fontId="98" fillId="25" borderId="0" xfId="523" applyFont="1" applyFill="1" applyAlignment="1">
      <alignment horizontal="center" vertical="center"/>
    </xf>
    <xf numFmtId="0" fontId="34" fillId="28" borderId="23" xfId="523" applyFont="1" applyFill="1" applyBorder="1" applyAlignment="1">
      <alignment horizontal="center" vertical="center"/>
    </xf>
    <xf numFmtId="0" fontId="34" fillId="28" borderId="24" xfId="523" applyFont="1" applyFill="1" applyBorder="1" applyAlignment="1">
      <alignment horizontal="center" vertical="center"/>
    </xf>
    <xf numFmtId="0" fontId="80" fillId="25" borderId="10" xfId="523" applyFont="1" applyFill="1" applyBorder="1" applyAlignment="1">
      <alignment vertical="center" wrapText="1"/>
    </xf>
    <xf numFmtId="2" fontId="29" fillId="25" borderId="10" xfId="523" applyNumberFormat="1" applyFont="1" applyFill="1" applyBorder="1" applyAlignment="1">
      <alignment horizontal="center" vertical="center" wrapText="1"/>
    </xf>
    <xf numFmtId="2" fontId="29" fillId="25" borderId="14" xfId="523" applyNumberFormat="1" applyFont="1" applyFill="1" applyBorder="1" applyAlignment="1">
      <alignment horizontal="center" vertical="center" wrapText="1"/>
    </xf>
    <xf numFmtId="0" fontId="63" fillId="25" borderId="10" xfId="523" applyFont="1" applyFill="1" applyBorder="1" applyAlignment="1">
      <alignment vertical="center" wrapText="1"/>
    </xf>
    <xf numFmtId="0" fontId="81" fillId="30" borderId="10" xfId="523" applyFont="1" applyFill="1" applyBorder="1" applyAlignment="1">
      <alignment horizontal="center" vertical="center" wrapText="1"/>
    </xf>
    <xf numFmtId="2" fontId="35" fillId="25" borderId="10" xfId="523" applyNumberFormat="1" applyFont="1" applyFill="1" applyBorder="1" applyAlignment="1">
      <alignment horizontal="center" vertical="center" wrapText="1"/>
    </xf>
    <xf numFmtId="0" fontId="29" fillId="25" borderId="10" xfId="662" applyFont="1" applyFill="1" applyBorder="1" applyAlignment="1">
      <alignment horizontal="center" vertical="center"/>
    </xf>
    <xf numFmtId="2" fontId="29" fillId="25" borderId="10" xfId="662" applyNumberFormat="1" applyFont="1" applyFill="1" applyBorder="1" applyAlignment="1">
      <alignment horizontal="center" vertical="center"/>
    </xf>
    <xf numFmtId="0" fontId="39" fillId="25" borderId="10" xfId="523" applyFont="1" applyFill="1" applyBorder="1" applyAlignment="1">
      <alignment vertical="center" wrapText="1"/>
    </xf>
    <xf numFmtId="0" fontId="2" fillId="28" borderId="23" xfId="523" applyFont="1" applyFill="1" applyBorder="1" applyAlignment="1">
      <alignment vertical="center"/>
    </xf>
    <xf numFmtId="0" fontId="100" fillId="29" borderId="11" xfId="0" applyFont="1" applyFill="1" applyBorder="1" applyAlignment="1">
      <alignment vertical="center" wrapText="1"/>
    </xf>
    <xf numFmtId="0" fontId="79" fillId="30" borderId="15" xfId="526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01" fillId="28" borderId="23" xfId="523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27" fillId="0" borderId="12" xfId="523" applyFont="1" applyFill="1" applyBorder="1" applyAlignment="1">
      <alignment horizontal="center" vertical="center" wrapText="1"/>
    </xf>
    <xf numFmtId="49" fontId="73" fillId="0" borderId="10" xfId="523" applyNumberFormat="1" applyFont="1" applyFill="1" applyBorder="1" applyAlignment="1">
      <alignment horizontal="center" vertical="center" wrapText="1"/>
    </xf>
    <xf numFmtId="0" fontId="63" fillId="0" borderId="10" xfId="523" applyFont="1" applyFill="1" applyBorder="1" applyAlignment="1">
      <alignment vertical="center" wrapText="1"/>
    </xf>
    <xf numFmtId="0" fontId="28" fillId="0" borderId="10" xfId="523" applyFont="1" applyFill="1" applyBorder="1" applyAlignment="1">
      <alignment horizontal="center" vertical="center" wrapText="1"/>
    </xf>
    <xf numFmtId="0" fontId="29" fillId="0" borderId="10" xfId="523" applyFont="1" applyFill="1" applyBorder="1" applyAlignment="1">
      <alignment horizontal="center" vertical="center" wrapText="1"/>
    </xf>
    <xf numFmtId="2" fontId="35" fillId="0" borderId="10" xfId="523" applyNumberFormat="1" applyFont="1" applyFill="1" applyBorder="1" applyAlignment="1">
      <alignment horizontal="center" vertical="center" wrapText="1"/>
    </xf>
    <xf numFmtId="2" fontId="29" fillId="0" borderId="10" xfId="523" applyNumberFormat="1" applyFont="1" applyFill="1" applyBorder="1" applyAlignment="1">
      <alignment horizontal="center" vertical="center" wrapText="1"/>
    </xf>
    <xf numFmtId="2" fontId="29" fillId="0" borderId="14" xfId="523" applyNumberFormat="1" applyFont="1" applyFill="1" applyBorder="1" applyAlignment="1">
      <alignment horizontal="center" vertical="center" wrapText="1"/>
    </xf>
    <xf numFmtId="0" fontId="78" fillId="0" borderId="0" xfId="523" applyFont="1" applyFill="1" applyAlignment="1">
      <alignment vertical="center" wrapText="1"/>
    </xf>
    <xf numFmtId="0" fontId="61" fillId="0" borderId="0" xfId="523" applyFont="1" applyFill="1" applyAlignment="1">
      <alignment horizontal="right" vertical="center" wrapText="1"/>
    </xf>
    <xf numFmtId="0" fontId="61" fillId="0" borderId="0" xfId="523" applyFont="1" applyFill="1" applyAlignment="1">
      <alignment vertical="center" wrapText="1"/>
    </xf>
    <xf numFmtId="0" fontId="80" fillId="0" borderId="10" xfId="523" applyFont="1" applyFill="1" applyBorder="1" applyAlignment="1">
      <alignment vertical="center" wrapText="1"/>
    </xf>
    <xf numFmtId="0" fontId="39" fillId="0" borderId="10" xfId="523" applyFont="1" applyFill="1" applyBorder="1" applyAlignment="1">
      <alignment vertical="center" wrapText="1"/>
    </xf>
    <xf numFmtId="0" fontId="27" fillId="0" borderId="10" xfId="523" applyFont="1" applyFill="1" applyBorder="1" applyAlignment="1">
      <alignment horizontal="center" vertical="center" wrapText="1"/>
    </xf>
    <xf numFmtId="169" fontId="27" fillId="0" borderId="0" xfId="523" applyNumberFormat="1" applyFont="1" applyFill="1" applyAlignment="1">
      <alignment horizontal="right" vertical="center" wrapText="1"/>
    </xf>
    <xf numFmtId="0" fontId="73" fillId="0" borderId="10" xfId="523" applyFont="1" applyFill="1" applyBorder="1" applyAlignment="1">
      <alignment horizontal="center" vertical="center" wrapText="1"/>
    </xf>
    <xf numFmtId="0" fontId="27" fillId="0" borderId="10" xfId="662" applyFont="1" applyFill="1" applyBorder="1" applyAlignment="1">
      <alignment horizontal="center" vertical="center"/>
    </xf>
    <xf numFmtId="0" fontId="29" fillId="0" borderId="10" xfId="662" applyFont="1" applyFill="1" applyBorder="1" applyAlignment="1">
      <alignment horizontal="center" vertical="center"/>
    </xf>
    <xf numFmtId="2" fontId="29" fillId="0" borderId="10" xfId="662" applyNumberFormat="1" applyFont="1" applyFill="1" applyBorder="1" applyAlignment="1">
      <alignment horizontal="center" vertical="center"/>
    </xf>
    <xf numFmtId="0" fontId="67" fillId="0" borderId="0" xfId="523" applyFont="1" applyFill="1" applyAlignment="1">
      <alignment vertical="center"/>
    </xf>
    <xf numFmtId="0" fontId="27" fillId="0" borderId="0" xfId="523" applyFont="1" applyFill="1" applyAlignment="1">
      <alignment horizontal="right" vertical="center"/>
    </xf>
    <xf numFmtId="0" fontId="27" fillId="0" borderId="0" xfId="523" applyFont="1" applyFill="1" applyAlignment="1">
      <alignment vertical="center"/>
    </xf>
    <xf numFmtId="0" fontId="27" fillId="0" borderId="12" xfId="766" applyFont="1" applyFill="1" applyBorder="1" applyAlignment="1">
      <alignment horizontal="center" vertical="center"/>
    </xf>
    <xf numFmtId="0" fontId="73" fillId="0" borderId="10" xfId="523" quotePrefix="1" applyFont="1" applyFill="1" applyBorder="1" applyAlignment="1">
      <alignment horizontal="center" vertical="center" wrapText="1"/>
    </xf>
    <xf numFmtId="0" fontId="102" fillId="0" borderId="0" xfId="0" applyFont="1"/>
    <xf numFmtId="0" fontId="93" fillId="25" borderId="0" xfId="566" applyFont="1" applyFill="1" applyAlignment="1">
      <alignment horizontal="left" vertical="center" wrapText="1"/>
    </xf>
    <xf numFmtId="0" fontId="92" fillId="25" borderId="0" xfId="566" applyFont="1" applyFill="1" applyAlignment="1">
      <alignment horizontal="left" vertical="center"/>
    </xf>
    <xf numFmtId="0" fontId="93" fillId="25" borderId="0" xfId="566" applyFont="1" applyFill="1" applyAlignment="1">
      <alignment horizontal="left" vertical="center"/>
    </xf>
    <xf numFmtId="0" fontId="81" fillId="30" borderId="13" xfId="523" applyFont="1" applyFill="1" applyBorder="1" applyAlignment="1">
      <alignment horizontal="center" vertical="center" wrapText="1"/>
    </xf>
    <xf numFmtId="0" fontId="81" fillId="30" borderId="12" xfId="523" applyFont="1" applyFill="1" applyBorder="1" applyAlignment="1">
      <alignment horizontal="center" vertical="center" wrapText="1"/>
    </xf>
    <xf numFmtId="0" fontId="88" fillId="30" borderId="17" xfId="523" applyFont="1" applyFill="1" applyBorder="1" applyAlignment="1">
      <alignment horizontal="center" vertical="center" wrapText="1"/>
    </xf>
    <xf numFmtId="0" fontId="88" fillId="30" borderId="10" xfId="523" applyFont="1" applyFill="1" applyBorder="1" applyAlignment="1">
      <alignment horizontal="center" vertical="center" wrapText="1"/>
    </xf>
    <xf numFmtId="0" fontId="99" fillId="30" borderId="17" xfId="523" applyFont="1" applyFill="1" applyBorder="1" applyAlignment="1">
      <alignment vertical="center" wrapText="1"/>
    </xf>
    <xf numFmtId="0" fontId="99" fillId="30" borderId="10" xfId="523" applyFont="1" applyFill="1" applyBorder="1" applyAlignment="1">
      <alignment vertical="center" wrapText="1"/>
    </xf>
    <xf numFmtId="0" fontId="81" fillId="30" borderId="17" xfId="523" applyFont="1" applyFill="1" applyBorder="1" applyAlignment="1">
      <alignment horizontal="center" vertical="center" wrapText="1"/>
    </xf>
    <xf numFmtId="0" fontId="81" fillId="30" borderId="10" xfId="523" applyFont="1" applyFill="1" applyBorder="1" applyAlignment="1">
      <alignment horizontal="center" vertical="center" wrapText="1"/>
    </xf>
    <xf numFmtId="0" fontId="92" fillId="25" borderId="0" xfId="566" applyFont="1" applyFill="1" applyAlignment="1">
      <alignment horizontal="left" vertical="center" wrapText="1"/>
    </xf>
    <xf numFmtId="0" fontId="81" fillId="30" borderId="25" xfId="523" applyFont="1" applyFill="1" applyBorder="1" applyAlignment="1">
      <alignment horizontal="center" vertical="center" wrapText="1"/>
    </xf>
    <xf numFmtId="0" fontId="81" fillId="30" borderId="11" xfId="523" applyFont="1" applyFill="1" applyBorder="1" applyAlignment="1">
      <alignment horizontal="center" vertical="center" wrapText="1"/>
    </xf>
    <xf numFmtId="0" fontId="81" fillId="30" borderId="21" xfId="523" applyFont="1" applyFill="1" applyBorder="1" applyAlignment="1">
      <alignment horizontal="center" vertical="center" wrapText="1"/>
    </xf>
    <xf numFmtId="0" fontId="81" fillId="30" borderId="14" xfId="523" applyFont="1" applyFill="1" applyBorder="1" applyAlignment="1">
      <alignment horizontal="center" vertical="center" wrapText="1"/>
    </xf>
  </cellXfs>
  <cellStyles count="777">
    <cellStyle name="20% - Accent1" xfId="1"/>
    <cellStyle name="20% - Accent1 2" xfId="2"/>
    <cellStyle name="20% - Accent1 2 2" xfId="3"/>
    <cellStyle name="20% - Accent1 2 3" xfId="4"/>
    <cellStyle name="20% - Accent1 2 4" xfId="5"/>
    <cellStyle name="20% - Accent1 2 5" xfId="6"/>
    <cellStyle name="20% - Accent1 3" xfId="7"/>
    <cellStyle name="20% - Accent1 4" xfId="8"/>
    <cellStyle name="20% - Accent1 4 2" xfId="9"/>
    <cellStyle name="20% - Accent1 5" xfId="10"/>
    <cellStyle name="20% - Accent1 6" xfId="11"/>
    <cellStyle name="20% - Accent1 7" xfId="12"/>
    <cellStyle name="20% - Accent2" xfId="13"/>
    <cellStyle name="20% - Accent2 2" xfId="14"/>
    <cellStyle name="20% - Accent2 2 2" xfId="15"/>
    <cellStyle name="20% - Accent2 2 3" xfId="16"/>
    <cellStyle name="20% - Accent2 2 4" xfId="17"/>
    <cellStyle name="20% - Accent2 2 5" xfId="18"/>
    <cellStyle name="20% - Accent2 3" xfId="19"/>
    <cellStyle name="20% - Accent2 4" xfId="20"/>
    <cellStyle name="20% - Accent2 4 2" xfId="21"/>
    <cellStyle name="20% - Accent2 5" xfId="22"/>
    <cellStyle name="20% - Accent2 6" xfId="23"/>
    <cellStyle name="20% - Accent2 7" xfId="24"/>
    <cellStyle name="20% - Accent3" xfId="25"/>
    <cellStyle name="20% - Accent3 2" xfId="26"/>
    <cellStyle name="20% - Accent3 2 2" xfId="27"/>
    <cellStyle name="20% - Accent3 2 3" xfId="28"/>
    <cellStyle name="20% - Accent3 2 4" xfId="29"/>
    <cellStyle name="20% - Accent3 2 5" xfId="30"/>
    <cellStyle name="20% - Accent3 3" xfId="31"/>
    <cellStyle name="20% - Accent3 4" xfId="32"/>
    <cellStyle name="20% - Accent3 4 2" xfId="33"/>
    <cellStyle name="20% - Accent3 5" xfId="34"/>
    <cellStyle name="20% - Accent3 6" xfId="35"/>
    <cellStyle name="20% - Accent3 7" xfId="36"/>
    <cellStyle name="20% - Accent4" xfId="37"/>
    <cellStyle name="20% - Accent4 2" xfId="38"/>
    <cellStyle name="20% - Accent4 2 2" xfId="39"/>
    <cellStyle name="20% - Accent4 2 3" xfId="40"/>
    <cellStyle name="20% - Accent4 2 4" xfId="41"/>
    <cellStyle name="20% - Accent4 2 5" xfId="42"/>
    <cellStyle name="20% - Accent4 3" xfId="43"/>
    <cellStyle name="20% - Accent4 4" xfId="44"/>
    <cellStyle name="20% - Accent4 4 2" xfId="45"/>
    <cellStyle name="20% - Accent4 5" xfId="46"/>
    <cellStyle name="20% - Accent4 6" xfId="47"/>
    <cellStyle name="20% - Accent4 7" xfId="48"/>
    <cellStyle name="20% - Accent5" xfId="49"/>
    <cellStyle name="20% - Accent5 2" xfId="50"/>
    <cellStyle name="20% - Accent5 2 2" xfId="51"/>
    <cellStyle name="20% - Accent5 2 3" xfId="52"/>
    <cellStyle name="20% - Accent5 2 4" xfId="53"/>
    <cellStyle name="20% - Accent5 2 5" xfId="54"/>
    <cellStyle name="20% - Accent5 3" xfId="55"/>
    <cellStyle name="20% - Accent5 4" xfId="56"/>
    <cellStyle name="20% - Accent5 4 2" xfId="57"/>
    <cellStyle name="20% - Accent5 5" xfId="58"/>
    <cellStyle name="20% - Accent5 6" xfId="59"/>
    <cellStyle name="20% - Accent5 7" xfId="60"/>
    <cellStyle name="20% - Accent6" xfId="61"/>
    <cellStyle name="20% - Accent6 2" xfId="62"/>
    <cellStyle name="20% - Accent6 2 2" xfId="63"/>
    <cellStyle name="20% - Accent6 2 3" xfId="64"/>
    <cellStyle name="20% - Accent6 2 4" xfId="65"/>
    <cellStyle name="20% - Accent6 2 5" xfId="66"/>
    <cellStyle name="20% - Accent6 3" xfId="67"/>
    <cellStyle name="20% - Accent6 4" xfId="68"/>
    <cellStyle name="20% - Accent6 4 2" xfId="69"/>
    <cellStyle name="20% - Accent6 5" xfId="70"/>
    <cellStyle name="20% - Accent6 6" xfId="71"/>
    <cellStyle name="20% - Accent6 7" xfId="72"/>
    <cellStyle name="20% – rõhk1" xfId="73"/>
    <cellStyle name="20% – rõhk2" xfId="74"/>
    <cellStyle name="20% – rõhk3" xfId="75"/>
    <cellStyle name="20% – rõhk4" xfId="76"/>
    <cellStyle name="20% – rõhk5" xfId="77"/>
    <cellStyle name="20% – rõhk6" xfId="78"/>
    <cellStyle name="40% - Accent1" xfId="79"/>
    <cellStyle name="40% - Accent1 2" xfId="80"/>
    <cellStyle name="40% - Accent1 2 2" xfId="81"/>
    <cellStyle name="40% - Accent1 2 3" xfId="82"/>
    <cellStyle name="40% - Accent1 2 4" xfId="83"/>
    <cellStyle name="40% - Accent1 2 5" xfId="84"/>
    <cellStyle name="40% - Accent1 3" xfId="85"/>
    <cellStyle name="40% - Accent1 4" xfId="86"/>
    <cellStyle name="40% - Accent1 4 2" xfId="87"/>
    <cellStyle name="40% - Accent1 5" xfId="88"/>
    <cellStyle name="40% - Accent1 6" xfId="89"/>
    <cellStyle name="40% - Accent1 7" xfId="90"/>
    <cellStyle name="40% - Accent2" xfId="91"/>
    <cellStyle name="40% - Accent2 2" xfId="92"/>
    <cellStyle name="40% - Accent2 2 2" xfId="93"/>
    <cellStyle name="40% - Accent2 2 3" xfId="94"/>
    <cellStyle name="40% - Accent2 2 4" xfId="95"/>
    <cellStyle name="40% - Accent2 2 5" xfId="96"/>
    <cellStyle name="40% - Accent2 3" xfId="97"/>
    <cellStyle name="40% - Accent2 4" xfId="98"/>
    <cellStyle name="40% - Accent2 4 2" xfId="99"/>
    <cellStyle name="40% - Accent2 5" xfId="100"/>
    <cellStyle name="40% - Accent2 6" xfId="101"/>
    <cellStyle name="40% - Accent2 7" xfId="102"/>
    <cellStyle name="40% - Accent3" xfId="103"/>
    <cellStyle name="40% - Accent3 2" xfId="104"/>
    <cellStyle name="40% - Accent3 2 2" xfId="105"/>
    <cellStyle name="40% - Accent3 2 3" xfId="106"/>
    <cellStyle name="40% - Accent3 2 4" xfId="107"/>
    <cellStyle name="40% - Accent3 2 5" xfId="108"/>
    <cellStyle name="40% - Accent3 3" xfId="109"/>
    <cellStyle name="40% - Accent3 4" xfId="110"/>
    <cellStyle name="40% - Accent3 4 2" xfId="111"/>
    <cellStyle name="40% - Accent3 5" xfId="112"/>
    <cellStyle name="40% - Accent3 6" xfId="113"/>
    <cellStyle name="40% - Accent3 7" xfId="114"/>
    <cellStyle name="40% - Accent4" xfId="115"/>
    <cellStyle name="40% - Accent4 2" xfId="116"/>
    <cellStyle name="40% - Accent4 2 2" xfId="117"/>
    <cellStyle name="40% - Accent4 2 3" xfId="118"/>
    <cellStyle name="40% - Accent4 2 4" xfId="119"/>
    <cellStyle name="40% - Accent4 2 5" xfId="120"/>
    <cellStyle name="40% - Accent4 3" xfId="121"/>
    <cellStyle name="40% - Accent4 4" xfId="122"/>
    <cellStyle name="40% - Accent4 4 2" xfId="123"/>
    <cellStyle name="40% - Accent4 5" xfId="124"/>
    <cellStyle name="40% - Accent4 6" xfId="125"/>
    <cellStyle name="40% - Accent4 7" xfId="126"/>
    <cellStyle name="40% - Accent5" xfId="127"/>
    <cellStyle name="40% - Accent5 2" xfId="128"/>
    <cellStyle name="40% - Accent5 2 2" xfId="129"/>
    <cellStyle name="40% - Accent5 2 3" xfId="130"/>
    <cellStyle name="40% - Accent5 2 4" xfId="131"/>
    <cellStyle name="40% - Accent5 2 5" xfId="132"/>
    <cellStyle name="40% - Accent5 3" xfId="133"/>
    <cellStyle name="40% - Accent5 4" xfId="134"/>
    <cellStyle name="40% - Accent5 4 2" xfId="135"/>
    <cellStyle name="40% - Accent5 5" xfId="136"/>
    <cellStyle name="40% - Accent5 6" xfId="137"/>
    <cellStyle name="40% - Accent5 7" xfId="138"/>
    <cellStyle name="40% - Accent6" xfId="139"/>
    <cellStyle name="40% - Accent6 2" xfId="140"/>
    <cellStyle name="40% - Accent6 2 2" xfId="141"/>
    <cellStyle name="40% - Accent6 2 3" xfId="142"/>
    <cellStyle name="40% - Accent6 2 4" xfId="143"/>
    <cellStyle name="40% - Accent6 2 5" xfId="144"/>
    <cellStyle name="40% - Accent6 3" xfId="145"/>
    <cellStyle name="40% - Accent6 4" xfId="146"/>
    <cellStyle name="40% - Accent6 4 2" xfId="147"/>
    <cellStyle name="40% - Accent6 5" xfId="148"/>
    <cellStyle name="40% - Accent6 6" xfId="149"/>
    <cellStyle name="40% - Accent6 7" xfId="150"/>
    <cellStyle name="40% – rõhk1" xfId="151"/>
    <cellStyle name="40% – rõhk2" xfId="152"/>
    <cellStyle name="40% – rõhk3" xfId="153"/>
    <cellStyle name="40% – rõhk4" xfId="154"/>
    <cellStyle name="40% – rõhk5" xfId="155"/>
    <cellStyle name="40% – rõhk6" xfId="156"/>
    <cellStyle name="60% - Accent1" xfId="157"/>
    <cellStyle name="60% - Accent1 2" xfId="158"/>
    <cellStyle name="60% - Accent1 2 2" xfId="159"/>
    <cellStyle name="60% - Accent1 2 3" xfId="160"/>
    <cellStyle name="60% - Accent1 2 4" xfId="161"/>
    <cellStyle name="60% - Accent1 2 5" xfId="162"/>
    <cellStyle name="60% - Accent1 3" xfId="163"/>
    <cellStyle name="60% - Accent1 4" xfId="164"/>
    <cellStyle name="60% - Accent1 4 2" xfId="165"/>
    <cellStyle name="60% - Accent1 5" xfId="166"/>
    <cellStyle name="60% - Accent1 6" xfId="167"/>
    <cellStyle name="60% - Accent1 7" xfId="168"/>
    <cellStyle name="60% - Accent2" xfId="169"/>
    <cellStyle name="60% - Accent2 2" xfId="170"/>
    <cellStyle name="60% - Accent2 2 2" xfId="171"/>
    <cellStyle name="60% - Accent2 2 3" xfId="172"/>
    <cellStyle name="60% - Accent2 2 4" xfId="173"/>
    <cellStyle name="60% - Accent2 2 5" xfId="174"/>
    <cellStyle name="60% - Accent2 3" xfId="175"/>
    <cellStyle name="60% - Accent2 4" xfId="176"/>
    <cellStyle name="60% - Accent2 4 2" xfId="177"/>
    <cellStyle name="60% - Accent2 5" xfId="178"/>
    <cellStyle name="60% - Accent2 6" xfId="179"/>
    <cellStyle name="60% - Accent2 7" xfId="180"/>
    <cellStyle name="60% - Accent3" xfId="181"/>
    <cellStyle name="60% - Accent3 2" xfId="182"/>
    <cellStyle name="60% - Accent3 2 2" xfId="183"/>
    <cellStyle name="60% - Accent3 2 3" xfId="184"/>
    <cellStyle name="60% - Accent3 2 4" xfId="185"/>
    <cellStyle name="60% - Accent3 2 5" xfId="186"/>
    <cellStyle name="60% - Accent3 3" xfId="187"/>
    <cellStyle name="60% - Accent3 4" xfId="188"/>
    <cellStyle name="60% - Accent3 4 2" xfId="189"/>
    <cellStyle name="60% - Accent3 5" xfId="190"/>
    <cellStyle name="60% - Accent3 6" xfId="191"/>
    <cellStyle name="60% - Accent3 7" xfId="192"/>
    <cellStyle name="60% - Accent4" xfId="193"/>
    <cellStyle name="60% - Accent4 2" xfId="194"/>
    <cellStyle name="60% - Accent4 2 2" xfId="195"/>
    <cellStyle name="60% - Accent4 2 3" xfId="196"/>
    <cellStyle name="60% - Accent4 2 4" xfId="197"/>
    <cellStyle name="60% - Accent4 2 5" xfId="198"/>
    <cellStyle name="60% - Accent4 3" xfId="199"/>
    <cellStyle name="60% - Accent4 4" xfId="200"/>
    <cellStyle name="60% - Accent4 4 2" xfId="201"/>
    <cellStyle name="60% - Accent4 5" xfId="202"/>
    <cellStyle name="60% - Accent4 6" xfId="203"/>
    <cellStyle name="60% - Accent4 7" xfId="204"/>
    <cellStyle name="60% - Accent5" xfId="205"/>
    <cellStyle name="60% - Accent5 2" xfId="206"/>
    <cellStyle name="60% - Accent5 2 2" xfId="207"/>
    <cellStyle name="60% - Accent5 2 3" xfId="208"/>
    <cellStyle name="60% - Accent5 2 4" xfId="209"/>
    <cellStyle name="60% - Accent5 2 5" xfId="210"/>
    <cellStyle name="60% - Accent5 3" xfId="211"/>
    <cellStyle name="60% - Accent5 4" xfId="212"/>
    <cellStyle name="60% - Accent5 4 2" xfId="213"/>
    <cellStyle name="60% - Accent5 5" xfId="214"/>
    <cellStyle name="60% - Accent5 6" xfId="215"/>
    <cellStyle name="60% - Accent5 7" xfId="216"/>
    <cellStyle name="60% - Accent6" xfId="217"/>
    <cellStyle name="60% - Accent6 2" xfId="218"/>
    <cellStyle name="60% - Accent6 2 2" xfId="219"/>
    <cellStyle name="60% - Accent6 2 3" xfId="220"/>
    <cellStyle name="60% - Accent6 2 4" xfId="221"/>
    <cellStyle name="60% - Accent6 2 5" xfId="222"/>
    <cellStyle name="60% - Accent6 3" xfId="223"/>
    <cellStyle name="60% - Accent6 4" xfId="224"/>
    <cellStyle name="60% - Accent6 4 2" xfId="225"/>
    <cellStyle name="60% - Accent6 5" xfId="226"/>
    <cellStyle name="60% - Accent6 6" xfId="227"/>
    <cellStyle name="60% - Accent6 7" xfId="228"/>
    <cellStyle name="60% – rõhk1" xfId="229"/>
    <cellStyle name="60% – rõhk2" xfId="230"/>
    <cellStyle name="60% – rõhk3" xfId="231"/>
    <cellStyle name="60% – rõhk4" xfId="232"/>
    <cellStyle name="60% – rõhk5" xfId="233"/>
    <cellStyle name="60% – rõhk6" xfId="234"/>
    <cellStyle name="Accent1" xfId="235"/>
    <cellStyle name="Accent1 2" xfId="236"/>
    <cellStyle name="Accent1 2 2" xfId="237"/>
    <cellStyle name="Accent1 2 3" xfId="238"/>
    <cellStyle name="Accent1 2 4" xfId="239"/>
    <cellStyle name="Accent1 2 5" xfId="240"/>
    <cellStyle name="Accent1 3" xfId="241"/>
    <cellStyle name="Accent1 4" xfId="242"/>
    <cellStyle name="Accent1 4 2" xfId="243"/>
    <cellStyle name="Accent1 5" xfId="244"/>
    <cellStyle name="Accent1 6" xfId="245"/>
    <cellStyle name="Accent1 7" xfId="246"/>
    <cellStyle name="Accent2" xfId="247"/>
    <cellStyle name="Accent2 2" xfId="248"/>
    <cellStyle name="Accent2 2 2" xfId="249"/>
    <cellStyle name="Accent2 2 3" xfId="250"/>
    <cellStyle name="Accent2 2 4" xfId="251"/>
    <cellStyle name="Accent2 2 5" xfId="252"/>
    <cellStyle name="Accent2 3" xfId="253"/>
    <cellStyle name="Accent2 4" xfId="254"/>
    <cellStyle name="Accent2 4 2" xfId="255"/>
    <cellStyle name="Accent2 5" xfId="256"/>
    <cellStyle name="Accent2 6" xfId="257"/>
    <cellStyle name="Accent2 7" xfId="258"/>
    <cellStyle name="Accent3" xfId="259"/>
    <cellStyle name="Accent3 2" xfId="260"/>
    <cellStyle name="Accent3 2 2" xfId="261"/>
    <cellStyle name="Accent3 2 3" xfId="262"/>
    <cellStyle name="Accent3 2 4" xfId="263"/>
    <cellStyle name="Accent3 2 5" xfId="264"/>
    <cellStyle name="Accent3 3" xfId="265"/>
    <cellStyle name="Accent3 4" xfId="266"/>
    <cellStyle name="Accent3 4 2" xfId="267"/>
    <cellStyle name="Accent3 5" xfId="268"/>
    <cellStyle name="Accent3 6" xfId="269"/>
    <cellStyle name="Accent3 7" xfId="270"/>
    <cellStyle name="Accent4" xfId="271"/>
    <cellStyle name="Accent4 2" xfId="272"/>
    <cellStyle name="Accent4 2 2" xfId="273"/>
    <cellStyle name="Accent4 2 3" xfId="274"/>
    <cellStyle name="Accent4 2 4" xfId="275"/>
    <cellStyle name="Accent4 2 5" xfId="276"/>
    <cellStyle name="Accent4 3" xfId="277"/>
    <cellStyle name="Accent4 4" xfId="278"/>
    <cellStyle name="Accent4 4 2" xfId="279"/>
    <cellStyle name="Accent4 5" xfId="280"/>
    <cellStyle name="Accent4 6" xfId="281"/>
    <cellStyle name="Accent4 7" xfId="282"/>
    <cellStyle name="Accent5" xfId="283"/>
    <cellStyle name="Accent5 2" xfId="284"/>
    <cellStyle name="Accent5 2 2" xfId="285"/>
    <cellStyle name="Accent5 2 3" xfId="286"/>
    <cellStyle name="Accent5 2 4" xfId="287"/>
    <cellStyle name="Accent5 2 5" xfId="288"/>
    <cellStyle name="Accent5 3" xfId="289"/>
    <cellStyle name="Accent5 4" xfId="290"/>
    <cellStyle name="Accent5 4 2" xfId="291"/>
    <cellStyle name="Accent5 5" xfId="292"/>
    <cellStyle name="Accent5 6" xfId="293"/>
    <cellStyle name="Accent5 7" xfId="294"/>
    <cellStyle name="Accent6" xfId="295"/>
    <cellStyle name="Accent6 2" xfId="296"/>
    <cellStyle name="Accent6 2 2" xfId="297"/>
    <cellStyle name="Accent6 2 3" xfId="298"/>
    <cellStyle name="Accent6 2 4" xfId="299"/>
    <cellStyle name="Accent6 2 5" xfId="300"/>
    <cellStyle name="Accent6 3" xfId="301"/>
    <cellStyle name="Accent6 4" xfId="302"/>
    <cellStyle name="Accent6 4 2" xfId="303"/>
    <cellStyle name="Accent6 5" xfId="304"/>
    <cellStyle name="Accent6 6" xfId="305"/>
    <cellStyle name="Accent6 7" xfId="306"/>
    <cellStyle name="Arvutus" xfId="307"/>
    <cellStyle name="Bad" xfId="308"/>
    <cellStyle name="Bad 2" xfId="309"/>
    <cellStyle name="Bad 2 2" xfId="310"/>
    <cellStyle name="Bad 2 3" xfId="311"/>
    <cellStyle name="Bad 2 4" xfId="312"/>
    <cellStyle name="Bad 2 5" xfId="313"/>
    <cellStyle name="Bad 3" xfId="314"/>
    <cellStyle name="Bad 4" xfId="315"/>
    <cellStyle name="Bad 4 2" xfId="316"/>
    <cellStyle name="Bad 5" xfId="317"/>
    <cellStyle name="Bad 6" xfId="318"/>
    <cellStyle name="Bad 7" xfId="319"/>
    <cellStyle name="Calculation" xfId="320"/>
    <cellStyle name="Calculation 2" xfId="321"/>
    <cellStyle name="Calculation 2 2" xfId="322"/>
    <cellStyle name="Calculation 2 3" xfId="323"/>
    <cellStyle name="Calculation 2 4" xfId="324"/>
    <cellStyle name="Calculation 2 5" xfId="325"/>
    <cellStyle name="Calculation 2_anakia II etapi.xls sm. defeqturi" xfId="326"/>
    <cellStyle name="Calculation 3" xfId="327"/>
    <cellStyle name="Calculation 4" xfId="328"/>
    <cellStyle name="Calculation 4 2" xfId="329"/>
    <cellStyle name="Calculation 4_anakia II etapi.xls sm. defeqturi" xfId="330"/>
    <cellStyle name="Calculation 5" xfId="331"/>
    <cellStyle name="Calculation 6" xfId="332"/>
    <cellStyle name="Calculation 7" xfId="333"/>
    <cellStyle name="Check Cell" xfId="334"/>
    <cellStyle name="Check Cell 2" xfId="335"/>
    <cellStyle name="Check Cell 2 2" xfId="336"/>
    <cellStyle name="Check Cell 2 3" xfId="337"/>
    <cellStyle name="Check Cell 2 4" xfId="338"/>
    <cellStyle name="Check Cell 2 5" xfId="339"/>
    <cellStyle name="Check Cell 2_anakia II etapi.xls sm. defeqturi" xfId="340"/>
    <cellStyle name="Check Cell 3" xfId="341"/>
    <cellStyle name="Check Cell 4" xfId="342"/>
    <cellStyle name="Check Cell 4 2" xfId="343"/>
    <cellStyle name="Check Cell 4_anakia II etapi.xls sm. defeqturi" xfId="344"/>
    <cellStyle name="Check Cell 5" xfId="345"/>
    <cellStyle name="Check Cell 6" xfId="346"/>
    <cellStyle name="Check Cell 7" xfId="347"/>
    <cellStyle name="Comma 10" xfId="348"/>
    <cellStyle name="Comma 10 2" xfId="349"/>
    <cellStyle name="Comma 11" xfId="350"/>
    <cellStyle name="Comma 11 2" xfId="351"/>
    <cellStyle name="Comma 12" xfId="352"/>
    <cellStyle name="Comma 12 2" xfId="353"/>
    <cellStyle name="Comma 12 3" xfId="354"/>
    <cellStyle name="Comma 12 4" xfId="355"/>
    <cellStyle name="Comma 12 5" xfId="356"/>
    <cellStyle name="Comma 12 6" xfId="357"/>
    <cellStyle name="Comma 12 7" xfId="358"/>
    <cellStyle name="Comma 12 8" xfId="359"/>
    <cellStyle name="Comma 13" xfId="360"/>
    <cellStyle name="Comma 14" xfId="361"/>
    <cellStyle name="Comma 14 2" xfId="362"/>
    <cellStyle name="Comma 15" xfId="363"/>
    <cellStyle name="Comma 16" xfId="364"/>
    <cellStyle name="Comma 17" xfId="365"/>
    <cellStyle name="Comma 17 2" xfId="366"/>
    <cellStyle name="Comma 18" xfId="367"/>
    <cellStyle name="Comma 18 2" xfId="368"/>
    <cellStyle name="Comma 19" xfId="369"/>
    <cellStyle name="Comma 19 2" xfId="370"/>
    <cellStyle name="Comma 2" xfId="371"/>
    <cellStyle name="Comma 2 2" xfId="372"/>
    <cellStyle name="Comma 2 2 2" xfId="373"/>
    <cellStyle name="Comma 2 2 3" xfId="374"/>
    <cellStyle name="Comma 2 3" xfId="375"/>
    <cellStyle name="Comma 2 4" xfId="376"/>
    <cellStyle name="Comma 2 5" xfId="377"/>
    <cellStyle name="Comma 2 6" xfId="378"/>
    <cellStyle name="Comma 20" xfId="379"/>
    <cellStyle name="Comma 21" xfId="775"/>
    <cellStyle name="Comma 3" xfId="380"/>
    <cellStyle name="Comma 3 2" xfId="381"/>
    <cellStyle name="Comma 3 3" xfId="382"/>
    <cellStyle name="Comma 4" xfId="383"/>
    <cellStyle name="Comma 5" xfId="384"/>
    <cellStyle name="Comma 5 2" xfId="385"/>
    <cellStyle name="Comma 6" xfId="386"/>
    <cellStyle name="Comma 6 2" xfId="387"/>
    <cellStyle name="Comma 7" xfId="388"/>
    <cellStyle name="Comma 7 2" xfId="389"/>
    <cellStyle name="Comma 8" xfId="390"/>
    <cellStyle name="Comma 8 2" xfId="391"/>
    <cellStyle name="Comma 9" xfId="392"/>
    <cellStyle name="Comma 9 2" xfId="393"/>
    <cellStyle name="Currency 2" xfId="394"/>
    <cellStyle name="Currency 3" xfId="774"/>
    <cellStyle name="Explanatory Text" xfId="395"/>
    <cellStyle name="Explanatory Text 2" xfId="396"/>
    <cellStyle name="Explanatory Text 2 2" xfId="397"/>
    <cellStyle name="Explanatory Text 2 3" xfId="398"/>
    <cellStyle name="Explanatory Text 2 4" xfId="399"/>
    <cellStyle name="Explanatory Text 2 5" xfId="400"/>
    <cellStyle name="Explanatory Text 3" xfId="401"/>
    <cellStyle name="Explanatory Text 4" xfId="402"/>
    <cellStyle name="Explanatory Text 4 2" xfId="403"/>
    <cellStyle name="Explanatory Text 5" xfId="404"/>
    <cellStyle name="Explanatory Text 6" xfId="405"/>
    <cellStyle name="Explanatory Text 7" xfId="406"/>
    <cellStyle name="Good" xfId="407"/>
    <cellStyle name="Good 2" xfId="408"/>
    <cellStyle name="Good 2 2" xfId="409"/>
    <cellStyle name="Good 2 3" xfId="410"/>
    <cellStyle name="Good 2 4" xfId="411"/>
    <cellStyle name="Good 2 5" xfId="412"/>
    <cellStyle name="Good 3" xfId="413"/>
    <cellStyle name="Good 4" xfId="414"/>
    <cellStyle name="Good 4 2" xfId="415"/>
    <cellStyle name="Good 5" xfId="416"/>
    <cellStyle name="Good 6" xfId="417"/>
    <cellStyle name="Good 7" xfId="418"/>
    <cellStyle name="Halb" xfId="419"/>
    <cellStyle name="Hea" xfId="420"/>
    <cellStyle name="Heading 1" xfId="421"/>
    <cellStyle name="Heading 1 2" xfId="422"/>
    <cellStyle name="Heading 1 2 2" xfId="423"/>
    <cellStyle name="Heading 1 2 3" xfId="424"/>
    <cellStyle name="Heading 1 2 4" xfId="425"/>
    <cellStyle name="Heading 1 2 5" xfId="426"/>
    <cellStyle name="Heading 1 2_anakia II etapi.xls sm. defeqturi" xfId="427"/>
    <cellStyle name="Heading 1 3" xfId="428"/>
    <cellStyle name="Heading 1 4" xfId="429"/>
    <cellStyle name="Heading 1 4 2" xfId="430"/>
    <cellStyle name="Heading 1 4_anakia II etapi.xls sm. defeqturi" xfId="431"/>
    <cellStyle name="Heading 1 5" xfId="432"/>
    <cellStyle name="Heading 1 6" xfId="433"/>
    <cellStyle name="Heading 1 7" xfId="434"/>
    <cellStyle name="Heading 2" xfId="435"/>
    <cellStyle name="Heading 2 2" xfId="436"/>
    <cellStyle name="Heading 2 2 2" xfId="437"/>
    <cellStyle name="Heading 2 2 3" xfId="438"/>
    <cellStyle name="Heading 2 2 4" xfId="439"/>
    <cellStyle name="Heading 2 2 5" xfId="440"/>
    <cellStyle name="Heading 2 2_anakia II etapi.xls sm. defeqturi" xfId="441"/>
    <cellStyle name="Heading 2 3" xfId="442"/>
    <cellStyle name="Heading 2 4" xfId="443"/>
    <cellStyle name="Heading 2 4 2" xfId="444"/>
    <cellStyle name="Heading 2 4_anakia II etapi.xls sm. defeqturi" xfId="445"/>
    <cellStyle name="Heading 2 5" xfId="446"/>
    <cellStyle name="Heading 2 6" xfId="447"/>
    <cellStyle name="Heading 2 7" xfId="448"/>
    <cellStyle name="Heading 3" xfId="449"/>
    <cellStyle name="Heading 3 2" xfId="450"/>
    <cellStyle name="Heading 3 2 2" xfId="451"/>
    <cellStyle name="Heading 3 2 3" xfId="452"/>
    <cellStyle name="Heading 3 2 4" xfId="453"/>
    <cellStyle name="Heading 3 2 5" xfId="454"/>
    <cellStyle name="Heading 3 2_anakia II etapi.xls sm. defeqturi" xfId="455"/>
    <cellStyle name="Heading 3 3" xfId="456"/>
    <cellStyle name="Heading 3 4" xfId="457"/>
    <cellStyle name="Heading 3 4 2" xfId="458"/>
    <cellStyle name="Heading 3 4_anakia II etapi.xls sm. defeqturi" xfId="459"/>
    <cellStyle name="Heading 3 5" xfId="460"/>
    <cellStyle name="Heading 3 6" xfId="461"/>
    <cellStyle name="Heading 3 7" xfId="462"/>
    <cellStyle name="Heading 4" xfId="463"/>
    <cellStyle name="Heading 4 2" xfId="464"/>
    <cellStyle name="Heading 4 2 2" xfId="465"/>
    <cellStyle name="Heading 4 2 3" xfId="466"/>
    <cellStyle name="Heading 4 2 4" xfId="467"/>
    <cellStyle name="Heading 4 2 5" xfId="468"/>
    <cellStyle name="Heading 4 3" xfId="469"/>
    <cellStyle name="Heading 4 4" xfId="470"/>
    <cellStyle name="Heading 4 4 2" xfId="471"/>
    <cellStyle name="Heading 4 5" xfId="472"/>
    <cellStyle name="Heading 4 6" xfId="473"/>
    <cellStyle name="Heading 4 7" xfId="474"/>
    <cellStyle name="Hoiatustekst" xfId="475"/>
    <cellStyle name="Hyperlink 2" xfId="476"/>
    <cellStyle name="Hyperlink 2 2" xfId="477"/>
    <cellStyle name="Input" xfId="478"/>
    <cellStyle name="Input 2" xfId="479"/>
    <cellStyle name="Input 2 2" xfId="480"/>
    <cellStyle name="Input 2 3" xfId="481"/>
    <cellStyle name="Input 2 4" xfId="482"/>
    <cellStyle name="Input 2 5" xfId="483"/>
    <cellStyle name="Input 2_anakia II etapi.xls sm. defeqturi" xfId="484"/>
    <cellStyle name="Input 3" xfId="485"/>
    <cellStyle name="Input 4" xfId="486"/>
    <cellStyle name="Input 4 2" xfId="487"/>
    <cellStyle name="Input 4_anakia II etapi.xls sm. defeqturi" xfId="488"/>
    <cellStyle name="Input 5" xfId="489"/>
    <cellStyle name="Input 6" xfId="490"/>
    <cellStyle name="Input 7" xfId="491"/>
    <cellStyle name="Kokku" xfId="492"/>
    <cellStyle name="Kontrolli lahtrit" xfId="493"/>
    <cellStyle name="Lingitud lahter" xfId="494"/>
    <cellStyle name="Linked Cell" xfId="495"/>
    <cellStyle name="Linked Cell 2" xfId="496"/>
    <cellStyle name="Linked Cell 2 2" xfId="497"/>
    <cellStyle name="Linked Cell 2 3" xfId="498"/>
    <cellStyle name="Linked Cell 2 4" xfId="499"/>
    <cellStyle name="Linked Cell 2 5" xfId="500"/>
    <cellStyle name="Linked Cell 2_anakia II etapi.xls sm. defeqturi" xfId="501"/>
    <cellStyle name="Linked Cell 3" xfId="502"/>
    <cellStyle name="Linked Cell 4" xfId="503"/>
    <cellStyle name="Linked Cell 4 2" xfId="504"/>
    <cellStyle name="Linked Cell 4_anakia II etapi.xls sm. defeqturi" xfId="505"/>
    <cellStyle name="Linked Cell 5" xfId="506"/>
    <cellStyle name="Linked Cell 6" xfId="507"/>
    <cellStyle name="Linked Cell 7" xfId="508"/>
    <cellStyle name="Märkus" xfId="509"/>
    <cellStyle name="Neutraalne" xfId="510"/>
    <cellStyle name="Neutral" xfId="511"/>
    <cellStyle name="Neutral 2" xfId="512"/>
    <cellStyle name="Neutral 2 2" xfId="513"/>
    <cellStyle name="Neutral 2 3" xfId="514"/>
    <cellStyle name="Neutral 2 4" xfId="515"/>
    <cellStyle name="Neutral 2 5" xfId="516"/>
    <cellStyle name="Neutral 3" xfId="517"/>
    <cellStyle name="Neutral 4" xfId="518"/>
    <cellStyle name="Neutral 4 2" xfId="519"/>
    <cellStyle name="Neutral 5" xfId="520"/>
    <cellStyle name="Neutral 6" xfId="521"/>
    <cellStyle name="Neutral 7" xfId="522"/>
    <cellStyle name="Normal" xfId="0" builtinId="0"/>
    <cellStyle name="Normal 10" xfId="523"/>
    <cellStyle name="Normal 10 2" xfId="524"/>
    <cellStyle name="Normal 11" xfId="525"/>
    <cellStyle name="Normal 11 2" xfId="526"/>
    <cellStyle name="Normal 11 2 2" xfId="527"/>
    <cellStyle name="Normal 11 3" xfId="528"/>
    <cellStyle name="Normal 11 3 2" xfId="529"/>
    <cellStyle name="Normal 11_GAZI-2010" xfId="530"/>
    <cellStyle name="Normal 12" xfId="531"/>
    <cellStyle name="Normal 12 2" xfId="532"/>
    <cellStyle name="Normal 12 2 2" xfId="533"/>
    <cellStyle name="Normal 12_gazis gare qseli" xfId="534"/>
    <cellStyle name="Normal 13" xfId="535"/>
    <cellStyle name="Normal 13 2" xfId="536"/>
    <cellStyle name="Normal 13 2 3" xfId="537"/>
    <cellStyle name="Normal 13 3" xfId="538"/>
    <cellStyle name="Normal 13 3 2" xfId="539"/>
    <cellStyle name="Normal 13 3 2 2" xfId="540"/>
    <cellStyle name="Normal 13 4" xfId="541"/>
    <cellStyle name="Normal 13 4 2" xfId="542"/>
    <cellStyle name="Normal 13 5" xfId="543"/>
    <cellStyle name="Normal 13_GAZI-2010" xfId="544"/>
    <cellStyle name="Normal 14" xfId="545"/>
    <cellStyle name="Normal 14 2" xfId="546"/>
    <cellStyle name="Normal 14 3" xfId="547"/>
    <cellStyle name="Normal 14 3 2" xfId="548"/>
    <cellStyle name="Normal 14 4" xfId="549"/>
    <cellStyle name="Normal 14 4 2" xfId="550"/>
    <cellStyle name="Normal 14 5" xfId="551"/>
    <cellStyle name="Normal 14 5 2" xfId="552"/>
    <cellStyle name="Normal 14_anakia II etapi.xls sm. defeqturi" xfId="553"/>
    <cellStyle name="Normal 15" xfId="554"/>
    <cellStyle name="Normal 15 2" xfId="555"/>
    <cellStyle name="Normal 16" xfId="556"/>
    <cellStyle name="Normal 16 2" xfId="557"/>
    <cellStyle name="Normal 16 3" xfId="558"/>
    <cellStyle name="Normal 16 3 2" xfId="559"/>
    <cellStyle name="Normal 16 4" xfId="560"/>
    <cellStyle name="Normal 16_axalq.skola" xfId="561"/>
    <cellStyle name="Normal 17" xfId="562"/>
    <cellStyle name="Normal 17 2" xfId="563"/>
    <cellStyle name="Normal 18" xfId="564"/>
    <cellStyle name="Normal 19" xfId="565"/>
    <cellStyle name="Normal 2" xfId="566"/>
    <cellStyle name="Normal 2 10" xfId="567"/>
    <cellStyle name="Normal 2 2" xfId="568"/>
    <cellStyle name="Normal 2 2 2" xfId="569"/>
    <cellStyle name="Normal 2 2 3" xfId="570"/>
    <cellStyle name="Normal 2 2 4" xfId="571"/>
    <cellStyle name="Normal 2 2 5" xfId="572"/>
    <cellStyle name="Normal 2 2 6" xfId="573"/>
    <cellStyle name="Normal 2 2 7" xfId="574"/>
    <cellStyle name="Normal 2 2_2D4CD000" xfId="575"/>
    <cellStyle name="Normal 2 3" xfId="576"/>
    <cellStyle name="Normal 2 3 2" xfId="577"/>
    <cellStyle name="Normal 2 3 3" xfId="578"/>
    <cellStyle name="Normal 2 3 4" xfId="579"/>
    <cellStyle name="Normal 2 4" xfId="580"/>
    <cellStyle name="Normal 2 5" xfId="581"/>
    <cellStyle name="Normal 2 6" xfId="582"/>
    <cellStyle name="Normal 2 7" xfId="583"/>
    <cellStyle name="Normal 2 7 2" xfId="584"/>
    <cellStyle name="Normal 2 7 3" xfId="585"/>
    <cellStyle name="Normal 2 7_anakia II etapi.xls sm. defeqturi" xfId="586"/>
    <cellStyle name="Normal 2 8" xfId="587"/>
    <cellStyle name="Normal 2 9" xfId="588"/>
    <cellStyle name="Normal 2_anakia II etapi.xls sm. defeqturi" xfId="589"/>
    <cellStyle name="Normal 20" xfId="590"/>
    <cellStyle name="Normal 21" xfId="591"/>
    <cellStyle name="Normal 21 2" xfId="592"/>
    <cellStyle name="Normal 22" xfId="593"/>
    <cellStyle name="Normal 22 2" xfId="594"/>
    <cellStyle name="Normal 23" xfId="595"/>
    <cellStyle name="Normal 23 2" xfId="596"/>
    <cellStyle name="Normal 24" xfId="597"/>
    <cellStyle name="Normal 25" xfId="598"/>
    <cellStyle name="Normal 26" xfId="599"/>
    <cellStyle name="Normal 27" xfId="600"/>
    <cellStyle name="Normal 28" xfId="601"/>
    <cellStyle name="Normal 29" xfId="602"/>
    <cellStyle name="Normal 29 2" xfId="603"/>
    <cellStyle name="Normal 3" xfId="604"/>
    <cellStyle name="Normal 3 2" xfId="605"/>
    <cellStyle name="Normal 3 2 2" xfId="606"/>
    <cellStyle name="Normal 3 2_anakia II etapi.xls sm. defeqturi" xfId="607"/>
    <cellStyle name="Normal 30" xfId="608"/>
    <cellStyle name="Normal 30 2" xfId="609"/>
    <cellStyle name="Normal 31" xfId="610"/>
    <cellStyle name="Normal 32" xfId="611"/>
    <cellStyle name="Normal 32 2" xfId="612"/>
    <cellStyle name="Normal 32 3" xfId="613"/>
    <cellStyle name="Normal 32 3 2" xfId="614"/>
    <cellStyle name="Normal 33" xfId="615"/>
    <cellStyle name="Normal 33 2" xfId="616"/>
    <cellStyle name="Normal 34" xfId="617"/>
    <cellStyle name="Normal 35" xfId="618"/>
    <cellStyle name="Normal 35 2" xfId="619"/>
    <cellStyle name="Normal 35 3" xfId="620"/>
    <cellStyle name="Normal 36" xfId="621"/>
    <cellStyle name="Normal 36 2" xfId="622"/>
    <cellStyle name="Normal 36 2 2" xfId="623"/>
    <cellStyle name="Normal 36 3" xfId="624"/>
    <cellStyle name="Normal 37" xfId="625"/>
    <cellStyle name="Normal 38" xfId="626"/>
    <cellStyle name="Normal 38 2" xfId="627"/>
    <cellStyle name="Normal 38 2 2" xfId="628"/>
    <cellStyle name="Normal 38 3" xfId="629"/>
    <cellStyle name="Normal 39" xfId="630"/>
    <cellStyle name="Normal 4" xfId="631"/>
    <cellStyle name="Normal 4 2" xfId="632"/>
    <cellStyle name="Normal 40" xfId="633"/>
    <cellStyle name="Normal 40 2" xfId="634"/>
    <cellStyle name="Normal 41" xfId="635"/>
    <cellStyle name="Normal 42" xfId="773"/>
    <cellStyle name="Normal 5" xfId="636"/>
    <cellStyle name="Normal 5 2" xfId="637"/>
    <cellStyle name="Normal 5 2 2" xfId="638"/>
    <cellStyle name="Normal 5 2 3" xfId="639"/>
    <cellStyle name="Normal 5 3" xfId="640"/>
    <cellStyle name="Normal 5 3 2" xfId="641"/>
    <cellStyle name="Normal 5 4" xfId="642"/>
    <cellStyle name="Normal 5 4 2" xfId="643"/>
    <cellStyle name="Normal 5_Copy of SAN2010" xfId="644"/>
    <cellStyle name="Normal 50" xfId="645"/>
    <cellStyle name="Normal 6" xfId="646"/>
    <cellStyle name="Normal 6 2" xfId="647"/>
    <cellStyle name="Normal 6 3" xfId="648"/>
    <cellStyle name="Normal 7" xfId="649"/>
    <cellStyle name="Normal 8" xfId="650"/>
    <cellStyle name="Normal 8 2" xfId="651"/>
    <cellStyle name="Normal 8_2D4CD000" xfId="652"/>
    <cellStyle name="Normal 9" xfId="653"/>
    <cellStyle name="Normal 9 2" xfId="654"/>
    <cellStyle name="Normal 9 2 2" xfId="655"/>
    <cellStyle name="Normal 9 2 3" xfId="656"/>
    <cellStyle name="Normal 9 2 4" xfId="657"/>
    <cellStyle name="Normal 9 2_anakia II etapi.xls sm. defeqturi" xfId="658"/>
    <cellStyle name="Normal 9 3" xfId="659"/>
    <cellStyle name="Normal 9_2D4CD000" xfId="660"/>
    <cellStyle name="Normal_#10 saxli, samxedro kalaki(1). 30.03.2010.-Final+++" xfId="661"/>
    <cellStyle name="Normal_gare wyalsadfenigagarini 2 2" xfId="662"/>
    <cellStyle name="Note" xfId="663"/>
    <cellStyle name="Note 2" xfId="664"/>
    <cellStyle name="Note 2 2" xfId="665"/>
    <cellStyle name="Note 2 3" xfId="666"/>
    <cellStyle name="Note 2 4" xfId="667"/>
    <cellStyle name="Note 2 5" xfId="668"/>
    <cellStyle name="Note 2_anakia II etapi.xls sm. defeqturi" xfId="669"/>
    <cellStyle name="Note 3" xfId="670"/>
    <cellStyle name="Note 4" xfId="671"/>
    <cellStyle name="Note 4 2" xfId="672"/>
    <cellStyle name="Note 4_anakia II etapi.xls sm. defeqturi" xfId="673"/>
    <cellStyle name="Note 5" xfId="674"/>
    <cellStyle name="Note 6" xfId="675"/>
    <cellStyle name="Note 7" xfId="676"/>
    <cellStyle name="Output" xfId="677"/>
    <cellStyle name="Output 2" xfId="678"/>
    <cellStyle name="Output 2 2" xfId="679"/>
    <cellStyle name="Output 2 3" xfId="680"/>
    <cellStyle name="Output 2 4" xfId="681"/>
    <cellStyle name="Output 2 5" xfId="682"/>
    <cellStyle name="Output 2_anakia II etapi.xls sm. defeqturi" xfId="683"/>
    <cellStyle name="Output 3" xfId="684"/>
    <cellStyle name="Output 4" xfId="685"/>
    <cellStyle name="Output 4 2" xfId="686"/>
    <cellStyle name="Output 4_anakia II etapi.xls sm. defeqturi" xfId="687"/>
    <cellStyle name="Output 5" xfId="688"/>
    <cellStyle name="Output 6" xfId="689"/>
    <cellStyle name="Output 7" xfId="690"/>
    <cellStyle name="Pealkiri" xfId="691"/>
    <cellStyle name="Pealkiri 1" xfId="692"/>
    <cellStyle name="Pealkiri 2" xfId="693"/>
    <cellStyle name="Pealkiri 3" xfId="694"/>
    <cellStyle name="Pealkiri 4" xfId="695"/>
    <cellStyle name="Percent 2" xfId="696"/>
    <cellStyle name="Percent 3" xfId="697"/>
    <cellStyle name="Percent 3 2" xfId="698"/>
    <cellStyle name="Percent 4" xfId="699"/>
    <cellStyle name="Percent 5" xfId="700"/>
    <cellStyle name="Percent 6" xfId="776"/>
    <cellStyle name="Rõhk1" xfId="701"/>
    <cellStyle name="Rõhk2" xfId="702"/>
    <cellStyle name="Rõhk3" xfId="703"/>
    <cellStyle name="Rõhk4" xfId="704"/>
    <cellStyle name="Rõhk5" xfId="705"/>
    <cellStyle name="Rõhk6" xfId="706"/>
    <cellStyle name="Selgitav tekst" xfId="707"/>
    <cellStyle name="Sisestus" xfId="708"/>
    <cellStyle name="Style 1" xfId="709"/>
    <cellStyle name="Title" xfId="710"/>
    <cellStyle name="Title 2" xfId="711"/>
    <cellStyle name="Title 2 2" xfId="712"/>
    <cellStyle name="Title 2 3" xfId="713"/>
    <cellStyle name="Title 2 4" xfId="714"/>
    <cellStyle name="Title 2 5" xfId="715"/>
    <cellStyle name="Title 3" xfId="716"/>
    <cellStyle name="Title 4" xfId="717"/>
    <cellStyle name="Title 4 2" xfId="718"/>
    <cellStyle name="Title 5" xfId="719"/>
    <cellStyle name="Title 6" xfId="720"/>
    <cellStyle name="Title 7" xfId="721"/>
    <cellStyle name="Total" xfId="722"/>
    <cellStyle name="Total 2" xfId="723"/>
    <cellStyle name="Total 2 2" xfId="724"/>
    <cellStyle name="Total 2 3" xfId="725"/>
    <cellStyle name="Total 2 4" xfId="726"/>
    <cellStyle name="Total 2 5" xfId="727"/>
    <cellStyle name="Total 2_anakia II etapi.xls sm. defeqturi" xfId="728"/>
    <cellStyle name="Total 3" xfId="729"/>
    <cellStyle name="Total 4" xfId="730"/>
    <cellStyle name="Total 4 2" xfId="731"/>
    <cellStyle name="Total 4_anakia II etapi.xls sm. defeqturi" xfId="732"/>
    <cellStyle name="Total 5" xfId="733"/>
    <cellStyle name="Total 6" xfId="734"/>
    <cellStyle name="Total 7" xfId="735"/>
    <cellStyle name="Väljund" xfId="736"/>
    <cellStyle name="Warning Text" xfId="737"/>
    <cellStyle name="Warning Text 2" xfId="738"/>
    <cellStyle name="Warning Text 2 2" xfId="739"/>
    <cellStyle name="Warning Text 2 3" xfId="740"/>
    <cellStyle name="Warning Text 2 4" xfId="741"/>
    <cellStyle name="Warning Text 2 5" xfId="742"/>
    <cellStyle name="Warning Text 3" xfId="743"/>
    <cellStyle name="Warning Text 4" xfId="744"/>
    <cellStyle name="Warning Text 4 2" xfId="745"/>
    <cellStyle name="Warning Text 5" xfId="746"/>
    <cellStyle name="Warning Text 6" xfId="747"/>
    <cellStyle name="Warning Text 7" xfId="748"/>
    <cellStyle name="Обычный 10" xfId="749"/>
    <cellStyle name="Обычный 2" xfId="750"/>
    <cellStyle name="Обычный 2 2" xfId="751"/>
    <cellStyle name="Обычный 3" xfId="752"/>
    <cellStyle name="Обычный 3 2" xfId="753"/>
    <cellStyle name="Обычный 4" xfId="754"/>
    <cellStyle name="Обычный 4 2" xfId="755"/>
    <cellStyle name="Обычный 4 3" xfId="756"/>
    <cellStyle name="Обычный 5" xfId="757"/>
    <cellStyle name="Обычный 5 2" xfId="758"/>
    <cellStyle name="Обычный 5 2 2" xfId="759"/>
    <cellStyle name="Обычный 5 3" xfId="760"/>
    <cellStyle name="Обычный 6" xfId="761"/>
    <cellStyle name="Обычный 7" xfId="762"/>
    <cellStyle name="Обычный 8" xfId="763"/>
    <cellStyle name="Обычный 9" xfId="764"/>
    <cellStyle name="Обычный_2338-2339" xfId="765"/>
    <cellStyle name="Обычный_Лист1" xfId="766"/>
    <cellStyle name="Процентный 2" xfId="767"/>
    <cellStyle name="Процентный 3" xfId="768"/>
    <cellStyle name="Процентный 3 2" xfId="769"/>
    <cellStyle name="Стиль 1" xfId="770"/>
    <cellStyle name="Финансовый 2" xfId="771"/>
    <cellStyle name="Финансовый 3" xfId="772"/>
  </cellStyles>
  <dxfs count="0"/>
  <tableStyles count="0" defaultTableStyle="TableStyleMedium9" defaultPivotStyle="PivotStyleLight16"/>
  <colors>
    <mruColors>
      <color rgb="FF0093D0"/>
      <color rgb="FF004680"/>
      <color rgb="FFFFC425"/>
      <color rgb="FF6583A7"/>
      <color rgb="FF000000"/>
      <color rgb="FF00467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20955</xdr:colOff>
      <xdr:row>38</xdr:row>
      <xdr:rowOff>160020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816292" y="816292"/>
          <a:ext cx="6530340" cy="4897755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0</xdr:row>
      <xdr:rowOff>0</xdr:rowOff>
    </xdr:from>
    <xdr:to>
      <xdr:col>22</xdr:col>
      <xdr:colOff>220980</xdr:colOff>
      <xdr:row>39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4914900" y="0"/>
          <a:ext cx="8717280" cy="65379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16</xdr:col>
      <xdr:colOff>190500</xdr:colOff>
      <xdr:row>81</xdr:row>
      <xdr:rowOff>127635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609600" y="6705600"/>
          <a:ext cx="9334500" cy="7000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13</xdr:col>
      <xdr:colOff>228600</xdr:colOff>
      <xdr:row>143</xdr:row>
      <xdr:rowOff>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647700" y="15171420"/>
          <a:ext cx="10058400" cy="7543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425"/>
  </sheetPr>
  <dimension ref="A1:Q715"/>
  <sheetViews>
    <sheetView tabSelected="1" view="pageBreakPreview" topLeftCell="A76" zoomScale="80" zoomScaleNormal="80" zoomScaleSheetLayoutView="80" workbookViewId="0">
      <selection activeCell="C113" sqref="C113"/>
    </sheetView>
  </sheetViews>
  <sheetFormatPr defaultColWidth="9.109375" defaultRowHeight="16.2"/>
  <cols>
    <col min="1" max="1" width="5.6640625" style="24" customWidth="1"/>
    <col min="2" max="2" width="10.88671875" style="111" hidden="1" customWidth="1"/>
    <col min="3" max="3" width="67.33203125" style="16" customWidth="1"/>
    <col min="4" max="4" width="8.6640625" style="22" customWidth="1"/>
    <col min="5" max="5" width="8.6640625" style="23" customWidth="1"/>
    <col min="6" max="6" width="9.5546875" style="18" bestFit="1" customWidth="1"/>
    <col min="7" max="7" width="12.6640625" style="18" customWidth="1"/>
    <col min="8" max="8" width="15" style="18" bestFit="1" customWidth="1"/>
    <col min="9" max="9" width="12.6640625" style="25" customWidth="1"/>
    <col min="10" max="10" width="13.44140625" style="18" bestFit="1" customWidth="1"/>
    <col min="11" max="11" width="12.6640625" style="25" customWidth="1"/>
    <col min="12" max="12" width="12.6640625" style="18" customWidth="1"/>
    <col min="13" max="13" width="14.6640625" style="23" customWidth="1"/>
    <col min="14" max="14" width="9.33203125" style="62" customWidth="1"/>
    <col min="15" max="15" width="12.88671875" style="18" hidden="1" customWidth="1"/>
    <col min="16" max="16" width="12.5546875" style="18" hidden="1" customWidth="1"/>
    <col min="17" max="17" width="11" style="18" hidden="1" customWidth="1"/>
    <col min="18" max="18" width="11.88671875" style="18" bestFit="1" customWidth="1"/>
    <col min="19" max="19" width="13.5546875" style="18" bestFit="1" customWidth="1"/>
    <col min="20" max="16384" width="9.109375" style="18"/>
  </cols>
  <sheetData>
    <row r="1" spans="1:16" s="58" customFormat="1" ht="48" customHeight="1">
      <c r="A1" s="178" t="s">
        <v>93</v>
      </c>
      <c r="B1" s="178"/>
      <c r="C1" s="178"/>
      <c r="E1" s="167"/>
      <c r="F1" s="167"/>
      <c r="G1" s="167"/>
      <c r="H1" s="167"/>
      <c r="I1" s="167"/>
      <c r="J1" s="167"/>
      <c r="K1" s="167"/>
      <c r="L1" s="167"/>
      <c r="M1" s="52"/>
    </row>
    <row r="2" spans="1:16" s="53" customFormat="1" ht="4.95" customHeight="1">
      <c r="A2" s="56"/>
      <c r="B2" s="104"/>
      <c r="E2" s="5"/>
      <c r="F2" s="5"/>
    </row>
    <row r="3" spans="1:16" s="59" customFormat="1" ht="18" customHeight="1">
      <c r="A3" s="168"/>
      <c r="B3" s="168"/>
      <c r="C3" s="168"/>
      <c r="D3" s="118"/>
      <c r="E3" s="169"/>
      <c r="F3" s="169"/>
      <c r="G3" s="169"/>
      <c r="H3" s="169"/>
      <c r="I3" s="169"/>
      <c r="J3" s="169"/>
      <c r="K3" s="169"/>
      <c r="L3" s="169"/>
      <c r="M3" s="54"/>
      <c r="N3" s="53"/>
      <c r="O3" s="54"/>
      <c r="P3" s="54"/>
    </row>
    <row r="4" spans="1:16" s="53" customFormat="1" ht="4.95" customHeight="1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</row>
    <row r="5" spans="1:16" s="60" customFormat="1" ht="18" customHeight="1">
      <c r="A5" s="168"/>
      <c r="B5" s="168"/>
      <c r="C5" s="168"/>
      <c r="D5" s="122"/>
      <c r="E5" s="169"/>
      <c r="F5" s="169"/>
      <c r="G5" s="169"/>
      <c r="H5" s="169"/>
      <c r="I5" s="169"/>
      <c r="J5" s="169"/>
      <c r="K5" s="169"/>
      <c r="L5" s="169"/>
      <c r="M5" s="55"/>
      <c r="N5" s="53"/>
      <c r="O5" s="55"/>
      <c r="P5" s="55"/>
    </row>
    <row r="6" spans="1:16" s="46" customFormat="1" ht="29.4" customHeight="1" thickBot="1">
      <c r="A6" s="28"/>
      <c r="B6" s="105"/>
      <c r="C6" s="13"/>
      <c r="D6" s="28"/>
      <c r="E6" s="27"/>
      <c r="F6" s="27"/>
      <c r="G6" s="27"/>
      <c r="H6" s="27"/>
      <c r="I6" s="44"/>
      <c r="J6" s="27"/>
      <c r="K6" s="44"/>
      <c r="L6" s="27"/>
      <c r="M6" s="27"/>
      <c r="N6" s="61"/>
    </row>
    <row r="7" spans="1:16" s="19" customFormat="1" ht="54" customHeight="1">
      <c r="A7" s="170" t="s">
        <v>1</v>
      </c>
      <c r="B7" s="172" t="s">
        <v>43</v>
      </c>
      <c r="C7" s="174" t="s">
        <v>45</v>
      </c>
      <c r="D7" s="176" t="s">
        <v>0</v>
      </c>
      <c r="E7" s="179" t="s">
        <v>35</v>
      </c>
      <c r="F7" s="176" t="s">
        <v>36</v>
      </c>
      <c r="G7" s="176" t="s">
        <v>37</v>
      </c>
      <c r="H7" s="176"/>
      <c r="I7" s="176" t="s">
        <v>38</v>
      </c>
      <c r="J7" s="176"/>
      <c r="K7" s="176" t="s">
        <v>39</v>
      </c>
      <c r="L7" s="176"/>
      <c r="M7" s="181" t="s">
        <v>40</v>
      </c>
    </row>
    <row r="8" spans="1:16" s="19" customFormat="1" ht="30" customHeight="1">
      <c r="A8" s="171"/>
      <c r="B8" s="173"/>
      <c r="C8" s="175"/>
      <c r="D8" s="177"/>
      <c r="E8" s="180"/>
      <c r="F8" s="177"/>
      <c r="G8" s="92" t="s">
        <v>41</v>
      </c>
      <c r="H8" s="129" t="s">
        <v>42</v>
      </c>
      <c r="I8" s="92" t="s">
        <v>41</v>
      </c>
      <c r="J8" s="129" t="s">
        <v>42</v>
      </c>
      <c r="K8" s="92" t="s">
        <v>41</v>
      </c>
      <c r="L8" s="129" t="s">
        <v>42</v>
      </c>
      <c r="M8" s="182"/>
      <c r="N8" s="20"/>
    </row>
    <row r="9" spans="1:16" s="21" customFormat="1" ht="14.4" customHeight="1">
      <c r="A9" s="80">
        <v>1</v>
      </c>
      <c r="B9" s="106">
        <v>2</v>
      </c>
      <c r="C9" s="134">
        <v>3</v>
      </c>
      <c r="D9" s="81">
        <v>4</v>
      </c>
      <c r="E9" s="123">
        <v>5</v>
      </c>
      <c r="F9" s="123">
        <v>6</v>
      </c>
      <c r="G9" s="123">
        <v>7</v>
      </c>
      <c r="H9" s="123">
        <v>8</v>
      </c>
      <c r="I9" s="123">
        <v>9</v>
      </c>
      <c r="J9" s="123">
        <v>10</v>
      </c>
      <c r="K9" s="123">
        <v>11</v>
      </c>
      <c r="L9" s="123">
        <v>12</v>
      </c>
      <c r="M9" s="124">
        <v>13</v>
      </c>
    </row>
    <row r="10" spans="1:16" s="21" customFormat="1" ht="37.200000000000003" customHeight="1">
      <c r="A10" s="80"/>
      <c r="B10" s="106"/>
      <c r="C10" s="140" t="s">
        <v>93</v>
      </c>
      <c r="D10" s="81"/>
      <c r="E10" s="123"/>
      <c r="F10" s="123"/>
      <c r="G10" s="123"/>
      <c r="H10" s="123"/>
      <c r="I10" s="123"/>
      <c r="J10" s="123"/>
      <c r="K10" s="123"/>
      <c r="L10" s="123"/>
      <c r="M10" s="124"/>
    </row>
    <row r="11" spans="1:16" ht="54.6" customHeight="1">
      <c r="A11" s="31">
        <v>1</v>
      </c>
      <c r="B11" s="88" t="s">
        <v>51</v>
      </c>
      <c r="C11" s="128" t="s">
        <v>94</v>
      </c>
      <c r="D11" s="26" t="s">
        <v>62</v>
      </c>
      <c r="E11" s="98"/>
      <c r="F11" s="130">
        <v>12</v>
      </c>
      <c r="G11" s="126"/>
      <c r="H11" s="126"/>
      <c r="I11" s="126"/>
      <c r="J11" s="126"/>
      <c r="K11" s="126"/>
      <c r="L11" s="126"/>
      <c r="M11" s="127"/>
      <c r="N11" s="84"/>
      <c r="O11" s="113"/>
    </row>
    <row r="12" spans="1:16" ht="18" customHeight="1">
      <c r="A12" s="31"/>
      <c r="B12" s="125"/>
      <c r="C12" s="133" t="s">
        <v>95</v>
      </c>
      <c r="D12" s="7" t="s">
        <v>72</v>
      </c>
      <c r="E12" s="126"/>
      <c r="F12" s="126">
        <v>42</v>
      </c>
      <c r="G12" s="126">
        <v>0</v>
      </c>
      <c r="H12" s="126">
        <f t="shared" ref="H12:H18" si="0">G12*F12</f>
        <v>0</v>
      </c>
      <c r="I12" s="126"/>
      <c r="J12" s="126"/>
      <c r="K12" s="126"/>
      <c r="L12" s="126"/>
      <c r="M12" s="127">
        <f>H12</f>
        <v>0</v>
      </c>
      <c r="N12" s="84"/>
      <c r="O12" s="114">
        <v>6</v>
      </c>
    </row>
    <row r="13" spans="1:16" ht="18" customHeight="1">
      <c r="A13" s="31"/>
      <c r="B13" s="125"/>
      <c r="C13" s="133" t="s">
        <v>96</v>
      </c>
      <c r="D13" s="26" t="s">
        <v>72</v>
      </c>
      <c r="E13" s="126"/>
      <c r="F13" s="126">
        <v>36</v>
      </c>
      <c r="G13" s="126">
        <v>0</v>
      </c>
      <c r="H13" s="126">
        <f t="shared" si="0"/>
        <v>0</v>
      </c>
      <c r="I13" s="126"/>
      <c r="J13" s="126"/>
      <c r="K13" s="126"/>
      <c r="L13" s="126"/>
      <c r="M13" s="127">
        <f t="shared" ref="M13" si="1">L13+J13+H13</f>
        <v>0</v>
      </c>
      <c r="N13" s="84"/>
      <c r="O13" s="114">
        <v>6</v>
      </c>
    </row>
    <row r="14" spans="1:16" ht="18" customHeight="1">
      <c r="A14" s="31"/>
      <c r="B14" s="125"/>
      <c r="C14" s="133" t="s">
        <v>97</v>
      </c>
      <c r="D14" s="7" t="s">
        <v>73</v>
      </c>
      <c r="E14" s="126"/>
      <c r="F14" s="126">
        <v>30</v>
      </c>
      <c r="G14" s="126">
        <v>0</v>
      </c>
      <c r="H14" s="126">
        <f t="shared" si="0"/>
        <v>0</v>
      </c>
      <c r="I14" s="126"/>
      <c r="J14" s="126"/>
      <c r="K14" s="126"/>
      <c r="L14" s="126"/>
      <c r="M14" s="127">
        <f>H14</f>
        <v>0</v>
      </c>
      <c r="N14" s="84"/>
      <c r="O14" s="114">
        <v>6</v>
      </c>
    </row>
    <row r="15" spans="1:16" ht="18" customHeight="1">
      <c r="A15" s="31"/>
      <c r="B15" s="125"/>
      <c r="C15" s="133" t="s">
        <v>98</v>
      </c>
      <c r="D15" s="26" t="s">
        <v>84</v>
      </c>
      <c r="E15" s="126"/>
      <c r="F15" s="126">
        <v>200</v>
      </c>
      <c r="G15" s="126">
        <v>0</v>
      </c>
      <c r="H15" s="126">
        <f t="shared" si="0"/>
        <v>0</v>
      </c>
      <c r="I15" s="126"/>
      <c r="J15" s="126"/>
      <c r="K15" s="126"/>
      <c r="L15" s="126"/>
      <c r="M15" s="127">
        <f t="shared" ref="M15:M16" si="2">L15+J15+H15</f>
        <v>0</v>
      </c>
      <c r="N15" s="84"/>
      <c r="O15" s="114">
        <v>6</v>
      </c>
    </row>
    <row r="16" spans="1:16" ht="18" customHeight="1">
      <c r="A16" s="31"/>
      <c r="B16" s="125"/>
      <c r="C16" s="133" t="s">
        <v>99</v>
      </c>
      <c r="D16" s="26" t="s">
        <v>62</v>
      </c>
      <c r="E16" s="126"/>
      <c r="F16" s="126">
        <v>15</v>
      </c>
      <c r="G16" s="126">
        <v>0</v>
      </c>
      <c r="H16" s="126">
        <f t="shared" si="0"/>
        <v>0</v>
      </c>
      <c r="I16" s="126"/>
      <c r="J16" s="126"/>
      <c r="K16" s="126"/>
      <c r="L16" s="126"/>
      <c r="M16" s="127">
        <f t="shared" si="2"/>
        <v>0</v>
      </c>
      <c r="N16" s="84"/>
      <c r="O16" s="114">
        <v>6</v>
      </c>
    </row>
    <row r="17" spans="1:15" ht="18" customHeight="1">
      <c r="A17" s="31"/>
      <c r="B17" s="125"/>
      <c r="C17" s="133" t="s">
        <v>100</v>
      </c>
      <c r="D17" s="7" t="s">
        <v>72</v>
      </c>
      <c r="E17" s="126"/>
      <c r="F17" s="126">
        <v>10</v>
      </c>
      <c r="G17" s="126">
        <v>0</v>
      </c>
      <c r="H17" s="126">
        <f t="shared" si="0"/>
        <v>0</v>
      </c>
      <c r="I17" s="126"/>
      <c r="J17" s="126"/>
      <c r="K17" s="126"/>
      <c r="L17" s="126"/>
      <c r="M17" s="127">
        <f>H17</f>
        <v>0</v>
      </c>
      <c r="N17" s="84"/>
      <c r="O17" s="114">
        <v>6</v>
      </c>
    </row>
    <row r="18" spans="1:15" ht="18" customHeight="1">
      <c r="A18" s="31"/>
      <c r="B18" s="125"/>
      <c r="C18" s="133" t="s">
        <v>68</v>
      </c>
      <c r="D18" s="26" t="s">
        <v>69</v>
      </c>
      <c r="E18" s="126"/>
      <c r="F18" s="126">
        <v>300</v>
      </c>
      <c r="G18" s="126">
        <v>0</v>
      </c>
      <c r="H18" s="126">
        <f t="shared" si="0"/>
        <v>0</v>
      </c>
      <c r="I18" s="126"/>
      <c r="J18" s="126"/>
      <c r="K18" s="126"/>
      <c r="L18" s="126"/>
      <c r="M18" s="127">
        <f t="shared" ref="M18" si="3">L18+J18+H18</f>
        <v>0</v>
      </c>
      <c r="N18" s="84"/>
      <c r="O18" s="114">
        <v>6</v>
      </c>
    </row>
    <row r="19" spans="1:15" ht="18" customHeight="1">
      <c r="A19" s="31"/>
      <c r="B19" s="125"/>
      <c r="C19" s="133" t="s">
        <v>53</v>
      </c>
      <c r="D19" s="7" t="s">
        <v>62</v>
      </c>
      <c r="E19" s="126"/>
      <c r="F19" s="126">
        <v>5</v>
      </c>
      <c r="G19" s="126"/>
      <c r="H19" s="126"/>
      <c r="I19" s="126">
        <v>0</v>
      </c>
      <c r="J19" s="126">
        <f t="shared" ref="J19" si="4">I19*F19</f>
        <v>0</v>
      </c>
      <c r="K19" s="126"/>
      <c r="L19" s="126">
        <f t="shared" ref="L19" si="5">K19*F19</f>
        <v>0</v>
      </c>
      <c r="M19" s="127">
        <f t="shared" ref="M19" si="6">L19+J19+H19</f>
        <v>0</v>
      </c>
      <c r="N19" s="84"/>
      <c r="O19" s="114">
        <v>6</v>
      </c>
    </row>
    <row r="20" spans="1:15" s="13" customFormat="1" ht="18" customHeight="1">
      <c r="A20" s="31"/>
      <c r="B20" s="89"/>
      <c r="C20" s="133" t="s">
        <v>52</v>
      </c>
      <c r="D20" s="115" t="s">
        <v>2</v>
      </c>
      <c r="E20" s="131"/>
      <c r="F20" s="132">
        <v>1</v>
      </c>
      <c r="G20" s="126"/>
      <c r="H20" s="126"/>
      <c r="I20" s="126"/>
      <c r="J20" s="126"/>
      <c r="K20" s="126">
        <v>0</v>
      </c>
      <c r="L20" s="126">
        <f t="shared" ref="L20" si="7">K20*F20</f>
        <v>0</v>
      </c>
      <c r="M20" s="127">
        <f t="shared" ref="M20:M114" si="8">L20+J20+H20</f>
        <v>0</v>
      </c>
      <c r="N20" s="51"/>
      <c r="O20" s="116"/>
    </row>
    <row r="21" spans="1:15" s="13" customFormat="1" ht="18" customHeight="1">
      <c r="A21" s="117"/>
      <c r="B21" s="107"/>
      <c r="C21" s="133" t="s">
        <v>44</v>
      </c>
      <c r="D21" s="115" t="s">
        <v>2</v>
      </c>
      <c r="E21" s="131"/>
      <c r="F21" s="132">
        <v>1</v>
      </c>
      <c r="G21" s="126">
        <v>0</v>
      </c>
      <c r="H21" s="126">
        <f t="shared" ref="H21:H114" si="9">G21*F21</f>
        <v>0</v>
      </c>
      <c r="I21" s="126"/>
      <c r="J21" s="126"/>
      <c r="K21" s="126"/>
      <c r="L21" s="126"/>
      <c r="M21" s="127">
        <f t="shared" si="8"/>
        <v>0</v>
      </c>
      <c r="N21" s="51"/>
      <c r="O21" s="116"/>
    </row>
    <row r="22" spans="1:15" ht="34.950000000000003" customHeight="1">
      <c r="A22" s="142">
        <v>2</v>
      </c>
      <c r="B22" s="143" t="s">
        <v>51</v>
      </c>
      <c r="C22" s="144" t="s">
        <v>91</v>
      </c>
      <c r="D22" s="26" t="s">
        <v>62</v>
      </c>
      <c r="E22" s="98"/>
      <c r="F22" s="130">
        <v>20</v>
      </c>
      <c r="G22" s="126"/>
      <c r="H22" s="126"/>
      <c r="I22" s="126"/>
      <c r="J22" s="126"/>
      <c r="K22" s="126"/>
      <c r="L22" s="126"/>
      <c r="M22" s="127"/>
      <c r="N22" s="84"/>
      <c r="O22" s="113"/>
    </row>
    <row r="23" spans="1:15" ht="18" customHeight="1">
      <c r="A23" s="31"/>
      <c r="B23" s="125"/>
      <c r="C23" s="133" t="s">
        <v>92</v>
      </c>
      <c r="D23" s="26" t="s">
        <v>84</v>
      </c>
      <c r="E23" s="126"/>
      <c r="F23" s="126">
        <v>10</v>
      </c>
      <c r="G23" s="126">
        <v>0</v>
      </c>
      <c r="H23" s="126">
        <f>G23*F23</f>
        <v>0</v>
      </c>
      <c r="I23" s="126"/>
      <c r="J23" s="126"/>
      <c r="K23" s="126"/>
      <c r="L23" s="126"/>
      <c r="M23" s="127">
        <f t="shared" ref="M23:M26" si="10">L23+J23+H23</f>
        <v>0</v>
      </c>
      <c r="N23" s="84"/>
      <c r="O23" s="114">
        <v>6</v>
      </c>
    </row>
    <row r="24" spans="1:15" ht="18" customHeight="1">
      <c r="A24" s="31"/>
      <c r="B24" s="125"/>
      <c r="C24" s="133" t="s">
        <v>53</v>
      </c>
      <c r="D24" s="7" t="s">
        <v>62</v>
      </c>
      <c r="E24" s="126"/>
      <c r="F24" s="126">
        <v>20</v>
      </c>
      <c r="G24" s="126"/>
      <c r="H24" s="126"/>
      <c r="I24" s="126">
        <v>0</v>
      </c>
      <c r="J24" s="126">
        <f t="shared" ref="J24" si="11">I24*F24</f>
        <v>0</v>
      </c>
      <c r="K24" s="126"/>
      <c r="L24" s="126"/>
      <c r="M24" s="127">
        <f t="shared" si="10"/>
        <v>0</v>
      </c>
      <c r="N24" s="84"/>
      <c r="O24" s="114">
        <v>6</v>
      </c>
    </row>
    <row r="25" spans="1:15" s="13" customFormat="1" ht="18" customHeight="1">
      <c r="A25" s="31"/>
      <c r="B25" s="89"/>
      <c r="C25" s="133" t="s">
        <v>52</v>
      </c>
      <c r="D25" s="115" t="s">
        <v>2</v>
      </c>
      <c r="E25" s="131"/>
      <c r="F25" s="132">
        <v>1</v>
      </c>
      <c r="G25" s="126"/>
      <c r="H25" s="126"/>
      <c r="I25" s="126"/>
      <c r="J25" s="126"/>
      <c r="K25" s="126"/>
      <c r="L25" s="126">
        <v>0</v>
      </c>
      <c r="M25" s="127">
        <f t="shared" si="10"/>
        <v>0</v>
      </c>
      <c r="N25" s="51"/>
      <c r="O25" s="116"/>
    </row>
    <row r="26" spans="1:15" s="13" customFormat="1" ht="18" customHeight="1">
      <c r="A26" s="117"/>
      <c r="B26" s="107"/>
      <c r="C26" s="133" t="s">
        <v>44</v>
      </c>
      <c r="D26" s="115" t="s">
        <v>2</v>
      </c>
      <c r="E26" s="131"/>
      <c r="F26" s="132">
        <v>1</v>
      </c>
      <c r="G26" s="126">
        <v>0</v>
      </c>
      <c r="H26" s="126">
        <f t="shared" ref="H26" si="12">G26*F26</f>
        <v>0</v>
      </c>
      <c r="I26" s="126"/>
      <c r="J26" s="126"/>
      <c r="K26" s="126"/>
      <c r="L26" s="126"/>
      <c r="M26" s="127">
        <f t="shared" si="10"/>
        <v>0</v>
      </c>
      <c r="N26" s="51"/>
      <c r="O26" s="116"/>
    </row>
    <row r="27" spans="1:15" s="152" customFormat="1" ht="54.6" customHeight="1">
      <c r="A27" s="142">
        <v>3</v>
      </c>
      <c r="B27" s="143" t="s">
        <v>51</v>
      </c>
      <c r="C27" s="144" t="s">
        <v>101</v>
      </c>
      <c r="D27" s="145" t="s">
        <v>62</v>
      </c>
      <c r="E27" s="146"/>
      <c r="F27" s="147">
        <v>5</v>
      </c>
      <c r="G27" s="148"/>
      <c r="H27" s="148"/>
      <c r="I27" s="148"/>
      <c r="J27" s="148"/>
      <c r="K27" s="148"/>
      <c r="L27" s="148"/>
      <c r="M27" s="149"/>
      <c r="N27" s="150"/>
      <c r="O27" s="151"/>
    </row>
    <row r="28" spans="1:15" ht="31.8" customHeight="1">
      <c r="A28" s="31"/>
      <c r="B28" s="125"/>
      <c r="C28" s="133" t="s">
        <v>102</v>
      </c>
      <c r="D28" s="7" t="s">
        <v>62</v>
      </c>
      <c r="E28" s="126"/>
      <c r="F28" s="126">
        <v>33</v>
      </c>
      <c r="G28" s="126">
        <v>0</v>
      </c>
      <c r="H28" s="126">
        <f>G28*F28</f>
        <v>0</v>
      </c>
      <c r="I28" s="126"/>
      <c r="J28" s="126"/>
      <c r="K28" s="126"/>
      <c r="L28" s="126"/>
      <c r="M28" s="127">
        <f>H28</f>
        <v>0</v>
      </c>
      <c r="N28" s="84"/>
      <c r="O28" s="114">
        <v>6</v>
      </c>
    </row>
    <row r="29" spans="1:15" ht="18" customHeight="1">
      <c r="A29" s="31"/>
      <c r="B29" s="125"/>
      <c r="C29" s="133" t="s">
        <v>103</v>
      </c>
      <c r="D29" s="26" t="s">
        <v>62</v>
      </c>
      <c r="E29" s="126"/>
      <c r="F29" s="126">
        <v>30</v>
      </c>
      <c r="G29" s="126">
        <v>0</v>
      </c>
      <c r="H29" s="126">
        <f>G29*F29</f>
        <v>0</v>
      </c>
      <c r="I29" s="126"/>
      <c r="J29" s="126"/>
      <c r="K29" s="126"/>
      <c r="L29" s="126"/>
      <c r="M29" s="127">
        <f t="shared" ref="M29" si="13">L29+J29+H29</f>
        <v>0</v>
      </c>
      <c r="N29" s="84"/>
      <c r="O29" s="114">
        <v>6</v>
      </c>
    </row>
    <row r="30" spans="1:15" s="152" customFormat="1" ht="18" customHeight="1">
      <c r="A30" s="142"/>
      <c r="B30" s="153"/>
      <c r="C30" s="154" t="s">
        <v>53</v>
      </c>
      <c r="D30" s="155" t="s">
        <v>73</v>
      </c>
      <c r="E30" s="148"/>
      <c r="F30" s="148">
        <v>5</v>
      </c>
      <c r="G30" s="148"/>
      <c r="H30" s="148"/>
      <c r="I30" s="148">
        <v>0</v>
      </c>
      <c r="J30" s="148">
        <f t="shared" ref="J30" si="14">I30*F30</f>
        <v>0</v>
      </c>
      <c r="K30" s="148"/>
      <c r="L30" s="148">
        <f t="shared" ref="L30:L31" si="15">K30*F30</f>
        <v>0</v>
      </c>
      <c r="M30" s="149">
        <f t="shared" ref="M30:M32" si="16">L30+J30+H30</f>
        <v>0</v>
      </c>
      <c r="N30" s="150"/>
      <c r="O30" s="156">
        <v>6</v>
      </c>
    </row>
    <row r="31" spans="1:15" s="163" customFormat="1" ht="18" customHeight="1">
      <c r="A31" s="142"/>
      <c r="B31" s="157"/>
      <c r="C31" s="154" t="s">
        <v>52</v>
      </c>
      <c r="D31" s="158" t="s">
        <v>2</v>
      </c>
      <c r="E31" s="159"/>
      <c r="F31" s="160">
        <v>1</v>
      </c>
      <c r="G31" s="148"/>
      <c r="H31" s="148"/>
      <c r="I31" s="148"/>
      <c r="J31" s="148"/>
      <c r="K31" s="148">
        <v>0</v>
      </c>
      <c r="L31" s="148">
        <f t="shared" si="15"/>
        <v>0</v>
      </c>
      <c r="M31" s="149">
        <f t="shared" si="16"/>
        <v>0</v>
      </c>
      <c r="N31" s="161"/>
      <c r="O31" s="162"/>
    </row>
    <row r="32" spans="1:15" s="163" customFormat="1" ht="18" customHeight="1">
      <c r="A32" s="164"/>
      <c r="B32" s="165"/>
      <c r="C32" s="154" t="s">
        <v>44</v>
      </c>
      <c r="D32" s="158" t="s">
        <v>2</v>
      </c>
      <c r="E32" s="159"/>
      <c r="F32" s="160">
        <v>1</v>
      </c>
      <c r="G32" s="148">
        <v>0</v>
      </c>
      <c r="H32" s="148">
        <f t="shared" ref="H32" si="17">G32*F32</f>
        <v>0</v>
      </c>
      <c r="I32" s="148"/>
      <c r="J32" s="148"/>
      <c r="K32" s="148"/>
      <c r="L32" s="148"/>
      <c r="M32" s="149">
        <f t="shared" si="16"/>
        <v>0</v>
      </c>
      <c r="N32" s="161"/>
      <c r="O32" s="162"/>
    </row>
    <row r="33" spans="1:15" s="152" customFormat="1" ht="54.6" customHeight="1">
      <c r="A33" s="142">
        <v>4</v>
      </c>
      <c r="B33" s="143" t="s">
        <v>51</v>
      </c>
      <c r="C33" s="144" t="s">
        <v>86</v>
      </c>
      <c r="D33" s="145" t="s">
        <v>73</v>
      </c>
      <c r="E33" s="146"/>
      <c r="F33" s="147">
        <v>2</v>
      </c>
      <c r="G33" s="148"/>
      <c r="H33" s="148"/>
      <c r="I33" s="148"/>
      <c r="J33" s="148"/>
      <c r="K33" s="148"/>
      <c r="L33" s="148"/>
      <c r="M33" s="149"/>
      <c r="N33" s="150"/>
      <c r="O33" s="151"/>
    </row>
    <row r="34" spans="1:15" s="152" customFormat="1" ht="18" customHeight="1">
      <c r="A34" s="142"/>
      <c r="B34" s="153"/>
      <c r="C34" s="154" t="s">
        <v>53</v>
      </c>
      <c r="D34" s="155" t="s">
        <v>73</v>
      </c>
      <c r="E34" s="148"/>
      <c r="F34" s="148">
        <v>2</v>
      </c>
      <c r="G34" s="148"/>
      <c r="H34" s="148"/>
      <c r="I34" s="148">
        <v>0</v>
      </c>
      <c r="J34" s="148">
        <f t="shared" ref="J34" si="18">I34*F34</f>
        <v>0</v>
      </c>
      <c r="K34" s="148"/>
      <c r="L34" s="148">
        <f t="shared" ref="L34:L35" si="19">K34*F34</f>
        <v>0</v>
      </c>
      <c r="M34" s="149">
        <f t="shared" ref="M34:M36" si="20">L34+J34+H34</f>
        <v>0</v>
      </c>
      <c r="N34" s="150"/>
      <c r="O34" s="156">
        <v>6</v>
      </c>
    </row>
    <row r="35" spans="1:15" s="163" customFormat="1" ht="18" customHeight="1">
      <c r="A35" s="142"/>
      <c r="B35" s="157"/>
      <c r="C35" s="154" t="s">
        <v>52</v>
      </c>
      <c r="D35" s="158" t="s">
        <v>2</v>
      </c>
      <c r="E35" s="159"/>
      <c r="F35" s="160">
        <v>2</v>
      </c>
      <c r="G35" s="148"/>
      <c r="H35" s="148"/>
      <c r="I35" s="148"/>
      <c r="J35" s="148"/>
      <c r="K35" s="148">
        <v>0</v>
      </c>
      <c r="L35" s="148">
        <f t="shared" si="19"/>
        <v>0</v>
      </c>
      <c r="M35" s="149">
        <f t="shared" si="20"/>
        <v>0</v>
      </c>
      <c r="N35" s="161"/>
      <c r="O35" s="162"/>
    </row>
    <row r="36" spans="1:15" s="163" customFormat="1" ht="18" customHeight="1">
      <c r="A36" s="164"/>
      <c r="B36" s="165"/>
      <c r="C36" s="154" t="s">
        <v>44</v>
      </c>
      <c r="D36" s="158" t="s">
        <v>2</v>
      </c>
      <c r="E36" s="159"/>
      <c r="F36" s="160">
        <v>2</v>
      </c>
      <c r="G36" s="148">
        <v>0</v>
      </c>
      <c r="H36" s="148">
        <f t="shared" ref="H36" si="21">G36*F36</f>
        <v>0</v>
      </c>
      <c r="I36" s="148"/>
      <c r="J36" s="148"/>
      <c r="K36" s="148"/>
      <c r="L36" s="148"/>
      <c r="M36" s="149">
        <f t="shared" si="20"/>
        <v>0</v>
      </c>
      <c r="N36" s="161"/>
      <c r="O36" s="162"/>
    </row>
    <row r="37" spans="1:15" ht="34.950000000000003" customHeight="1">
      <c r="A37" s="31">
        <v>5</v>
      </c>
      <c r="B37" s="88" t="s">
        <v>51</v>
      </c>
      <c r="C37" s="128" t="s">
        <v>87</v>
      </c>
      <c r="D37" s="26" t="s">
        <v>62</v>
      </c>
      <c r="E37" s="98"/>
      <c r="F37" s="130">
        <v>10</v>
      </c>
      <c r="G37" s="126"/>
      <c r="H37" s="126"/>
      <c r="I37" s="126"/>
      <c r="J37" s="126"/>
      <c r="K37" s="126"/>
      <c r="L37" s="126"/>
      <c r="M37" s="127"/>
      <c r="N37" s="84"/>
      <c r="O37" s="113"/>
    </row>
    <row r="38" spans="1:15" ht="18" customHeight="1">
      <c r="A38" s="31"/>
      <c r="B38" s="125"/>
      <c r="C38" s="133" t="s">
        <v>67</v>
      </c>
      <c r="D38" s="7" t="s">
        <v>62</v>
      </c>
      <c r="E38" s="126"/>
      <c r="F38" s="126">
        <v>20</v>
      </c>
      <c r="G38" s="126">
        <v>0</v>
      </c>
      <c r="H38" s="126">
        <f>G38*F38</f>
        <v>0</v>
      </c>
      <c r="I38" s="126"/>
      <c r="J38" s="126"/>
      <c r="K38" s="126"/>
      <c r="L38" s="126"/>
      <c r="M38" s="127">
        <f>H38</f>
        <v>0</v>
      </c>
      <c r="N38" s="84"/>
      <c r="O38" s="114">
        <v>6</v>
      </c>
    </row>
    <row r="39" spans="1:15" ht="18" customHeight="1">
      <c r="A39" s="31"/>
      <c r="B39" s="125"/>
      <c r="C39" s="133" t="s">
        <v>88</v>
      </c>
      <c r="D39" s="26" t="s">
        <v>72</v>
      </c>
      <c r="E39" s="126"/>
      <c r="F39" s="126">
        <v>12</v>
      </c>
      <c r="G39" s="126">
        <v>0</v>
      </c>
      <c r="H39" s="126">
        <f>G39*F39</f>
        <v>0</v>
      </c>
      <c r="I39" s="126"/>
      <c r="J39" s="126"/>
      <c r="K39" s="126"/>
      <c r="L39" s="126"/>
      <c r="M39" s="127">
        <f t="shared" ref="M39" si="22">L39+J39+H39</f>
        <v>0</v>
      </c>
      <c r="N39" s="84"/>
      <c r="O39" s="114">
        <v>6</v>
      </c>
    </row>
    <row r="40" spans="1:15" ht="18" customHeight="1">
      <c r="A40" s="31"/>
      <c r="B40" s="125"/>
      <c r="C40" s="133" t="s">
        <v>89</v>
      </c>
      <c r="D40" s="7" t="s">
        <v>72</v>
      </c>
      <c r="E40" s="126"/>
      <c r="F40" s="126">
        <v>15</v>
      </c>
      <c r="G40" s="126">
        <v>0</v>
      </c>
      <c r="H40" s="126">
        <f>G40*F40</f>
        <v>0</v>
      </c>
      <c r="I40" s="126"/>
      <c r="J40" s="126"/>
      <c r="K40" s="126"/>
      <c r="L40" s="126"/>
      <c r="M40" s="127">
        <f>H40</f>
        <v>0</v>
      </c>
      <c r="N40" s="84"/>
      <c r="O40" s="114">
        <v>6</v>
      </c>
    </row>
    <row r="41" spans="1:15" ht="18" customHeight="1">
      <c r="A41" s="31"/>
      <c r="B41" s="125"/>
      <c r="C41" s="133" t="s">
        <v>68</v>
      </c>
      <c r="D41" s="26" t="s">
        <v>69</v>
      </c>
      <c r="E41" s="126"/>
      <c r="F41" s="126">
        <v>1000</v>
      </c>
      <c r="G41" s="126">
        <v>0</v>
      </c>
      <c r="H41" s="126">
        <f>G41*F41</f>
        <v>0</v>
      </c>
      <c r="I41" s="126"/>
      <c r="J41" s="126"/>
      <c r="K41" s="126"/>
      <c r="L41" s="126"/>
      <c r="M41" s="127">
        <f t="shared" ref="M41:M44" si="23">L41+J41+H41</f>
        <v>0</v>
      </c>
      <c r="N41" s="84"/>
      <c r="O41" s="114">
        <v>6</v>
      </c>
    </row>
    <row r="42" spans="1:15" ht="18" customHeight="1">
      <c r="A42" s="31"/>
      <c r="B42" s="125"/>
      <c r="C42" s="133" t="s">
        <v>53</v>
      </c>
      <c r="D42" s="7" t="s">
        <v>62</v>
      </c>
      <c r="E42" s="126"/>
      <c r="F42" s="126">
        <v>10</v>
      </c>
      <c r="G42" s="126"/>
      <c r="H42" s="126"/>
      <c r="I42" s="126">
        <v>0</v>
      </c>
      <c r="J42" s="126">
        <f t="shared" ref="J42" si="24">I42*F42</f>
        <v>0</v>
      </c>
      <c r="K42" s="126"/>
      <c r="L42" s="126"/>
      <c r="M42" s="127">
        <f t="shared" si="23"/>
        <v>0</v>
      </c>
      <c r="N42" s="84"/>
      <c r="O42" s="114">
        <v>6</v>
      </c>
    </row>
    <row r="43" spans="1:15" s="13" customFormat="1" ht="18" customHeight="1">
      <c r="A43" s="31"/>
      <c r="B43" s="89"/>
      <c r="C43" s="133" t="s">
        <v>52</v>
      </c>
      <c r="D43" s="115" t="s">
        <v>2</v>
      </c>
      <c r="E43" s="131"/>
      <c r="F43" s="132">
        <v>1</v>
      </c>
      <c r="G43" s="126"/>
      <c r="H43" s="126"/>
      <c r="I43" s="126"/>
      <c r="J43" s="126"/>
      <c r="K43" s="126"/>
      <c r="L43" s="126">
        <v>0</v>
      </c>
      <c r="M43" s="127">
        <f t="shared" si="23"/>
        <v>0</v>
      </c>
      <c r="N43" s="51"/>
      <c r="O43" s="116"/>
    </row>
    <row r="44" spans="1:15" s="13" customFormat="1" ht="18" customHeight="1">
      <c r="A44" s="117"/>
      <c r="B44" s="107"/>
      <c r="C44" s="133" t="s">
        <v>44</v>
      </c>
      <c r="D44" s="115" t="s">
        <v>2</v>
      </c>
      <c r="E44" s="131"/>
      <c r="F44" s="132">
        <v>1</v>
      </c>
      <c r="G44" s="126">
        <v>0</v>
      </c>
      <c r="H44" s="126">
        <f t="shared" ref="H44" si="25">G44*F44</f>
        <v>0</v>
      </c>
      <c r="I44" s="126"/>
      <c r="J44" s="126"/>
      <c r="K44" s="126"/>
      <c r="L44" s="126"/>
      <c r="M44" s="127">
        <f t="shared" si="23"/>
        <v>0</v>
      </c>
      <c r="N44" s="51"/>
      <c r="O44" s="116"/>
    </row>
    <row r="45" spans="1:15" ht="34.950000000000003" customHeight="1">
      <c r="A45" s="31">
        <v>6</v>
      </c>
      <c r="B45" s="88" t="s">
        <v>51</v>
      </c>
      <c r="C45" s="128" t="s">
        <v>66</v>
      </c>
      <c r="D45" s="26" t="s">
        <v>62</v>
      </c>
      <c r="E45" s="98"/>
      <c r="F45" s="130">
        <v>30</v>
      </c>
      <c r="G45" s="126"/>
      <c r="H45" s="126"/>
      <c r="I45" s="126"/>
      <c r="J45" s="126"/>
      <c r="K45" s="126"/>
      <c r="L45" s="126"/>
      <c r="M45" s="127"/>
      <c r="N45" s="84"/>
      <c r="O45" s="113"/>
    </row>
    <row r="46" spans="1:15" ht="18" customHeight="1">
      <c r="A46" s="31"/>
      <c r="B46" s="125"/>
      <c r="C46" s="133" t="s">
        <v>67</v>
      </c>
      <c r="D46" s="7" t="s">
        <v>62</v>
      </c>
      <c r="E46" s="126"/>
      <c r="F46" s="126">
        <v>30</v>
      </c>
      <c r="G46" s="126">
        <v>0</v>
      </c>
      <c r="H46" s="126">
        <f>G46*F46</f>
        <v>0</v>
      </c>
      <c r="I46" s="126"/>
      <c r="J46" s="126"/>
      <c r="K46" s="126"/>
      <c r="L46" s="126"/>
      <c r="M46" s="127">
        <f>H46</f>
        <v>0</v>
      </c>
      <c r="N46" s="84"/>
      <c r="O46" s="114">
        <v>6</v>
      </c>
    </row>
    <row r="47" spans="1:15" ht="18" customHeight="1">
      <c r="A47" s="31"/>
      <c r="B47" s="125"/>
      <c r="C47" s="133" t="s">
        <v>68</v>
      </c>
      <c r="D47" s="26" t="s">
        <v>69</v>
      </c>
      <c r="E47" s="126"/>
      <c r="F47" s="126">
        <v>1500</v>
      </c>
      <c r="G47" s="126">
        <v>0</v>
      </c>
      <c r="H47" s="126">
        <f>G47*F47</f>
        <v>0</v>
      </c>
      <c r="I47" s="126"/>
      <c r="J47" s="126"/>
      <c r="K47" s="126"/>
      <c r="L47" s="126"/>
      <c r="M47" s="127">
        <f t="shared" ref="M47:M50" si="26">L47+J47+H47</f>
        <v>0</v>
      </c>
      <c r="N47" s="84"/>
      <c r="O47" s="114">
        <v>6</v>
      </c>
    </row>
    <row r="48" spans="1:15" ht="18" customHeight="1">
      <c r="A48" s="31"/>
      <c r="B48" s="125"/>
      <c r="C48" s="133" t="s">
        <v>53</v>
      </c>
      <c r="D48" s="7" t="s">
        <v>62</v>
      </c>
      <c r="E48" s="126"/>
      <c r="F48" s="126">
        <v>30</v>
      </c>
      <c r="G48" s="126"/>
      <c r="H48" s="126"/>
      <c r="I48" s="126">
        <v>0</v>
      </c>
      <c r="J48" s="126">
        <f t="shared" ref="J48" si="27">I48*F48</f>
        <v>0</v>
      </c>
      <c r="K48" s="126"/>
      <c r="L48" s="126"/>
      <c r="M48" s="127">
        <f t="shared" si="26"/>
        <v>0</v>
      </c>
      <c r="N48" s="84"/>
      <c r="O48" s="114">
        <v>6</v>
      </c>
    </row>
    <row r="49" spans="1:15" s="13" customFormat="1" ht="18" customHeight="1">
      <c r="A49" s="31"/>
      <c r="B49" s="89"/>
      <c r="C49" s="133" t="s">
        <v>52</v>
      </c>
      <c r="D49" s="115" t="s">
        <v>2</v>
      </c>
      <c r="E49" s="131"/>
      <c r="F49" s="132">
        <v>1</v>
      </c>
      <c r="G49" s="126"/>
      <c r="H49" s="126"/>
      <c r="I49" s="126"/>
      <c r="J49" s="126"/>
      <c r="K49" s="126"/>
      <c r="L49" s="126">
        <v>0</v>
      </c>
      <c r="M49" s="127">
        <f t="shared" si="26"/>
        <v>0</v>
      </c>
      <c r="N49" s="51"/>
      <c r="O49" s="116"/>
    </row>
    <row r="50" spans="1:15" s="13" customFormat="1" ht="18" customHeight="1">
      <c r="A50" s="117"/>
      <c r="B50" s="107"/>
      <c r="C50" s="133" t="s">
        <v>44</v>
      </c>
      <c r="D50" s="115" t="s">
        <v>2</v>
      </c>
      <c r="E50" s="131"/>
      <c r="F50" s="132">
        <v>1</v>
      </c>
      <c r="G50" s="126">
        <v>0</v>
      </c>
      <c r="H50" s="126">
        <f t="shared" ref="H50" si="28">G50*F50</f>
        <v>0</v>
      </c>
      <c r="I50" s="126"/>
      <c r="J50" s="126"/>
      <c r="K50" s="126"/>
      <c r="L50" s="126"/>
      <c r="M50" s="127">
        <f t="shared" si="26"/>
        <v>0</v>
      </c>
      <c r="N50" s="51"/>
      <c r="O50" s="116"/>
    </row>
    <row r="51" spans="1:15" ht="54.6" customHeight="1">
      <c r="A51" s="31">
        <v>7</v>
      </c>
      <c r="B51" s="88" t="s">
        <v>51</v>
      </c>
      <c r="C51" s="128" t="s">
        <v>71</v>
      </c>
      <c r="D51" s="26" t="s">
        <v>69</v>
      </c>
      <c r="E51" s="98"/>
      <c r="F51" s="130">
        <v>20</v>
      </c>
      <c r="G51" s="126"/>
      <c r="H51" s="126"/>
      <c r="I51" s="126"/>
      <c r="J51" s="126"/>
      <c r="K51" s="126"/>
      <c r="L51" s="126"/>
      <c r="M51" s="127"/>
      <c r="N51" s="84"/>
      <c r="O51" s="113"/>
    </row>
    <row r="52" spans="1:15" ht="18" customHeight="1">
      <c r="A52" s="31"/>
      <c r="B52" s="125"/>
      <c r="C52" s="133" t="s">
        <v>53</v>
      </c>
      <c r="D52" s="7" t="s">
        <v>69</v>
      </c>
      <c r="E52" s="126"/>
      <c r="F52" s="126">
        <v>20</v>
      </c>
      <c r="G52" s="126"/>
      <c r="H52" s="126"/>
      <c r="I52" s="126">
        <v>0</v>
      </c>
      <c r="J52" s="126">
        <f t="shared" ref="J52" si="29">I52*F52</f>
        <v>0</v>
      </c>
      <c r="K52" s="126"/>
      <c r="L52" s="126">
        <f t="shared" ref="L52:L53" si="30">K52*F52</f>
        <v>0</v>
      </c>
      <c r="M52" s="127">
        <f t="shared" ref="M52:M54" si="31">L52+J52+H52</f>
        <v>0</v>
      </c>
      <c r="N52" s="84"/>
      <c r="O52" s="114">
        <v>6</v>
      </c>
    </row>
    <row r="53" spans="1:15" s="13" customFormat="1" ht="18" customHeight="1">
      <c r="A53" s="31"/>
      <c r="B53" s="89"/>
      <c r="C53" s="133" t="s">
        <v>52</v>
      </c>
      <c r="D53" s="115" t="s">
        <v>2</v>
      </c>
      <c r="E53" s="131"/>
      <c r="F53" s="132">
        <v>1</v>
      </c>
      <c r="G53" s="126"/>
      <c r="H53" s="126"/>
      <c r="I53" s="126"/>
      <c r="J53" s="126"/>
      <c r="K53" s="126">
        <v>0</v>
      </c>
      <c r="L53" s="126">
        <f t="shared" si="30"/>
        <v>0</v>
      </c>
      <c r="M53" s="127">
        <f t="shared" si="31"/>
        <v>0</v>
      </c>
      <c r="N53" s="51"/>
      <c r="O53" s="116"/>
    </row>
    <row r="54" spans="1:15" s="13" customFormat="1" ht="18" customHeight="1">
      <c r="A54" s="117"/>
      <c r="B54" s="107"/>
      <c r="C54" s="133" t="s">
        <v>44</v>
      </c>
      <c r="D54" s="115" t="s">
        <v>2</v>
      </c>
      <c r="E54" s="131"/>
      <c r="F54" s="132">
        <v>1</v>
      </c>
      <c r="G54" s="126">
        <v>0</v>
      </c>
      <c r="H54" s="126">
        <f t="shared" ref="H54" si="32">G54*F54</f>
        <v>0</v>
      </c>
      <c r="I54" s="126"/>
      <c r="J54" s="126"/>
      <c r="K54" s="126"/>
      <c r="L54" s="126"/>
      <c r="M54" s="127">
        <f t="shared" si="31"/>
        <v>0</v>
      </c>
      <c r="N54" s="51"/>
      <c r="O54" s="116"/>
    </row>
    <row r="55" spans="1:15" ht="34.950000000000003" customHeight="1">
      <c r="A55" s="31">
        <v>8</v>
      </c>
      <c r="B55" s="88" t="s">
        <v>51</v>
      </c>
      <c r="C55" s="128" t="s">
        <v>74</v>
      </c>
      <c r="D55" s="26" t="s">
        <v>72</v>
      </c>
      <c r="E55" s="98"/>
      <c r="F55" s="130">
        <v>280</v>
      </c>
      <c r="G55" s="126"/>
      <c r="H55" s="126"/>
      <c r="I55" s="126"/>
      <c r="J55" s="126"/>
      <c r="K55" s="126"/>
      <c r="L55" s="126"/>
      <c r="M55" s="127"/>
      <c r="N55" s="84"/>
      <c r="O55" s="113"/>
    </row>
    <row r="56" spans="1:15" ht="18" customHeight="1">
      <c r="A56" s="31"/>
      <c r="B56" s="125"/>
      <c r="C56" s="133" t="s">
        <v>75</v>
      </c>
      <c r="D56" s="7" t="s">
        <v>72</v>
      </c>
      <c r="E56" s="126"/>
      <c r="F56" s="126">
        <v>80</v>
      </c>
      <c r="G56" s="126">
        <v>0</v>
      </c>
      <c r="H56" s="126">
        <f>G56*F56</f>
        <v>0</v>
      </c>
      <c r="I56" s="126"/>
      <c r="J56" s="126"/>
      <c r="K56" s="126"/>
      <c r="L56" s="126"/>
      <c r="M56" s="127">
        <f>H56</f>
        <v>0</v>
      </c>
      <c r="N56" s="84"/>
      <c r="O56" s="114">
        <v>6</v>
      </c>
    </row>
    <row r="57" spans="1:15" ht="18" customHeight="1">
      <c r="A57" s="31"/>
      <c r="B57" s="125"/>
      <c r="C57" s="133" t="s">
        <v>76</v>
      </c>
      <c r="D57" s="26" t="s">
        <v>72</v>
      </c>
      <c r="E57" s="126"/>
      <c r="F57" s="126">
        <v>200</v>
      </c>
      <c r="G57" s="126">
        <v>0</v>
      </c>
      <c r="H57" s="126">
        <f>G57*F57</f>
        <v>0</v>
      </c>
      <c r="I57" s="126"/>
      <c r="J57" s="126"/>
      <c r="K57" s="126"/>
      <c r="L57" s="126"/>
      <c r="M57" s="127">
        <f t="shared" ref="M57:M62" si="33">L57+J57+H57</f>
        <v>0</v>
      </c>
      <c r="N57" s="84"/>
      <c r="O57" s="114">
        <v>6</v>
      </c>
    </row>
    <row r="58" spans="1:15" ht="18" customHeight="1">
      <c r="A58" s="31"/>
      <c r="B58" s="125"/>
      <c r="C58" s="133" t="s">
        <v>82</v>
      </c>
      <c r="D58" s="26" t="s">
        <v>73</v>
      </c>
      <c r="E58" s="126"/>
      <c r="F58" s="126">
        <v>120</v>
      </c>
      <c r="G58" s="126">
        <v>0</v>
      </c>
      <c r="H58" s="126">
        <f>G58*F58</f>
        <v>0</v>
      </c>
      <c r="I58" s="126"/>
      <c r="J58" s="126"/>
      <c r="K58" s="126"/>
      <c r="L58" s="126"/>
      <c r="M58" s="127">
        <f t="shared" ref="M58" si="34">L58+J58+H58</f>
        <v>0</v>
      </c>
      <c r="N58" s="84"/>
      <c r="O58" s="114">
        <v>6</v>
      </c>
    </row>
    <row r="59" spans="1:15" ht="18" customHeight="1">
      <c r="A59" s="31"/>
      <c r="B59" s="125"/>
      <c r="C59" s="133" t="s">
        <v>77</v>
      </c>
      <c r="D59" s="26" t="s">
        <v>72</v>
      </c>
      <c r="E59" s="126"/>
      <c r="F59" s="126">
        <v>280</v>
      </c>
      <c r="G59" s="126">
        <v>0</v>
      </c>
      <c r="H59" s="126">
        <f>G59*F59</f>
        <v>0</v>
      </c>
      <c r="I59" s="126"/>
      <c r="J59" s="126"/>
      <c r="K59" s="126"/>
      <c r="L59" s="126"/>
      <c r="M59" s="127">
        <f t="shared" ref="M59" si="35">L59+J59+H59</f>
        <v>0</v>
      </c>
      <c r="N59" s="84"/>
      <c r="O59" s="114">
        <v>6</v>
      </c>
    </row>
    <row r="60" spans="1:15" ht="18" customHeight="1">
      <c r="A60" s="31"/>
      <c r="B60" s="125"/>
      <c r="C60" s="133" t="s">
        <v>53</v>
      </c>
      <c r="D60" s="7" t="s">
        <v>72</v>
      </c>
      <c r="E60" s="126"/>
      <c r="F60" s="126">
        <v>280</v>
      </c>
      <c r="G60" s="126"/>
      <c r="H60" s="126"/>
      <c r="I60" s="126">
        <v>0</v>
      </c>
      <c r="J60" s="126">
        <f t="shared" ref="J60" si="36">I60*F60</f>
        <v>0</v>
      </c>
      <c r="K60" s="126"/>
      <c r="L60" s="126"/>
      <c r="M60" s="127">
        <f t="shared" si="33"/>
        <v>0</v>
      </c>
      <c r="N60" s="84"/>
      <c r="O60" s="114">
        <v>6</v>
      </c>
    </row>
    <row r="61" spans="1:15" s="13" customFormat="1" ht="18" customHeight="1">
      <c r="A61" s="31"/>
      <c r="B61" s="89"/>
      <c r="C61" s="133" t="s">
        <v>52</v>
      </c>
      <c r="D61" s="115" t="s">
        <v>2</v>
      </c>
      <c r="E61" s="131"/>
      <c r="F61" s="132">
        <v>1</v>
      </c>
      <c r="G61" s="126"/>
      <c r="H61" s="126"/>
      <c r="I61" s="126"/>
      <c r="J61" s="126"/>
      <c r="K61" s="126"/>
      <c r="L61" s="126">
        <v>0</v>
      </c>
      <c r="M61" s="127">
        <f t="shared" si="33"/>
        <v>0</v>
      </c>
      <c r="N61" s="51"/>
      <c r="O61" s="116"/>
    </row>
    <row r="62" spans="1:15" s="13" customFormat="1" ht="18" customHeight="1">
      <c r="A62" s="117"/>
      <c r="B62" s="107"/>
      <c r="C62" s="133" t="s">
        <v>44</v>
      </c>
      <c r="D62" s="115" t="s">
        <v>2</v>
      </c>
      <c r="E62" s="131"/>
      <c r="F62" s="132">
        <v>1</v>
      </c>
      <c r="G62" s="126">
        <v>0</v>
      </c>
      <c r="H62" s="126">
        <f t="shared" ref="H62" si="37">G62*F62</f>
        <v>0</v>
      </c>
      <c r="I62" s="126"/>
      <c r="J62" s="126"/>
      <c r="K62" s="126"/>
      <c r="L62" s="126"/>
      <c r="M62" s="127">
        <f t="shared" si="33"/>
        <v>0</v>
      </c>
      <c r="N62" s="51"/>
      <c r="O62" s="116"/>
    </row>
    <row r="63" spans="1:15" ht="34.950000000000003" customHeight="1">
      <c r="A63" s="31">
        <v>9</v>
      </c>
      <c r="B63" s="88" t="s">
        <v>51</v>
      </c>
      <c r="C63" s="128" t="s">
        <v>78</v>
      </c>
      <c r="D63" s="26" t="s">
        <v>73</v>
      </c>
      <c r="E63" s="98"/>
      <c r="F63" s="130">
        <v>100</v>
      </c>
      <c r="G63" s="126"/>
      <c r="H63" s="126"/>
      <c r="I63" s="126"/>
      <c r="J63" s="126"/>
      <c r="K63" s="126"/>
      <c r="L63" s="126"/>
      <c r="M63" s="127"/>
      <c r="N63" s="84"/>
      <c r="O63" s="113"/>
    </row>
    <row r="64" spans="1:15" ht="18" customHeight="1">
      <c r="A64" s="31"/>
      <c r="B64" s="125"/>
      <c r="C64" s="133" t="s">
        <v>79</v>
      </c>
      <c r="D64" s="7" t="s">
        <v>73</v>
      </c>
      <c r="E64" s="126"/>
      <c r="F64" s="126">
        <v>50</v>
      </c>
      <c r="G64" s="126">
        <v>0</v>
      </c>
      <c r="H64" s="126">
        <f>G64*F64</f>
        <v>0</v>
      </c>
      <c r="I64" s="126"/>
      <c r="J64" s="126"/>
      <c r="K64" s="126"/>
      <c r="L64" s="126"/>
      <c r="M64" s="127">
        <f>H64</f>
        <v>0</v>
      </c>
      <c r="N64" s="84"/>
      <c r="O64" s="114">
        <v>6</v>
      </c>
    </row>
    <row r="65" spans="1:15" ht="18" customHeight="1">
      <c r="A65" s="31"/>
      <c r="B65" s="125"/>
      <c r="C65" s="133" t="s">
        <v>80</v>
      </c>
      <c r="D65" s="26" t="s">
        <v>73</v>
      </c>
      <c r="E65" s="126"/>
      <c r="F65" s="126">
        <v>10</v>
      </c>
      <c r="G65" s="126">
        <v>0</v>
      </c>
      <c r="H65" s="126">
        <f>G65*F65</f>
        <v>0</v>
      </c>
      <c r="I65" s="126"/>
      <c r="J65" s="126"/>
      <c r="K65" s="126"/>
      <c r="L65" s="126"/>
      <c r="M65" s="127">
        <f t="shared" ref="M65:M66" si="38">L65+J65+H65</f>
        <v>0</v>
      </c>
      <c r="N65" s="84"/>
      <c r="O65" s="114">
        <v>6</v>
      </c>
    </row>
    <row r="66" spans="1:15" ht="18" customHeight="1">
      <c r="A66" s="31"/>
      <c r="B66" s="125"/>
      <c r="C66" s="133" t="s">
        <v>81</v>
      </c>
      <c r="D66" s="7" t="s">
        <v>73</v>
      </c>
      <c r="E66" s="126"/>
      <c r="F66" s="126">
        <v>40</v>
      </c>
      <c r="G66" s="126">
        <v>0</v>
      </c>
      <c r="H66" s="126">
        <f>G66*F66</f>
        <v>0</v>
      </c>
      <c r="I66" s="126"/>
      <c r="J66" s="126"/>
      <c r="K66" s="126"/>
      <c r="L66" s="126"/>
      <c r="M66" s="127">
        <f t="shared" si="38"/>
        <v>0</v>
      </c>
      <c r="N66" s="84"/>
      <c r="O66" s="114">
        <v>6</v>
      </c>
    </row>
    <row r="67" spans="1:15" ht="18" customHeight="1">
      <c r="A67" s="31"/>
      <c r="B67" s="125"/>
      <c r="C67" s="133" t="s">
        <v>53</v>
      </c>
      <c r="D67" s="7" t="s">
        <v>73</v>
      </c>
      <c r="E67" s="126"/>
      <c r="F67" s="126">
        <v>100</v>
      </c>
      <c r="G67" s="126"/>
      <c r="H67" s="126"/>
      <c r="I67" s="126">
        <v>0</v>
      </c>
      <c r="J67" s="126">
        <f t="shared" ref="J67" si="39">I67*F67</f>
        <v>0</v>
      </c>
      <c r="K67" s="126"/>
      <c r="L67" s="126"/>
      <c r="M67" s="127">
        <f t="shared" ref="M67:M69" si="40">L67+J67+H67</f>
        <v>0</v>
      </c>
      <c r="N67" s="84"/>
      <c r="O67" s="114">
        <v>6</v>
      </c>
    </row>
    <row r="68" spans="1:15" s="13" customFormat="1" ht="18" customHeight="1">
      <c r="A68" s="31"/>
      <c r="B68" s="89"/>
      <c r="C68" s="133" t="s">
        <v>52</v>
      </c>
      <c r="D68" s="115" t="s">
        <v>2</v>
      </c>
      <c r="E68" s="131"/>
      <c r="F68" s="132">
        <v>1</v>
      </c>
      <c r="G68" s="126"/>
      <c r="H68" s="126"/>
      <c r="I68" s="126"/>
      <c r="J68" s="126"/>
      <c r="K68" s="126"/>
      <c r="L68" s="126">
        <v>0</v>
      </c>
      <c r="M68" s="127">
        <f t="shared" si="40"/>
        <v>0</v>
      </c>
      <c r="N68" s="51"/>
      <c r="O68" s="116"/>
    </row>
    <row r="69" spans="1:15" s="13" customFormat="1" ht="18" customHeight="1">
      <c r="A69" s="117"/>
      <c r="B69" s="107"/>
      <c r="C69" s="133" t="s">
        <v>44</v>
      </c>
      <c r="D69" s="115" t="s">
        <v>2</v>
      </c>
      <c r="E69" s="131"/>
      <c r="F69" s="132">
        <v>1</v>
      </c>
      <c r="G69" s="126">
        <v>0</v>
      </c>
      <c r="H69" s="126">
        <f t="shared" ref="H69" si="41">G69*F69</f>
        <v>0</v>
      </c>
      <c r="I69" s="126"/>
      <c r="J69" s="126"/>
      <c r="K69" s="126"/>
      <c r="L69" s="126"/>
      <c r="M69" s="127">
        <f t="shared" si="40"/>
        <v>0</v>
      </c>
      <c r="N69" s="51"/>
      <c r="O69" s="116"/>
    </row>
    <row r="70" spans="1:15" ht="34.950000000000003" customHeight="1">
      <c r="A70" s="31">
        <v>10</v>
      </c>
      <c r="B70" s="88" t="s">
        <v>51</v>
      </c>
      <c r="C70" s="128" t="s">
        <v>83</v>
      </c>
      <c r="D70" s="26" t="s">
        <v>62</v>
      </c>
      <c r="E70" s="98"/>
      <c r="F70" s="130">
        <v>1080</v>
      </c>
      <c r="G70" s="126"/>
      <c r="H70" s="126"/>
      <c r="I70" s="126"/>
      <c r="J70" s="126"/>
      <c r="K70" s="126"/>
      <c r="L70" s="126"/>
      <c r="M70" s="127"/>
      <c r="N70" s="84"/>
      <c r="O70" s="113"/>
    </row>
    <row r="71" spans="1:15" ht="18" customHeight="1">
      <c r="A71" s="31"/>
      <c r="B71" s="125"/>
      <c r="C71" s="133" t="s">
        <v>70</v>
      </c>
      <c r="D71" s="26" t="s">
        <v>84</v>
      </c>
      <c r="E71" s="126"/>
      <c r="F71" s="126">
        <v>100</v>
      </c>
      <c r="G71" s="126">
        <v>0</v>
      </c>
      <c r="H71" s="126">
        <f>G71*F71</f>
        <v>0</v>
      </c>
      <c r="I71" s="126"/>
      <c r="J71" s="126"/>
      <c r="K71" s="126"/>
      <c r="L71" s="126"/>
      <c r="M71" s="127">
        <f t="shared" ref="M71:M77" si="42">L71+J71+H71</f>
        <v>0</v>
      </c>
      <c r="N71" s="84"/>
      <c r="O71" s="114">
        <v>6</v>
      </c>
    </row>
    <row r="72" spans="1:15" ht="18" customHeight="1">
      <c r="A72" s="31"/>
      <c r="B72" s="125"/>
      <c r="C72" s="133" t="s">
        <v>85</v>
      </c>
      <c r="D72" s="26" t="s">
        <v>72</v>
      </c>
      <c r="E72" s="126"/>
      <c r="F72" s="126">
        <v>200</v>
      </c>
      <c r="G72" s="126">
        <v>0</v>
      </c>
      <c r="H72" s="126">
        <f>G72*F72</f>
        <v>0</v>
      </c>
      <c r="I72" s="126"/>
      <c r="J72" s="126"/>
      <c r="K72" s="126"/>
      <c r="L72" s="126"/>
      <c r="M72" s="127">
        <f t="shared" si="42"/>
        <v>0</v>
      </c>
      <c r="N72" s="84"/>
      <c r="O72" s="114">
        <v>6</v>
      </c>
    </row>
    <row r="73" spans="1:15" ht="18" customHeight="1">
      <c r="A73" s="31"/>
      <c r="B73" s="125"/>
      <c r="C73" s="133" t="s">
        <v>104</v>
      </c>
      <c r="D73" s="26" t="s">
        <v>84</v>
      </c>
      <c r="E73" s="126"/>
      <c r="F73" s="126">
        <v>450</v>
      </c>
      <c r="G73" s="126">
        <v>0</v>
      </c>
      <c r="H73" s="126">
        <f>G73*F73</f>
        <v>0</v>
      </c>
      <c r="I73" s="126"/>
      <c r="J73" s="126"/>
      <c r="K73" s="126"/>
      <c r="L73" s="126"/>
      <c r="M73" s="127">
        <f t="shared" si="42"/>
        <v>0</v>
      </c>
      <c r="N73" s="84"/>
      <c r="O73" s="114">
        <v>6</v>
      </c>
    </row>
    <row r="74" spans="1:15" ht="18" customHeight="1">
      <c r="A74" s="31"/>
      <c r="B74" s="125"/>
      <c r="C74" s="133" t="s">
        <v>105</v>
      </c>
      <c r="D74" s="26" t="s">
        <v>84</v>
      </c>
      <c r="E74" s="126"/>
      <c r="F74" s="126">
        <v>200</v>
      </c>
      <c r="G74" s="126">
        <v>0</v>
      </c>
      <c r="H74" s="126">
        <f>G74*F74</f>
        <v>0</v>
      </c>
      <c r="I74" s="126"/>
      <c r="J74" s="126"/>
      <c r="K74" s="126"/>
      <c r="L74" s="126"/>
      <c r="M74" s="127">
        <f t="shared" ref="M74" si="43">L74+J74+H74</f>
        <v>0</v>
      </c>
      <c r="N74" s="84"/>
      <c r="O74" s="114">
        <v>6</v>
      </c>
    </row>
    <row r="75" spans="1:15" ht="18" customHeight="1">
      <c r="A75" s="31"/>
      <c r="B75" s="125"/>
      <c r="C75" s="133" t="s">
        <v>53</v>
      </c>
      <c r="D75" s="7" t="s">
        <v>62</v>
      </c>
      <c r="E75" s="126"/>
      <c r="F75" s="126">
        <v>1080</v>
      </c>
      <c r="G75" s="126"/>
      <c r="H75" s="126"/>
      <c r="I75" s="126">
        <v>0</v>
      </c>
      <c r="J75" s="126">
        <f t="shared" ref="J75" si="44">I75*F75</f>
        <v>0</v>
      </c>
      <c r="K75" s="126"/>
      <c r="L75" s="126"/>
      <c r="M75" s="127">
        <f t="shared" si="42"/>
        <v>0</v>
      </c>
      <c r="N75" s="84"/>
      <c r="O75" s="114">
        <v>6</v>
      </c>
    </row>
    <row r="76" spans="1:15" s="13" customFormat="1" ht="18" customHeight="1">
      <c r="A76" s="31"/>
      <c r="B76" s="89"/>
      <c r="C76" s="133" t="s">
        <v>52</v>
      </c>
      <c r="D76" s="115" t="s">
        <v>2</v>
      </c>
      <c r="E76" s="131"/>
      <c r="F76" s="132">
        <v>1</v>
      </c>
      <c r="G76" s="126"/>
      <c r="H76" s="126"/>
      <c r="I76" s="126"/>
      <c r="J76" s="126"/>
      <c r="K76" s="126"/>
      <c r="L76" s="126">
        <v>0</v>
      </c>
      <c r="M76" s="127">
        <f t="shared" si="42"/>
        <v>0</v>
      </c>
      <c r="N76" s="51"/>
      <c r="O76" s="116"/>
    </row>
    <row r="77" spans="1:15" s="13" customFormat="1" ht="18" customHeight="1">
      <c r="A77" s="117"/>
      <c r="B77" s="107"/>
      <c r="C77" s="133" t="s">
        <v>44</v>
      </c>
      <c r="D77" s="115" t="s">
        <v>2</v>
      </c>
      <c r="E77" s="131"/>
      <c r="F77" s="132">
        <v>1</v>
      </c>
      <c r="G77" s="126">
        <v>0</v>
      </c>
      <c r="H77" s="126">
        <f t="shared" ref="H77" si="45">G77*F77</f>
        <v>0</v>
      </c>
      <c r="I77" s="126"/>
      <c r="J77" s="126"/>
      <c r="K77" s="126"/>
      <c r="L77" s="126"/>
      <c r="M77" s="127">
        <f t="shared" si="42"/>
        <v>0</v>
      </c>
      <c r="N77" s="51"/>
      <c r="O77" s="116"/>
    </row>
    <row r="78" spans="1:15" s="152" customFormat="1" ht="34.950000000000003" customHeight="1">
      <c r="A78" s="142">
        <v>11</v>
      </c>
      <c r="B78" s="143" t="s">
        <v>51</v>
      </c>
      <c r="C78" s="144" t="s">
        <v>106</v>
      </c>
      <c r="D78" s="145" t="s">
        <v>62</v>
      </c>
      <c r="E78" s="146"/>
      <c r="F78" s="147">
        <v>191</v>
      </c>
      <c r="G78" s="148"/>
      <c r="H78" s="148"/>
      <c r="I78" s="148"/>
      <c r="J78" s="148"/>
      <c r="K78" s="148"/>
      <c r="L78" s="148"/>
      <c r="M78" s="149"/>
      <c r="N78" s="150"/>
      <c r="O78" s="151"/>
    </row>
    <row r="79" spans="1:15" s="152" customFormat="1" ht="18" customHeight="1">
      <c r="A79" s="142"/>
      <c r="B79" s="153"/>
      <c r="C79" s="154" t="s">
        <v>53</v>
      </c>
      <c r="D79" s="155" t="s">
        <v>62</v>
      </c>
      <c r="E79" s="148"/>
      <c r="F79" s="148">
        <v>191</v>
      </c>
      <c r="G79" s="148"/>
      <c r="H79" s="148"/>
      <c r="I79" s="148">
        <v>0</v>
      </c>
      <c r="J79" s="148">
        <f t="shared" ref="J79" si="46">I79*F79</f>
        <v>0</v>
      </c>
      <c r="K79" s="148"/>
      <c r="L79" s="148"/>
      <c r="M79" s="149">
        <f t="shared" ref="M79:M81" si="47">L79+J79+H79</f>
        <v>0</v>
      </c>
      <c r="N79" s="150"/>
      <c r="O79" s="156">
        <v>6</v>
      </c>
    </row>
    <row r="80" spans="1:15" s="163" customFormat="1" ht="18" customHeight="1">
      <c r="A80" s="142"/>
      <c r="B80" s="157"/>
      <c r="C80" s="154" t="s">
        <v>52</v>
      </c>
      <c r="D80" s="158" t="s">
        <v>2</v>
      </c>
      <c r="E80" s="159"/>
      <c r="F80" s="160">
        <v>1</v>
      </c>
      <c r="G80" s="148"/>
      <c r="H80" s="148"/>
      <c r="I80" s="148"/>
      <c r="J80" s="148"/>
      <c r="K80" s="148"/>
      <c r="L80" s="148">
        <v>0</v>
      </c>
      <c r="M80" s="149">
        <f t="shared" si="47"/>
        <v>0</v>
      </c>
      <c r="N80" s="161"/>
      <c r="O80" s="162"/>
    </row>
    <row r="81" spans="1:15" s="163" customFormat="1" ht="18" customHeight="1">
      <c r="A81" s="164"/>
      <c r="B81" s="165"/>
      <c r="C81" s="154" t="s">
        <v>44</v>
      </c>
      <c r="D81" s="158" t="s">
        <v>2</v>
      </c>
      <c r="E81" s="159"/>
      <c r="F81" s="160">
        <v>1</v>
      </c>
      <c r="G81" s="148">
        <v>0</v>
      </c>
      <c r="H81" s="148">
        <f t="shared" ref="H81" si="48">G81*F81</f>
        <v>0</v>
      </c>
      <c r="I81" s="148"/>
      <c r="J81" s="148"/>
      <c r="K81" s="148"/>
      <c r="L81" s="148"/>
      <c r="M81" s="149">
        <f t="shared" si="47"/>
        <v>0</v>
      </c>
      <c r="N81" s="161"/>
      <c r="O81" s="162"/>
    </row>
    <row r="82" spans="1:15" s="152" customFormat="1" ht="34.950000000000003" customHeight="1">
      <c r="A82" s="142">
        <v>12</v>
      </c>
      <c r="B82" s="143" t="s">
        <v>51</v>
      </c>
      <c r="C82" s="144" t="s">
        <v>107</v>
      </c>
      <c r="D82" s="145" t="s">
        <v>62</v>
      </c>
      <c r="E82" s="146"/>
      <c r="F82" s="147">
        <v>180</v>
      </c>
      <c r="G82" s="148"/>
      <c r="H82" s="148"/>
      <c r="I82" s="148"/>
      <c r="J82" s="148"/>
      <c r="K82" s="148"/>
      <c r="L82" s="148"/>
      <c r="M82" s="149"/>
      <c r="N82" s="150"/>
      <c r="O82" s="151"/>
    </row>
    <row r="83" spans="1:15" s="152" customFormat="1" ht="18" customHeight="1">
      <c r="A83" s="142"/>
      <c r="B83" s="153"/>
      <c r="C83" s="154" t="s">
        <v>108</v>
      </c>
      <c r="D83" s="145" t="s">
        <v>62</v>
      </c>
      <c r="E83" s="148"/>
      <c r="F83" s="148">
        <v>190</v>
      </c>
      <c r="G83" s="148">
        <v>0</v>
      </c>
      <c r="H83" s="148">
        <f>G83*F83</f>
        <v>0</v>
      </c>
      <c r="I83" s="148"/>
      <c r="J83" s="148"/>
      <c r="K83" s="148"/>
      <c r="L83" s="148"/>
      <c r="M83" s="149">
        <f t="shared" ref="M83:M88" si="49">L83+J83+H83</f>
        <v>0</v>
      </c>
      <c r="N83" s="150"/>
      <c r="O83" s="156">
        <v>6</v>
      </c>
    </row>
    <row r="84" spans="1:15" s="152" customFormat="1" ht="18" customHeight="1">
      <c r="A84" s="142"/>
      <c r="B84" s="153"/>
      <c r="C84" s="154" t="s">
        <v>109</v>
      </c>
      <c r="D84" s="145" t="s">
        <v>62</v>
      </c>
      <c r="E84" s="148"/>
      <c r="F84" s="148">
        <v>190</v>
      </c>
      <c r="G84" s="148">
        <v>0</v>
      </c>
      <c r="H84" s="148">
        <f>G84*F84</f>
        <v>0</v>
      </c>
      <c r="I84" s="148"/>
      <c r="J84" s="148"/>
      <c r="K84" s="148"/>
      <c r="L84" s="148"/>
      <c r="M84" s="149">
        <f t="shared" ref="M84" si="50">L84+J84+H84</f>
        <v>0</v>
      </c>
      <c r="N84" s="150"/>
      <c r="O84" s="156">
        <v>6</v>
      </c>
    </row>
    <row r="85" spans="1:15" s="152" customFormat="1" ht="18" customHeight="1">
      <c r="A85" s="142"/>
      <c r="B85" s="153"/>
      <c r="C85" s="154" t="s">
        <v>110</v>
      </c>
      <c r="D85" s="145" t="s">
        <v>72</v>
      </c>
      <c r="E85" s="148"/>
      <c r="F85" s="148">
        <v>140</v>
      </c>
      <c r="G85" s="148">
        <v>0</v>
      </c>
      <c r="H85" s="148">
        <f>G85*F85</f>
        <v>0</v>
      </c>
      <c r="I85" s="148"/>
      <c r="J85" s="148"/>
      <c r="K85" s="148"/>
      <c r="L85" s="148"/>
      <c r="M85" s="149">
        <f t="shared" ref="M85" si="51">L85+J85+H85</f>
        <v>0</v>
      </c>
      <c r="N85" s="150"/>
      <c r="O85" s="156">
        <v>6</v>
      </c>
    </row>
    <row r="86" spans="1:15" s="152" customFormat="1" ht="18" customHeight="1">
      <c r="A86" s="142"/>
      <c r="B86" s="153"/>
      <c r="C86" s="154" t="s">
        <v>53</v>
      </c>
      <c r="D86" s="155" t="s">
        <v>62</v>
      </c>
      <c r="E86" s="148"/>
      <c r="F86" s="148">
        <v>180</v>
      </c>
      <c r="G86" s="148"/>
      <c r="H86" s="148"/>
      <c r="I86" s="148">
        <v>0</v>
      </c>
      <c r="J86" s="148">
        <f t="shared" ref="J86" si="52">I86*F86</f>
        <v>0</v>
      </c>
      <c r="K86" s="148"/>
      <c r="L86" s="148"/>
      <c r="M86" s="149">
        <f t="shared" si="49"/>
        <v>0</v>
      </c>
      <c r="N86" s="150"/>
      <c r="O86" s="156">
        <v>6</v>
      </c>
    </row>
    <row r="87" spans="1:15" s="163" customFormat="1" ht="18" customHeight="1">
      <c r="A87" s="142"/>
      <c r="B87" s="157"/>
      <c r="C87" s="154" t="s">
        <v>52</v>
      </c>
      <c r="D87" s="158" t="s">
        <v>2</v>
      </c>
      <c r="E87" s="159"/>
      <c r="F87" s="160">
        <v>1</v>
      </c>
      <c r="G87" s="148"/>
      <c r="H87" s="148"/>
      <c r="I87" s="148"/>
      <c r="J87" s="148"/>
      <c r="K87" s="148"/>
      <c r="L87" s="148">
        <v>0</v>
      </c>
      <c r="M87" s="149">
        <f t="shared" si="49"/>
        <v>0</v>
      </c>
      <c r="N87" s="161"/>
      <c r="O87" s="162"/>
    </row>
    <row r="88" spans="1:15" s="163" customFormat="1" ht="18" customHeight="1">
      <c r="A88" s="164"/>
      <c r="B88" s="165"/>
      <c r="C88" s="154" t="s">
        <v>44</v>
      </c>
      <c r="D88" s="158" t="s">
        <v>2</v>
      </c>
      <c r="E88" s="159"/>
      <c r="F88" s="160">
        <v>1</v>
      </c>
      <c r="G88" s="148">
        <v>0</v>
      </c>
      <c r="H88" s="148">
        <f t="shared" ref="H88" si="53">G88*F88</f>
        <v>0</v>
      </c>
      <c r="I88" s="148"/>
      <c r="J88" s="148"/>
      <c r="K88" s="148"/>
      <c r="L88" s="148"/>
      <c r="M88" s="149">
        <f t="shared" si="49"/>
        <v>0</v>
      </c>
      <c r="N88" s="161"/>
      <c r="O88" s="162"/>
    </row>
    <row r="89" spans="1:15" s="152" customFormat="1" ht="34.950000000000003" customHeight="1">
      <c r="A89" s="142">
        <v>13</v>
      </c>
      <c r="B89" s="143" t="s">
        <v>51</v>
      </c>
      <c r="C89" s="144" t="s">
        <v>111</v>
      </c>
      <c r="D89" s="145" t="s">
        <v>62</v>
      </c>
      <c r="E89" s="146"/>
      <c r="F89" s="147">
        <v>14</v>
      </c>
      <c r="G89" s="148"/>
      <c r="H89" s="148"/>
      <c r="I89" s="148"/>
      <c r="J89" s="148"/>
      <c r="K89" s="148"/>
      <c r="L89" s="148"/>
      <c r="M89" s="149"/>
      <c r="N89" s="150"/>
      <c r="O89" s="151"/>
    </row>
    <row r="90" spans="1:15" s="152" customFormat="1" ht="18" customHeight="1">
      <c r="A90" s="142"/>
      <c r="B90" s="153"/>
      <c r="C90" s="154" t="s">
        <v>112</v>
      </c>
      <c r="D90" s="145" t="s">
        <v>62</v>
      </c>
      <c r="E90" s="148"/>
      <c r="F90" s="148">
        <v>15</v>
      </c>
      <c r="G90" s="148">
        <v>0</v>
      </c>
      <c r="H90" s="148">
        <f>G90*F90</f>
        <v>0</v>
      </c>
      <c r="I90" s="148"/>
      <c r="J90" s="148"/>
      <c r="K90" s="148"/>
      <c r="L90" s="148"/>
      <c r="M90" s="149">
        <f t="shared" ref="M90" si="54">L90+J90+H90</f>
        <v>0</v>
      </c>
      <c r="N90" s="150"/>
      <c r="O90" s="156">
        <v>6</v>
      </c>
    </row>
    <row r="91" spans="1:15" s="152" customFormat="1" ht="18" customHeight="1">
      <c r="A91" s="142"/>
      <c r="B91" s="153"/>
      <c r="C91" s="154" t="s">
        <v>90</v>
      </c>
      <c r="D91" s="145" t="s">
        <v>84</v>
      </c>
      <c r="E91" s="148"/>
      <c r="F91" s="148">
        <v>100</v>
      </c>
      <c r="G91" s="148">
        <v>0</v>
      </c>
      <c r="H91" s="148">
        <f>G91*F91</f>
        <v>0</v>
      </c>
      <c r="I91" s="148"/>
      <c r="J91" s="148"/>
      <c r="K91" s="148"/>
      <c r="L91" s="148"/>
      <c r="M91" s="149">
        <f t="shared" ref="M91:M95" si="55">L91+J91+H91</f>
        <v>0</v>
      </c>
      <c r="N91" s="150"/>
      <c r="O91" s="156">
        <v>6</v>
      </c>
    </row>
    <row r="92" spans="1:15" s="152" customFormat="1" ht="18" customHeight="1">
      <c r="A92" s="142"/>
      <c r="B92" s="153"/>
      <c r="C92" s="154" t="s">
        <v>113</v>
      </c>
      <c r="D92" s="145" t="s">
        <v>84</v>
      </c>
      <c r="E92" s="148"/>
      <c r="F92" s="148">
        <v>4</v>
      </c>
      <c r="G92" s="148">
        <v>0</v>
      </c>
      <c r="H92" s="148">
        <f>G92*F92</f>
        <v>0</v>
      </c>
      <c r="I92" s="148"/>
      <c r="J92" s="148"/>
      <c r="K92" s="148"/>
      <c r="L92" s="148"/>
      <c r="M92" s="149">
        <f t="shared" si="55"/>
        <v>0</v>
      </c>
      <c r="N92" s="150"/>
      <c r="O92" s="156">
        <v>6</v>
      </c>
    </row>
    <row r="93" spans="1:15" s="152" customFormat="1" ht="18" customHeight="1">
      <c r="A93" s="142"/>
      <c r="B93" s="153"/>
      <c r="C93" s="154" t="s">
        <v>53</v>
      </c>
      <c r="D93" s="155" t="s">
        <v>62</v>
      </c>
      <c r="E93" s="148"/>
      <c r="F93" s="148">
        <v>12</v>
      </c>
      <c r="G93" s="148"/>
      <c r="H93" s="148"/>
      <c r="I93" s="148">
        <v>0</v>
      </c>
      <c r="J93" s="148">
        <f t="shared" ref="J93" si="56">I93*F93</f>
        <v>0</v>
      </c>
      <c r="K93" s="148"/>
      <c r="L93" s="148"/>
      <c r="M93" s="149">
        <f t="shared" si="55"/>
        <v>0</v>
      </c>
      <c r="N93" s="150"/>
      <c r="O93" s="156">
        <v>6</v>
      </c>
    </row>
    <row r="94" spans="1:15" s="163" customFormat="1" ht="18" customHeight="1">
      <c r="A94" s="142"/>
      <c r="B94" s="157"/>
      <c r="C94" s="154" t="s">
        <v>52</v>
      </c>
      <c r="D94" s="158" t="s">
        <v>2</v>
      </c>
      <c r="E94" s="159"/>
      <c r="F94" s="160">
        <v>1</v>
      </c>
      <c r="G94" s="148"/>
      <c r="H94" s="148"/>
      <c r="I94" s="148"/>
      <c r="J94" s="148"/>
      <c r="K94" s="148"/>
      <c r="L94" s="148">
        <v>0</v>
      </c>
      <c r="M94" s="149">
        <f t="shared" si="55"/>
        <v>0</v>
      </c>
      <c r="N94" s="161"/>
      <c r="O94" s="162"/>
    </row>
    <row r="95" spans="1:15" s="163" customFormat="1" ht="18" customHeight="1">
      <c r="A95" s="164"/>
      <c r="B95" s="165"/>
      <c r="C95" s="154" t="s">
        <v>44</v>
      </c>
      <c r="D95" s="158" t="s">
        <v>2</v>
      </c>
      <c r="E95" s="159"/>
      <c r="F95" s="160">
        <v>1</v>
      </c>
      <c r="G95" s="148">
        <v>0</v>
      </c>
      <c r="H95" s="148">
        <f t="shared" ref="H95" si="57">G95*F95</f>
        <v>0</v>
      </c>
      <c r="I95" s="148"/>
      <c r="J95" s="148"/>
      <c r="K95" s="148"/>
      <c r="L95" s="148"/>
      <c r="M95" s="149">
        <f t="shared" si="55"/>
        <v>0</v>
      </c>
      <c r="N95" s="161"/>
      <c r="O95" s="162"/>
    </row>
    <row r="96" spans="1:15" s="152" customFormat="1" ht="34.950000000000003" customHeight="1">
      <c r="A96" s="142">
        <v>14</v>
      </c>
      <c r="B96" s="143" t="s">
        <v>51</v>
      </c>
      <c r="C96" s="144" t="s">
        <v>119</v>
      </c>
      <c r="D96" s="145" t="s">
        <v>62</v>
      </c>
      <c r="E96" s="146"/>
      <c r="F96" s="147">
        <v>6</v>
      </c>
      <c r="G96" s="148"/>
      <c r="H96" s="148"/>
      <c r="I96" s="148"/>
      <c r="J96" s="148"/>
      <c r="K96" s="148"/>
      <c r="L96" s="148"/>
      <c r="M96" s="149"/>
      <c r="N96" s="150"/>
      <c r="O96" s="151"/>
    </row>
    <row r="97" spans="1:15" s="152" customFormat="1" ht="18" customHeight="1">
      <c r="A97" s="142"/>
      <c r="B97" s="153"/>
      <c r="C97" s="154" t="s">
        <v>120</v>
      </c>
      <c r="D97" s="145" t="s">
        <v>62</v>
      </c>
      <c r="E97" s="148"/>
      <c r="F97" s="148">
        <v>7</v>
      </c>
      <c r="G97" s="148">
        <v>0</v>
      </c>
      <c r="H97" s="148">
        <f>G97*F97</f>
        <v>0</v>
      </c>
      <c r="I97" s="148"/>
      <c r="J97" s="148"/>
      <c r="K97" s="148"/>
      <c r="L97" s="148"/>
      <c r="M97" s="149">
        <f t="shared" ref="M97:M102" si="58">L97+J97+H97</f>
        <v>0</v>
      </c>
      <c r="N97" s="150"/>
      <c r="O97" s="156">
        <v>6</v>
      </c>
    </row>
    <row r="98" spans="1:15" s="152" customFormat="1" ht="18" customHeight="1">
      <c r="A98" s="142"/>
      <c r="B98" s="153"/>
      <c r="C98" s="154" t="s">
        <v>90</v>
      </c>
      <c r="D98" s="145" t="s">
        <v>84</v>
      </c>
      <c r="E98" s="148"/>
      <c r="F98" s="148">
        <v>40</v>
      </c>
      <c r="G98" s="148">
        <v>0</v>
      </c>
      <c r="H98" s="148">
        <f>G98*F98</f>
        <v>0</v>
      </c>
      <c r="I98" s="148"/>
      <c r="J98" s="148"/>
      <c r="K98" s="148"/>
      <c r="L98" s="148"/>
      <c r="M98" s="149">
        <f t="shared" si="58"/>
        <v>0</v>
      </c>
      <c r="N98" s="150"/>
      <c r="O98" s="156">
        <v>6</v>
      </c>
    </row>
    <row r="99" spans="1:15" s="152" customFormat="1" ht="18" customHeight="1">
      <c r="A99" s="142"/>
      <c r="B99" s="153"/>
      <c r="C99" s="154" t="s">
        <v>113</v>
      </c>
      <c r="D99" s="145" t="s">
        <v>84</v>
      </c>
      <c r="E99" s="148"/>
      <c r="F99" s="148">
        <v>1</v>
      </c>
      <c r="G99" s="148">
        <v>0</v>
      </c>
      <c r="H99" s="148">
        <f>G99*F99</f>
        <v>0</v>
      </c>
      <c r="I99" s="148"/>
      <c r="J99" s="148"/>
      <c r="K99" s="148"/>
      <c r="L99" s="148"/>
      <c r="M99" s="149">
        <f t="shared" si="58"/>
        <v>0</v>
      </c>
      <c r="N99" s="150"/>
      <c r="O99" s="156">
        <v>6</v>
      </c>
    </row>
    <row r="100" spans="1:15" s="152" customFormat="1" ht="18" customHeight="1">
      <c r="A100" s="142"/>
      <c r="B100" s="153"/>
      <c r="C100" s="154" t="s">
        <v>53</v>
      </c>
      <c r="D100" s="155" t="s">
        <v>62</v>
      </c>
      <c r="E100" s="148"/>
      <c r="F100" s="148">
        <v>6</v>
      </c>
      <c r="G100" s="148"/>
      <c r="H100" s="148"/>
      <c r="I100" s="148">
        <v>0</v>
      </c>
      <c r="J100" s="148">
        <f t="shared" ref="J100" si="59">I100*F100</f>
        <v>0</v>
      </c>
      <c r="K100" s="148"/>
      <c r="L100" s="148"/>
      <c r="M100" s="149">
        <f t="shared" si="58"/>
        <v>0</v>
      </c>
      <c r="N100" s="150"/>
      <c r="O100" s="156">
        <v>6</v>
      </c>
    </row>
    <row r="101" spans="1:15" s="163" customFormat="1" ht="18" customHeight="1">
      <c r="A101" s="142"/>
      <c r="B101" s="157"/>
      <c r="C101" s="154" t="s">
        <v>52</v>
      </c>
      <c r="D101" s="158" t="s">
        <v>2</v>
      </c>
      <c r="E101" s="159"/>
      <c r="F101" s="160">
        <v>1</v>
      </c>
      <c r="G101" s="148"/>
      <c r="H101" s="148"/>
      <c r="I101" s="148"/>
      <c r="J101" s="148"/>
      <c r="K101" s="148"/>
      <c r="L101" s="148">
        <v>0</v>
      </c>
      <c r="M101" s="149">
        <f t="shared" si="58"/>
        <v>0</v>
      </c>
      <c r="N101" s="161"/>
      <c r="O101" s="162"/>
    </row>
    <row r="102" spans="1:15" s="163" customFormat="1" ht="18" customHeight="1">
      <c r="A102" s="164"/>
      <c r="B102" s="165"/>
      <c r="C102" s="154" t="s">
        <v>44</v>
      </c>
      <c r="D102" s="158" t="s">
        <v>2</v>
      </c>
      <c r="E102" s="159"/>
      <c r="F102" s="160">
        <v>1</v>
      </c>
      <c r="G102" s="148">
        <v>0</v>
      </c>
      <c r="H102" s="148">
        <f t="shared" ref="H102" si="60">G102*F102</f>
        <v>0</v>
      </c>
      <c r="I102" s="148"/>
      <c r="J102" s="148"/>
      <c r="K102" s="148"/>
      <c r="L102" s="148"/>
      <c r="M102" s="149">
        <f t="shared" si="58"/>
        <v>0</v>
      </c>
      <c r="N102" s="161"/>
      <c r="O102" s="162"/>
    </row>
    <row r="103" spans="1:15" s="152" customFormat="1" ht="34.950000000000003" customHeight="1">
      <c r="A103" s="142">
        <v>15</v>
      </c>
      <c r="B103" s="143" t="s">
        <v>51</v>
      </c>
      <c r="C103" s="144" t="s">
        <v>114</v>
      </c>
      <c r="D103" s="145" t="s">
        <v>62</v>
      </c>
      <c r="E103" s="146"/>
      <c r="F103" s="147">
        <v>28</v>
      </c>
      <c r="G103" s="148"/>
      <c r="H103" s="148"/>
      <c r="I103" s="148"/>
      <c r="J103" s="148"/>
      <c r="K103" s="148"/>
      <c r="L103" s="148"/>
      <c r="M103" s="149"/>
      <c r="N103" s="150"/>
      <c r="O103" s="151"/>
    </row>
    <row r="104" spans="1:15" s="152" customFormat="1" ht="18" customHeight="1">
      <c r="A104" s="142"/>
      <c r="B104" s="153"/>
      <c r="C104" s="154" t="s">
        <v>115</v>
      </c>
      <c r="D104" s="145" t="s">
        <v>62</v>
      </c>
      <c r="E104" s="148"/>
      <c r="F104" s="148">
        <v>28</v>
      </c>
      <c r="G104" s="148">
        <v>0</v>
      </c>
      <c r="H104" s="148">
        <f>G104*F104</f>
        <v>0</v>
      </c>
      <c r="I104" s="148"/>
      <c r="J104" s="148"/>
      <c r="K104" s="148"/>
      <c r="L104" s="148"/>
      <c r="M104" s="149">
        <f t="shared" ref="M104:M109" si="61">L104+J104+H104</f>
        <v>0</v>
      </c>
      <c r="N104" s="150"/>
      <c r="O104" s="156">
        <v>6</v>
      </c>
    </row>
    <row r="105" spans="1:15" s="152" customFormat="1" ht="18" customHeight="1">
      <c r="A105" s="142"/>
      <c r="B105" s="153"/>
      <c r="C105" s="154" t="s">
        <v>116</v>
      </c>
      <c r="D105" s="145" t="s">
        <v>72</v>
      </c>
      <c r="E105" s="148"/>
      <c r="F105" s="148">
        <v>140</v>
      </c>
      <c r="G105" s="148">
        <v>0</v>
      </c>
      <c r="H105" s="148">
        <f>G105*F105</f>
        <v>0</v>
      </c>
      <c r="I105" s="148"/>
      <c r="J105" s="148"/>
      <c r="K105" s="148"/>
      <c r="L105" s="148"/>
      <c r="M105" s="149">
        <f t="shared" ref="M105" si="62">L105+J105+H105</f>
        <v>0</v>
      </c>
      <c r="N105" s="150"/>
      <c r="O105" s="156">
        <v>6</v>
      </c>
    </row>
    <row r="106" spans="1:15" s="152" customFormat="1" ht="18" customHeight="1">
      <c r="A106" s="142"/>
      <c r="B106" s="153"/>
      <c r="C106" s="154" t="s">
        <v>117</v>
      </c>
      <c r="D106" s="145" t="s">
        <v>73</v>
      </c>
      <c r="E106" s="148"/>
      <c r="F106" s="148">
        <v>120</v>
      </c>
      <c r="G106" s="148">
        <v>0</v>
      </c>
      <c r="H106" s="148">
        <f>G106*F106</f>
        <v>0</v>
      </c>
      <c r="I106" s="148"/>
      <c r="J106" s="148"/>
      <c r="K106" s="148"/>
      <c r="L106" s="148"/>
      <c r="M106" s="149">
        <f t="shared" ref="M106" si="63">L106+J106+H106</f>
        <v>0</v>
      </c>
      <c r="N106" s="150"/>
      <c r="O106" s="156">
        <v>6</v>
      </c>
    </row>
    <row r="107" spans="1:15" s="152" customFormat="1" ht="18" customHeight="1">
      <c r="A107" s="142"/>
      <c r="B107" s="153"/>
      <c r="C107" s="154" t="s">
        <v>53</v>
      </c>
      <c r="D107" s="155" t="s">
        <v>62</v>
      </c>
      <c r="E107" s="148"/>
      <c r="F107" s="148">
        <v>28</v>
      </c>
      <c r="G107" s="148"/>
      <c r="H107" s="148"/>
      <c r="I107" s="148">
        <v>0</v>
      </c>
      <c r="J107" s="148">
        <f t="shared" ref="J107" si="64">I107*F107</f>
        <v>0</v>
      </c>
      <c r="K107" s="148"/>
      <c r="L107" s="148"/>
      <c r="M107" s="149">
        <f t="shared" si="61"/>
        <v>0</v>
      </c>
      <c r="N107" s="150"/>
      <c r="O107" s="156">
        <v>6</v>
      </c>
    </row>
    <row r="108" spans="1:15" s="163" customFormat="1" ht="18" customHeight="1">
      <c r="A108" s="142"/>
      <c r="B108" s="157"/>
      <c r="C108" s="154" t="s">
        <v>52</v>
      </c>
      <c r="D108" s="158" t="s">
        <v>2</v>
      </c>
      <c r="E108" s="159"/>
      <c r="F108" s="160">
        <v>1</v>
      </c>
      <c r="G108" s="148"/>
      <c r="H108" s="148"/>
      <c r="I108" s="148"/>
      <c r="J108" s="148"/>
      <c r="K108" s="148"/>
      <c r="L108" s="148">
        <v>0</v>
      </c>
      <c r="M108" s="149">
        <f t="shared" si="61"/>
        <v>0</v>
      </c>
      <c r="N108" s="161"/>
      <c r="O108" s="162"/>
    </row>
    <row r="109" spans="1:15" s="163" customFormat="1" ht="18" customHeight="1">
      <c r="A109" s="164"/>
      <c r="B109" s="165"/>
      <c r="C109" s="154" t="s">
        <v>44</v>
      </c>
      <c r="D109" s="158" t="s">
        <v>2</v>
      </c>
      <c r="E109" s="159"/>
      <c r="F109" s="160">
        <v>1</v>
      </c>
      <c r="G109" s="148">
        <v>0</v>
      </c>
      <c r="H109" s="148">
        <f t="shared" ref="H109" si="65">G109*F109</f>
        <v>0</v>
      </c>
      <c r="I109" s="148"/>
      <c r="J109" s="148"/>
      <c r="K109" s="148"/>
      <c r="L109" s="148"/>
      <c r="M109" s="149">
        <f t="shared" si="61"/>
        <v>0</v>
      </c>
      <c r="N109" s="161"/>
      <c r="O109" s="162"/>
    </row>
    <row r="110" spans="1:15" ht="34.950000000000003" customHeight="1">
      <c r="A110" s="31">
        <v>16</v>
      </c>
      <c r="B110" s="88" t="s">
        <v>51</v>
      </c>
      <c r="C110" s="128" t="s">
        <v>61</v>
      </c>
      <c r="D110" s="26" t="s">
        <v>60</v>
      </c>
      <c r="E110" s="98"/>
      <c r="F110" s="130">
        <v>6</v>
      </c>
      <c r="G110" s="126"/>
      <c r="H110" s="126"/>
      <c r="I110" s="126"/>
      <c r="J110" s="126"/>
      <c r="K110" s="126"/>
      <c r="L110" s="126"/>
      <c r="M110" s="127"/>
      <c r="N110" s="84"/>
      <c r="O110" s="113"/>
    </row>
    <row r="111" spans="1:15" ht="18" customHeight="1">
      <c r="A111" s="31"/>
      <c r="B111" s="125"/>
      <c r="C111" s="133" t="s">
        <v>63</v>
      </c>
      <c r="D111" s="7" t="str">
        <f>D110</f>
        <v>მ3</v>
      </c>
      <c r="E111" s="126"/>
      <c r="F111" s="126">
        <v>6</v>
      </c>
      <c r="G111" s="126">
        <v>0</v>
      </c>
      <c r="H111" s="126">
        <f>G111*F111</f>
        <v>0</v>
      </c>
      <c r="I111" s="126">
        <v>0</v>
      </c>
      <c r="J111" s="126">
        <f>I111*F111</f>
        <v>0</v>
      </c>
      <c r="K111" s="126"/>
      <c r="L111" s="126"/>
      <c r="M111" s="127">
        <f>J111+H111</f>
        <v>0</v>
      </c>
      <c r="N111" s="84"/>
      <c r="O111" s="114">
        <v>6</v>
      </c>
    </row>
    <row r="112" spans="1:15" s="13" customFormat="1" ht="18" customHeight="1">
      <c r="A112" s="31"/>
      <c r="B112" s="89"/>
      <c r="C112" s="133" t="s">
        <v>65</v>
      </c>
      <c r="D112" s="115" t="s">
        <v>64</v>
      </c>
      <c r="E112" s="131"/>
      <c r="F112" s="132">
        <v>1</v>
      </c>
      <c r="G112" s="126"/>
      <c r="H112" s="126"/>
      <c r="I112" s="126"/>
      <c r="J112" s="126"/>
      <c r="K112" s="126">
        <v>0</v>
      </c>
      <c r="L112" s="126">
        <f>K112*F112</f>
        <v>0</v>
      </c>
      <c r="M112" s="127">
        <f t="shared" ref="M112" si="66">L112+J112+H112</f>
        <v>0</v>
      </c>
      <c r="N112" s="51"/>
      <c r="O112" s="116"/>
    </row>
    <row r="113" spans="1:16" s="13" customFormat="1" ht="18" customHeight="1">
      <c r="A113" s="31"/>
      <c r="B113" s="89"/>
      <c r="C113" s="133" t="s">
        <v>52</v>
      </c>
      <c r="D113" s="115" t="s">
        <v>2</v>
      </c>
      <c r="E113" s="131"/>
      <c r="F113" s="132">
        <v>1</v>
      </c>
      <c r="G113" s="126"/>
      <c r="H113" s="126"/>
      <c r="I113" s="126"/>
      <c r="J113" s="126"/>
      <c r="K113" s="126"/>
      <c r="L113" s="126">
        <v>0</v>
      </c>
      <c r="M113" s="127">
        <f t="shared" si="8"/>
        <v>0</v>
      </c>
      <c r="N113" s="51"/>
      <c r="O113" s="116"/>
    </row>
    <row r="114" spans="1:16" s="13" customFormat="1" ht="18" customHeight="1">
      <c r="A114" s="117"/>
      <c r="B114" s="107"/>
      <c r="C114" s="133" t="s">
        <v>44</v>
      </c>
      <c r="D114" s="115" t="s">
        <v>2</v>
      </c>
      <c r="E114" s="131"/>
      <c r="F114" s="132">
        <v>1</v>
      </c>
      <c r="G114" s="126">
        <v>0</v>
      </c>
      <c r="H114" s="126">
        <f t="shared" si="9"/>
        <v>0</v>
      </c>
      <c r="I114" s="126"/>
      <c r="J114" s="126"/>
      <c r="K114" s="126"/>
      <c r="L114" s="126"/>
      <c r="M114" s="127">
        <f t="shared" si="8"/>
        <v>0</v>
      </c>
      <c r="N114" s="51"/>
      <c r="O114" s="116"/>
    </row>
    <row r="115" spans="1:16" s="2" customFormat="1" ht="18" customHeight="1">
      <c r="A115" s="99"/>
      <c r="B115" s="108"/>
      <c r="C115" s="135" t="s">
        <v>46</v>
      </c>
      <c r="D115" s="100"/>
      <c r="E115" s="101"/>
      <c r="F115" s="101"/>
      <c r="G115" s="101"/>
      <c r="H115" s="102">
        <f>SUM(H11:H114)</f>
        <v>0</v>
      </c>
      <c r="I115" s="102"/>
      <c r="J115" s="102">
        <f>SUM(J11:J114)</f>
        <v>0</v>
      </c>
      <c r="K115" s="102"/>
      <c r="L115" s="102">
        <f>SUM(L11:L114)</f>
        <v>0</v>
      </c>
      <c r="M115" s="102">
        <f>SUM(M11:M114)</f>
        <v>0</v>
      </c>
      <c r="N115" s="48"/>
      <c r="O115" s="3"/>
      <c r="P115" s="1"/>
    </row>
    <row r="116" spans="1:16" s="10" customFormat="1" ht="36" customHeight="1">
      <c r="A116" s="31"/>
      <c r="B116" s="89"/>
      <c r="C116" s="133" t="s">
        <v>47</v>
      </c>
      <c r="D116" s="14">
        <v>0.03</v>
      </c>
      <c r="E116" s="40"/>
      <c r="F116" s="76"/>
      <c r="G116" s="40"/>
      <c r="H116" s="77"/>
      <c r="I116" s="77"/>
      <c r="J116" s="77"/>
      <c r="K116" s="77"/>
      <c r="L116" s="77"/>
      <c r="M116" s="78">
        <f>H115*D116</f>
        <v>0</v>
      </c>
      <c r="N116" s="49"/>
    </row>
    <row r="117" spans="1:16" s="11" customFormat="1" ht="18" customHeight="1">
      <c r="A117" s="31"/>
      <c r="B117" s="89"/>
      <c r="C117" s="128" t="s">
        <v>46</v>
      </c>
      <c r="D117" s="26"/>
      <c r="E117" s="40"/>
      <c r="F117" s="38"/>
      <c r="G117" s="38"/>
      <c r="H117" s="83"/>
      <c r="I117" s="83"/>
      <c r="J117" s="83"/>
      <c r="K117" s="83"/>
      <c r="L117" s="83"/>
      <c r="M117" s="78">
        <f>SUM(M115:M116)</f>
        <v>0</v>
      </c>
      <c r="N117" s="47"/>
    </row>
    <row r="118" spans="1:16" s="10" customFormat="1" ht="36" customHeight="1">
      <c r="A118" s="31"/>
      <c r="B118" s="89"/>
      <c r="C118" s="133" t="s">
        <v>48</v>
      </c>
      <c r="D118" s="14">
        <v>0.08</v>
      </c>
      <c r="E118" s="40"/>
      <c r="F118" s="76"/>
      <c r="G118" s="40"/>
      <c r="H118" s="77"/>
      <c r="I118" s="77"/>
      <c r="J118" s="77"/>
      <c r="K118" s="77"/>
      <c r="L118" s="77"/>
      <c r="M118" s="78">
        <f>M117*D118</f>
        <v>0</v>
      </c>
      <c r="N118" s="49"/>
    </row>
    <row r="119" spans="1:16" s="11" customFormat="1" ht="18" customHeight="1">
      <c r="A119" s="31"/>
      <c r="B119" s="89"/>
      <c r="C119" s="128" t="s">
        <v>46</v>
      </c>
      <c r="D119" s="26"/>
      <c r="E119" s="40"/>
      <c r="F119" s="38"/>
      <c r="G119" s="38"/>
      <c r="H119" s="83"/>
      <c r="I119" s="83"/>
      <c r="J119" s="83"/>
      <c r="K119" s="83"/>
      <c r="L119" s="83"/>
      <c r="M119" s="78">
        <f>SUM(M117:M118)</f>
        <v>0</v>
      </c>
      <c r="N119" s="47"/>
    </row>
    <row r="120" spans="1:16" s="10" customFormat="1" ht="18" customHeight="1">
      <c r="A120" s="31"/>
      <c r="B120" s="89"/>
      <c r="C120" s="133" t="s">
        <v>49</v>
      </c>
      <c r="D120" s="14">
        <v>0.08</v>
      </c>
      <c r="E120" s="40"/>
      <c r="F120" s="76"/>
      <c r="G120" s="40"/>
      <c r="H120" s="77"/>
      <c r="I120" s="77"/>
      <c r="J120" s="77"/>
      <c r="K120" s="77"/>
      <c r="L120" s="77"/>
      <c r="M120" s="78">
        <f>M119*D120</f>
        <v>0</v>
      </c>
      <c r="N120" s="47"/>
    </row>
    <row r="121" spans="1:16" s="29" customFormat="1" ht="21" customHeight="1" thickBot="1">
      <c r="A121" s="103"/>
      <c r="B121" s="109"/>
      <c r="C121" s="136" t="s">
        <v>50</v>
      </c>
      <c r="D121" s="93"/>
      <c r="E121" s="95"/>
      <c r="F121" s="95"/>
      <c r="G121" s="94"/>
      <c r="H121" s="96"/>
      <c r="I121" s="96"/>
      <c r="J121" s="96"/>
      <c r="K121" s="96"/>
      <c r="L121" s="96"/>
      <c r="M121" s="97">
        <f>SUM(M119:M120)</f>
        <v>0</v>
      </c>
      <c r="N121" s="50"/>
    </row>
    <row r="122" spans="1:16" s="10" customFormat="1" ht="18" customHeight="1">
      <c r="A122" s="31"/>
      <c r="B122" s="89"/>
      <c r="C122" s="133" t="s">
        <v>34</v>
      </c>
      <c r="D122" s="14">
        <v>0.18</v>
      </c>
      <c r="E122" s="40"/>
      <c r="F122" s="76"/>
      <c r="G122" s="40"/>
      <c r="H122" s="77"/>
      <c r="I122" s="77"/>
      <c r="J122" s="77"/>
      <c r="K122" s="77"/>
      <c r="L122" s="77"/>
      <c r="M122" s="78">
        <f>M121*D122</f>
        <v>0</v>
      </c>
      <c r="N122" s="47"/>
    </row>
    <row r="123" spans="1:16" s="29" customFormat="1" ht="21" customHeight="1" thickBot="1">
      <c r="A123" s="103"/>
      <c r="B123" s="109"/>
      <c r="C123" s="136" t="s">
        <v>50</v>
      </c>
      <c r="D123" s="93"/>
      <c r="E123" s="95"/>
      <c r="F123" s="95"/>
      <c r="G123" s="94"/>
      <c r="H123" s="96"/>
      <c r="I123" s="96"/>
      <c r="J123" s="96"/>
      <c r="K123" s="96"/>
      <c r="L123" s="96"/>
      <c r="M123" s="97">
        <f>M122+M121</f>
        <v>0</v>
      </c>
      <c r="N123" s="50"/>
    </row>
    <row r="124" spans="1:16">
      <c r="A124" s="23"/>
      <c r="B124" s="110"/>
      <c r="D124" s="18"/>
      <c r="E124" s="9"/>
      <c r="F124" s="8"/>
      <c r="G124" s="8"/>
      <c r="H124" s="8"/>
      <c r="I124" s="82"/>
      <c r="J124" s="8"/>
      <c r="K124" s="82"/>
      <c r="L124" s="8"/>
      <c r="M124" s="9"/>
      <c r="N124" s="84"/>
    </row>
    <row r="125" spans="1:16">
      <c r="A125" s="23"/>
      <c r="B125" s="110"/>
      <c r="D125" s="18"/>
      <c r="E125" s="9"/>
      <c r="F125" s="8"/>
      <c r="G125" s="8"/>
      <c r="H125" s="8"/>
      <c r="I125" s="82"/>
      <c r="J125" s="85"/>
      <c r="K125" s="82"/>
      <c r="L125" s="8"/>
      <c r="M125" s="34"/>
      <c r="N125" s="84"/>
    </row>
    <row r="126" spans="1:16" s="6" customFormat="1" ht="18" customHeight="1">
      <c r="A126" s="4"/>
      <c r="B126" s="91"/>
      <c r="C126" s="15"/>
      <c r="E126" s="74"/>
      <c r="F126" s="74"/>
      <c r="G126" s="57"/>
      <c r="H126" s="57"/>
      <c r="I126" s="57"/>
      <c r="J126" s="74"/>
      <c r="K126" s="74"/>
      <c r="L126" s="74"/>
      <c r="M126" s="75"/>
    </row>
    <row r="127" spans="1:16">
      <c r="A127" s="23"/>
      <c r="B127" s="110"/>
      <c r="D127" s="18"/>
      <c r="E127" s="9"/>
      <c r="F127" s="8"/>
      <c r="G127" s="8"/>
      <c r="H127" s="8"/>
      <c r="I127" s="82"/>
      <c r="J127" s="8"/>
      <c r="K127" s="82"/>
      <c r="L127" s="8"/>
      <c r="M127" s="87"/>
      <c r="N127" s="84"/>
    </row>
    <row r="128" spans="1:16">
      <c r="A128" s="23"/>
      <c r="B128" s="110"/>
      <c r="D128" s="18"/>
      <c r="E128" s="9"/>
      <c r="F128" s="8"/>
      <c r="G128" s="8"/>
      <c r="H128" s="8"/>
      <c r="I128" s="82"/>
      <c r="J128" s="8"/>
      <c r="K128" s="82"/>
      <c r="L128" s="8"/>
      <c r="M128" s="87"/>
      <c r="N128" s="84"/>
    </row>
    <row r="129" spans="1:14">
      <c r="E129" s="9"/>
      <c r="F129" s="8"/>
      <c r="G129" s="8"/>
      <c r="H129" s="8"/>
      <c r="I129" s="82"/>
      <c r="J129" s="86"/>
      <c r="K129" s="82"/>
      <c r="L129" s="8"/>
      <c r="M129" s="79"/>
    </row>
    <row r="130" spans="1:14">
      <c r="E130" s="9"/>
      <c r="F130" s="8"/>
      <c r="G130" s="8"/>
      <c r="H130" s="8"/>
      <c r="I130" s="82"/>
      <c r="J130" s="8"/>
      <c r="K130" s="82"/>
      <c r="L130" s="8"/>
      <c r="M130" s="9"/>
    </row>
    <row r="131" spans="1:14">
      <c r="E131" s="9"/>
      <c r="F131" s="8"/>
      <c r="G131" s="8"/>
      <c r="H131" s="8"/>
      <c r="I131" s="82"/>
      <c r="J131" s="8"/>
      <c r="K131" s="82"/>
      <c r="L131" s="8"/>
      <c r="M131" s="79"/>
    </row>
    <row r="132" spans="1:14">
      <c r="E132" s="9"/>
      <c r="F132" s="8"/>
      <c r="G132" s="8"/>
      <c r="H132" s="8"/>
      <c r="I132" s="82"/>
      <c r="J132" s="8"/>
      <c r="K132" s="82"/>
      <c r="L132" s="8"/>
    </row>
    <row r="133" spans="1:14">
      <c r="E133" s="9"/>
      <c r="F133" s="8"/>
      <c r="G133" s="8"/>
      <c r="H133" s="8"/>
      <c r="I133" s="82"/>
      <c r="J133" s="8"/>
      <c r="K133" s="82"/>
      <c r="L133" s="8"/>
      <c r="M133" s="68"/>
    </row>
    <row r="134" spans="1:14">
      <c r="E134" s="9"/>
      <c r="F134" s="8"/>
      <c r="G134" s="8"/>
      <c r="H134" s="8"/>
      <c r="I134" s="82"/>
      <c r="J134" s="8"/>
      <c r="K134" s="82"/>
      <c r="L134" s="8"/>
    </row>
    <row r="135" spans="1:14">
      <c r="E135" s="9"/>
      <c r="F135" s="8"/>
      <c r="G135" s="8"/>
      <c r="H135" s="8"/>
      <c r="I135" s="82"/>
      <c r="J135" s="8"/>
      <c r="K135" s="82"/>
      <c r="L135" s="8"/>
    </row>
    <row r="136" spans="1:14">
      <c r="E136" s="9"/>
      <c r="F136" s="8"/>
      <c r="G136" s="8"/>
      <c r="H136" s="8"/>
      <c r="I136" s="82"/>
      <c r="J136" s="8"/>
      <c r="K136" s="82"/>
      <c r="L136" s="8"/>
    </row>
    <row r="137" spans="1:14">
      <c r="E137" s="9"/>
      <c r="F137" s="8"/>
      <c r="G137" s="8"/>
      <c r="H137" s="8"/>
      <c r="I137" s="82"/>
      <c r="J137" s="8"/>
      <c r="K137" s="82"/>
      <c r="L137" s="8"/>
      <c r="N137" s="18"/>
    </row>
    <row r="138" spans="1:14">
      <c r="E138" s="9"/>
      <c r="F138" s="8"/>
      <c r="G138" s="8"/>
      <c r="H138" s="8"/>
      <c r="I138" s="82"/>
      <c r="J138" s="8"/>
      <c r="K138" s="82"/>
      <c r="L138" s="8"/>
      <c r="N138" s="18"/>
    </row>
    <row r="139" spans="1:14">
      <c r="E139" s="9"/>
      <c r="F139" s="8"/>
      <c r="G139" s="8"/>
      <c r="H139" s="8"/>
      <c r="I139" s="82"/>
      <c r="J139" s="8"/>
      <c r="K139" s="82"/>
      <c r="L139" s="8"/>
      <c r="N139" s="18"/>
    </row>
    <row r="140" spans="1:14">
      <c r="E140" s="9"/>
      <c r="F140" s="8"/>
      <c r="G140" s="8"/>
      <c r="H140" s="8"/>
      <c r="I140" s="82"/>
      <c r="J140" s="8"/>
      <c r="K140" s="82"/>
      <c r="L140" s="8"/>
      <c r="N140" s="18"/>
    </row>
    <row r="141" spans="1:14">
      <c r="E141" s="9"/>
      <c r="F141" s="8"/>
      <c r="G141" s="8"/>
      <c r="H141" s="8"/>
      <c r="I141" s="82"/>
      <c r="J141" s="8"/>
      <c r="K141" s="82"/>
      <c r="L141" s="8"/>
      <c r="N141" s="18"/>
    </row>
    <row r="142" spans="1:14" ht="13.8">
      <c r="A142" s="18"/>
      <c r="B142" s="90"/>
      <c r="C142" s="18"/>
      <c r="D142" s="18"/>
      <c r="E142" s="9"/>
      <c r="F142" s="8"/>
      <c r="G142" s="8"/>
      <c r="H142" s="8"/>
      <c r="I142" s="82"/>
      <c r="J142" s="8"/>
      <c r="K142" s="82"/>
      <c r="L142" s="8"/>
      <c r="N142" s="18"/>
    </row>
    <row r="143" spans="1:14" ht="13.8">
      <c r="A143" s="18"/>
      <c r="B143" s="90"/>
      <c r="C143" s="18"/>
      <c r="D143" s="18"/>
      <c r="E143" s="9"/>
      <c r="F143" s="8"/>
      <c r="G143" s="8"/>
      <c r="H143" s="8"/>
      <c r="I143" s="82"/>
      <c r="J143" s="8"/>
      <c r="K143" s="82"/>
      <c r="L143" s="8"/>
      <c r="N143" s="18"/>
    </row>
    <row r="144" spans="1:14" ht="13.8">
      <c r="A144" s="18"/>
      <c r="B144" s="90"/>
      <c r="C144" s="18"/>
      <c r="D144" s="18"/>
      <c r="E144" s="9"/>
      <c r="F144" s="8"/>
      <c r="G144" s="8"/>
      <c r="H144" s="8"/>
      <c r="I144" s="82"/>
      <c r="J144" s="8"/>
      <c r="K144" s="82"/>
      <c r="L144" s="8"/>
      <c r="N144" s="18"/>
    </row>
    <row r="145" spans="1:14" ht="13.8">
      <c r="A145" s="18"/>
      <c r="B145" s="90"/>
      <c r="C145" s="18"/>
      <c r="D145" s="18"/>
      <c r="E145" s="9"/>
      <c r="F145" s="8"/>
      <c r="G145" s="8"/>
      <c r="H145" s="8"/>
      <c r="I145" s="82"/>
      <c r="J145" s="8"/>
      <c r="K145" s="82"/>
      <c r="L145" s="8"/>
      <c r="N145" s="18"/>
    </row>
    <row r="146" spans="1:14" ht="13.8">
      <c r="A146" s="18"/>
      <c r="B146" s="90"/>
      <c r="C146" s="18"/>
      <c r="D146" s="18"/>
      <c r="E146" s="9"/>
      <c r="F146" s="8"/>
      <c r="G146" s="8"/>
      <c r="H146" s="8"/>
      <c r="I146" s="82"/>
      <c r="J146" s="8"/>
      <c r="K146" s="82"/>
      <c r="L146" s="8"/>
      <c r="M146" s="18"/>
      <c r="N146" s="18"/>
    </row>
    <row r="147" spans="1:14" ht="13.8">
      <c r="A147" s="18"/>
      <c r="B147" s="90"/>
      <c r="C147" s="18"/>
      <c r="D147" s="18"/>
      <c r="E147" s="9"/>
      <c r="F147" s="8"/>
      <c r="G147" s="8"/>
      <c r="H147" s="8"/>
      <c r="I147" s="82"/>
      <c r="J147" s="8"/>
      <c r="K147" s="82"/>
      <c r="L147" s="8"/>
      <c r="M147" s="18"/>
      <c r="N147" s="18"/>
    </row>
    <row r="148" spans="1:14" ht="13.8">
      <c r="A148" s="18"/>
      <c r="B148" s="90"/>
      <c r="C148" s="18"/>
      <c r="D148" s="18"/>
      <c r="E148" s="9"/>
      <c r="F148" s="8"/>
      <c r="G148" s="8"/>
      <c r="H148" s="8"/>
      <c r="I148" s="82"/>
      <c r="J148" s="8"/>
      <c r="K148" s="82"/>
      <c r="L148" s="8"/>
      <c r="M148" s="18"/>
      <c r="N148" s="18"/>
    </row>
    <row r="149" spans="1:14" ht="13.8">
      <c r="A149" s="18"/>
      <c r="B149" s="90"/>
      <c r="C149" s="18"/>
      <c r="D149" s="18"/>
      <c r="E149" s="9"/>
      <c r="F149" s="8"/>
      <c r="G149" s="8"/>
      <c r="H149" s="8"/>
      <c r="I149" s="82"/>
      <c r="J149" s="8"/>
      <c r="K149" s="82"/>
      <c r="L149" s="8"/>
      <c r="M149" s="18"/>
      <c r="N149" s="18"/>
    </row>
    <row r="150" spans="1:14" ht="13.8">
      <c r="A150" s="18"/>
      <c r="B150" s="90"/>
      <c r="C150" s="18"/>
      <c r="D150" s="18"/>
      <c r="E150" s="9"/>
      <c r="F150" s="8"/>
      <c r="G150" s="8"/>
      <c r="H150" s="8"/>
      <c r="I150" s="82"/>
      <c r="J150" s="8"/>
      <c r="K150" s="82"/>
      <c r="L150" s="8"/>
      <c r="M150" s="18"/>
      <c r="N150" s="18"/>
    </row>
    <row r="151" spans="1:14" ht="13.8">
      <c r="A151" s="18"/>
      <c r="B151" s="90"/>
      <c r="C151" s="18"/>
      <c r="D151" s="18"/>
      <c r="E151" s="9"/>
      <c r="F151" s="8"/>
      <c r="G151" s="8"/>
      <c r="H151" s="8"/>
      <c r="I151" s="82"/>
      <c r="J151" s="8"/>
      <c r="K151" s="82"/>
      <c r="L151" s="8"/>
      <c r="M151" s="18"/>
      <c r="N151" s="18"/>
    </row>
    <row r="152" spans="1:14" ht="13.8">
      <c r="A152" s="18"/>
      <c r="B152" s="90"/>
      <c r="C152" s="18"/>
      <c r="D152" s="18"/>
      <c r="E152" s="9"/>
      <c r="F152" s="8"/>
      <c r="G152" s="8"/>
      <c r="H152" s="8"/>
      <c r="I152" s="82"/>
      <c r="J152" s="8"/>
      <c r="K152" s="82"/>
      <c r="L152" s="8"/>
      <c r="M152" s="18"/>
      <c r="N152" s="18"/>
    </row>
    <row r="153" spans="1:14" ht="13.8">
      <c r="A153" s="18"/>
      <c r="B153" s="90"/>
      <c r="C153" s="18"/>
      <c r="D153" s="18"/>
      <c r="E153" s="9"/>
      <c r="F153" s="8"/>
      <c r="G153" s="8"/>
      <c r="H153" s="8"/>
      <c r="I153" s="82"/>
      <c r="J153" s="8"/>
      <c r="K153" s="82"/>
      <c r="L153" s="8"/>
      <c r="M153" s="18"/>
      <c r="N153" s="18"/>
    </row>
    <row r="154" spans="1:14" ht="13.8">
      <c r="A154" s="18"/>
      <c r="B154" s="90"/>
      <c r="C154" s="18"/>
      <c r="D154" s="18"/>
      <c r="E154" s="9"/>
      <c r="F154" s="8"/>
      <c r="G154" s="8"/>
      <c r="H154" s="8"/>
      <c r="I154" s="82"/>
      <c r="J154" s="8"/>
      <c r="K154" s="82"/>
      <c r="L154" s="8"/>
      <c r="M154" s="18"/>
      <c r="N154" s="18"/>
    </row>
    <row r="155" spans="1:14" ht="13.8">
      <c r="A155" s="18"/>
      <c r="B155" s="90"/>
      <c r="C155" s="18"/>
      <c r="D155" s="18"/>
      <c r="E155" s="9"/>
      <c r="F155" s="8"/>
      <c r="G155" s="8"/>
      <c r="H155" s="8"/>
      <c r="I155" s="82"/>
      <c r="J155" s="8"/>
      <c r="K155" s="82"/>
      <c r="L155" s="8"/>
      <c r="M155" s="18"/>
      <c r="N155" s="18"/>
    </row>
    <row r="156" spans="1:14" ht="13.8">
      <c r="A156" s="18"/>
      <c r="B156" s="90"/>
      <c r="C156" s="18"/>
      <c r="D156" s="18"/>
      <c r="E156" s="9"/>
      <c r="F156" s="8"/>
      <c r="G156" s="8"/>
      <c r="H156" s="8"/>
      <c r="I156" s="82"/>
      <c r="J156" s="8"/>
      <c r="K156" s="82"/>
      <c r="L156" s="8"/>
      <c r="M156" s="18"/>
      <c r="N156" s="18"/>
    </row>
    <row r="157" spans="1:14" ht="13.8">
      <c r="A157" s="18"/>
      <c r="B157" s="90"/>
      <c r="C157" s="18"/>
      <c r="D157" s="18"/>
      <c r="E157" s="9"/>
      <c r="F157" s="8"/>
      <c r="G157" s="8"/>
      <c r="H157" s="8"/>
      <c r="I157" s="82"/>
      <c r="J157" s="8"/>
      <c r="K157" s="82"/>
      <c r="L157" s="8"/>
      <c r="M157" s="18"/>
      <c r="N157" s="18"/>
    </row>
    <row r="158" spans="1:14" ht="13.8">
      <c r="A158" s="18"/>
      <c r="B158" s="90"/>
      <c r="C158" s="18"/>
      <c r="D158" s="18"/>
      <c r="E158" s="9"/>
      <c r="F158" s="8"/>
      <c r="G158" s="8"/>
      <c r="H158" s="8"/>
      <c r="I158" s="82"/>
      <c r="J158" s="8"/>
      <c r="K158" s="82"/>
      <c r="L158" s="8"/>
      <c r="M158" s="18"/>
      <c r="N158" s="18"/>
    </row>
    <row r="159" spans="1:14" ht="13.8">
      <c r="A159" s="18"/>
      <c r="B159" s="90"/>
      <c r="C159" s="18"/>
      <c r="D159" s="18"/>
      <c r="E159" s="9"/>
      <c r="F159" s="8"/>
      <c r="G159" s="8"/>
      <c r="H159" s="8"/>
      <c r="I159" s="82"/>
      <c r="J159" s="8"/>
      <c r="K159" s="82"/>
      <c r="L159" s="8"/>
      <c r="M159" s="18"/>
      <c r="N159" s="18"/>
    </row>
    <row r="160" spans="1:14" ht="13.8">
      <c r="A160" s="18"/>
      <c r="B160" s="90"/>
      <c r="C160" s="18"/>
      <c r="D160" s="18"/>
      <c r="E160" s="9"/>
      <c r="F160" s="8"/>
      <c r="G160" s="8"/>
      <c r="H160" s="8"/>
      <c r="I160" s="82"/>
      <c r="J160" s="8"/>
      <c r="K160" s="82"/>
      <c r="L160" s="8"/>
      <c r="M160" s="18"/>
      <c r="N160" s="18"/>
    </row>
    <row r="161" spans="1:14" ht="13.8">
      <c r="A161" s="18"/>
      <c r="B161" s="90"/>
      <c r="C161" s="18"/>
      <c r="D161" s="18"/>
      <c r="E161" s="9"/>
      <c r="F161" s="8"/>
      <c r="G161" s="8"/>
      <c r="H161" s="8"/>
      <c r="I161" s="82"/>
      <c r="J161" s="8"/>
      <c r="K161" s="82"/>
      <c r="L161" s="8"/>
      <c r="M161" s="18"/>
      <c r="N161" s="18"/>
    </row>
    <row r="162" spans="1:14" ht="13.8">
      <c r="A162" s="18"/>
      <c r="B162" s="90"/>
      <c r="C162" s="18"/>
      <c r="D162" s="18"/>
      <c r="E162" s="9"/>
      <c r="F162" s="8"/>
      <c r="G162" s="8"/>
      <c r="H162" s="8"/>
      <c r="I162" s="82"/>
      <c r="J162" s="8"/>
      <c r="K162" s="82"/>
      <c r="L162" s="8"/>
      <c r="M162" s="18"/>
      <c r="N162" s="18"/>
    </row>
    <row r="163" spans="1:14" ht="13.8">
      <c r="A163" s="18"/>
      <c r="B163" s="90"/>
      <c r="C163" s="18"/>
      <c r="D163" s="18"/>
      <c r="E163" s="9"/>
      <c r="F163" s="8"/>
      <c r="G163" s="8"/>
      <c r="H163" s="8"/>
      <c r="I163" s="82"/>
      <c r="J163" s="8"/>
      <c r="K163" s="82"/>
      <c r="L163" s="8"/>
      <c r="M163" s="18"/>
      <c r="N163" s="18"/>
    </row>
    <row r="164" spans="1:14" ht="13.8">
      <c r="A164" s="18"/>
      <c r="B164" s="90"/>
      <c r="C164" s="18"/>
      <c r="D164" s="18"/>
      <c r="E164" s="9"/>
      <c r="F164" s="8"/>
      <c r="G164" s="8"/>
      <c r="H164" s="8"/>
      <c r="I164" s="82"/>
      <c r="J164" s="8"/>
      <c r="K164" s="82"/>
      <c r="L164" s="8"/>
      <c r="M164" s="18"/>
      <c r="N164" s="18"/>
    </row>
    <row r="165" spans="1:14" ht="13.8">
      <c r="A165" s="18"/>
      <c r="B165" s="90"/>
      <c r="C165" s="18"/>
      <c r="D165" s="18"/>
      <c r="E165" s="9"/>
      <c r="F165" s="8"/>
      <c r="G165" s="8"/>
      <c r="H165" s="8"/>
      <c r="I165" s="82"/>
      <c r="J165" s="8"/>
      <c r="K165" s="82"/>
      <c r="L165" s="8"/>
      <c r="M165" s="18"/>
      <c r="N165" s="18"/>
    </row>
    <row r="166" spans="1:14" ht="13.8">
      <c r="A166" s="18"/>
      <c r="B166" s="90"/>
      <c r="C166" s="18"/>
      <c r="D166" s="18"/>
      <c r="E166" s="9"/>
      <c r="F166" s="8"/>
      <c r="G166" s="8"/>
      <c r="H166" s="8"/>
      <c r="I166" s="82"/>
      <c r="J166" s="8"/>
      <c r="K166" s="82"/>
      <c r="L166" s="8"/>
      <c r="M166" s="18"/>
      <c r="N166" s="18"/>
    </row>
    <row r="167" spans="1:14" ht="13.8">
      <c r="A167" s="18"/>
      <c r="B167" s="90"/>
      <c r="C167" s="18"/>
      <c r="D167" s="18"/>
      <c r="E167" s="9"/>
      <c r="F167" s="8"/>
      <c r="G167" s="8"/>
      <c r="H167" s="8"/>
      <c r="I167" s="82"/>
      <c r="J167" s="8"/>
      <c r="K167" s="82"/>
      <c r="L167" s="8"/>
      <c r="M167" s="18"/>
      <c r="N167" s="18"/>
    </row>
    <row r="168" spans="1:14" ht="13.8">
      <c r="A168" s="18"/>
      <c r="B168" s="90"/>
      <c r="C168" s="18"/>
      <c r="D168" s="18"/>
      <c r="E168" s="9"/>
      <c r="F168" s="8"/>
      <c r="G168" s="8"/>
      <c r="H168" s="8"/>
      <c r="I168" s="82"/>
      <c r="J168" s="8"/>
      <c r="K168" s="82"/>
      <c r="L168" s="8"/>
      <c r="M168" s="18"/>
      <c r="N168" s="18"/>
    </row>
    <row r="169" spans="1:14" ht="13.8">
      <c r="A169" s="18"/>
      <c r="B169" s="90"/>
      <c r="C169" s="18"/>
      <c r="D169" s="18"/>
      <c r="E169" s="9"/>
      <c r="F169" s="8"/>
      <c r="G169" s="8"/>
      <c r="H169" s="8"/>
      <c r="I169" s="82"/>
      <c r="J169" s="8"/>
      <c r="K169" s="82"/>
      <c r="L169" s="8"/>
      <c r="M169" s="18"/>
      <c r="N169" s="18"/>
    </row>
    <row r="170" spans="1:14" ht="13.8">
      <c r="A170" s="18"/>
      <c r="B170" s="90"/>
      <c r="C170" s="18"/>
      <c r="D170" s="18"/>
      <c r="E170" s="9"/>
      <c r="F170" s="8"/>
      <c r="G170" s="8"/>
      <c r="H170" s="8"/>
      <c r="I170" s="82"/>
      <c r="J170" s="8"/>
      <c r="K170" s="82"/>
      <c r="L170" s="8"/>
      <c r="M170" s="18"/>
      <c r="N170" s="18"/>
    </row>
    <row r="171" spans="1:14" ht="13.8">
      <c r="A171" s="18"/>
      <c r="B171" s="90"/>
      <c r="C171" s="18"/>
      <c r="D171" s="18"/>
      <c r="E171" s="9"/>
      <c r="F171" s="8"/>
      <c r="G171" s="8"/>
      <c r="H171" s="8"/>
      <c r="I171" s="82"/>
      <c r="J171" s="8"/>
      <c r="K171" s="82"/>
      <c r="L171" s="8"/>
      <c r="M171" s="18"/>
      <c r="N171" s="18"/>
    </row>
    <row r="172" spans="1:14" ht="13.8">
      <c r="A172" s="18"/>
      <c r="B172" s="90"/>
      <c r="C172" s="18"/>
      <c r="D172" s="18"/>
      <c r="E172" s="9"/>
      <c r="F172" s="8"/>
      <c r="G172" s="8"/>
      <c r="H172" s="8"/>
      <c r="I172" s="82"/>
      <c r="J172" s="8"/>
      <c r="K172" s="82"/>
      <c r="L172" s="8"/>
      <c r="M172" s="18"/>
      <c r="N172" s="18"/>
    </row>
    <row r="173" spans="1:14" ht="13.8">
      <c r="A173" s="18"/>
      <c r="B173" s="90"/>
      <c r="C173" s="18"/>
      <c r="D173" s="18"/>
      <c r="E173" s="9"/>
      <c r="F173" s="8"/>
      <c r="G173" s="8"/>
      <c r="H173" s="8"/>
      <c r="I173" s="82"/>
      <c r="J173" s="8"/>
      <c r="K173" s="82"/>
      <c r="L173" s="8"/>
      <c r="M173" s="18"/>
      <c r="N173" s="18"/>
    </row>
    <row r="174" spans="1:14" ht="13.8">
      <c r="A174" s="18"/>
      <c r="B174" s="90"/>
      <c r="C174" s="18"/>
      <c r="D174" s="18"/>
      <c r="E174" s="9"/>
      <c r="F174" s="8"/>
      <c r="G174" s="8"/>
      <c r="H174" s="8"/>
      <c r="I174" s="82"/>
      <c r="J174" s="8"/>
      <c r="K174" s="82"/>
      <c r="L174" s="8"/>
      <c r="M174" s="18"/>
      <c r="N174" s="18"/>
    </row>
    <row r="175" spans="1:14" ht="13.8">
      <c r="A175" s="18"/>
      <c r="B175" s="90"/>
      <c r="C175" s="18"/>
      <c r="D175" s="18"/>
      <c r="E175" s="9"/>
      <c r="F175" s="8"/>
      <c r="G175" s="8"/>
      <c r="H175" s="8"/>
      <c r="I175" s="82"/>
      <c r="J175" s="8"/>
      <c r="K175" s="82"/>
      <c r="L175" s="8"/>
      <c r="M175" s="18"/>
      <c r="N175" s="18"/>
    </row>
    <row r="176" spans="1:14" ht="13.8">
      <c r="A176" s="18"/>
      <c r="B176" s="90"/>
      <c r="C176" s="18"/>
      <c r="D176" s="18"/>
      <c r="E176" s="9"/>
      <c r="F176" s="8"/>
      <c r="G176" s="8"/>
      <c r="H176" s="8"/>
      <c r="I176" s="82"/>
      <c r="J176" s="8"/>
      <c r="K176" s="82"/>
      <c r="L176" s="8"/>
      <c r="M176" s="18"/>
      <c r="N176" s="18"/>
    </row>
    <row r="177" spans="1:14" ht="13.8">
      <c r="A177" s="18"/>
      <c r="B177" s="90"/>
      <c r="C177" s="18"/>
      <c r="D177" s="18"/>
      <c r="E177" s="9"/>
      <c r="F177" s="8"/>
      <c r="G177" s="8"/>
      <c r="H177" s="8"/>
      <c r="I177" s="82"/>
      <c r="J177" s="8"/>
      <c r="K177" s="82"/>
      <c r="L177" s="8"/>
      <c r="M177" s="18"/>
      <c r="N177" s="18"/>
    </row>
    <row r="178" spans="1:14" ht="13.8">
      <c r="A178" s="18"/>
      <c r="B178" s="90"/>
      <c r="C178" s="18"/>
      <c r="D178" s="18"/>
      <c r="E178" s="9"/>
      <c r="F178" s="8"/>
      <c r="G178" s="8"/>
      <c r="H178" s="8"/>
      <c r="I178" s="82"/>
      <c r="J178" s="8"/>
      <c r="K178" s="82"/>
      <c r="L178" s="8"/>
      <c r="M178" s="18"/>
      <c r="N178" s="18"/>
    </row>
    <row r="179" spans="1:14" ht="13.8">
      <c r="A179" s="18"/>
      <c r="B179" s="90"/>
      <c r="C179" s="18"/>
      <c r="D179" s="18"/>
      <c r="E179" s="9"/>
      <c r="F179" s="8"/>
      <c r="G179" s="8"/>
      <c r="H179" s="8"/>
      <c r="I179" s="82"/>
      <c r="J179" s="8"/>
      <c r="K179" s="82"/>
      <c r="L179" s="8"/>
      <c r="M179" s="18"/>
      <c r="N179" s="18"/>
    </row>
    <row r="180" spans="1:14" ht="13.8">
      <c r="A180" s="18"/>
      <c r="B180" s="90"/>
      <c r="C180" s="18"/>
      <c r="D180" s="18"/>
      <c r="E180" s="9"/>
      <c r="F180" s="8"/>
      <c r="G180" s="8"/>
      <c r="H180" s="8"/>
      <c r="I180" s="82"/>
      <c r="J180" s="8"/>
      <c r="K180" s="82"/>
      <c r="L180" s="8"/>
      <c r="M180" s="18"/>
      <c r="N180" s="18"/>
    </row>
    <row r="181" spans="1:14" ht="13.8">
      <c r="A181" s="18"/>
      <c r="B181" s="90"/>
      <c r="C181" s="18"/>
      <c r="D181" s="18"/>
      <c r="E181" s="9"/>
      <c r="F181" s="8"/>
      <c r="G181" s="8"/>
      <c r="H181" s="8"/>
      <c r="I181" s="82"/>
      <c r="J181" s="8"/>
      <c r="K181" s="82"/>
      <c r="L181" s="8"/>
      <c r="M181" s="18"/>
      <c r="N181" s="18"/>
    </row>
    <row r="182" spans="1:14" ht="13.8">
      <c r="A182" s="18"/>
      <c r="B182" s="90"/>
      <c r="C182" s="18"/>
      <c r="D182" s="18"/>
      <c r="E182" s="9"/>
      <c r="F182" s="8"/>
      <c r="G182" s="8"/>
      <c r="H182" s="8"/>
      <c r="I182" s="82"/>
      <c r="J182" s="8"/>
      <c r="K182" s="82"/>
      <c r="L182" s="8"/>
      <c r="M182" s="18"/>
      <c r="N182" s="18"/>
    </row>
    <row r="183" spans="1:14" ht="13.8">
      <c r="A183" s="18"/>
      <c r="B183" s="90"/>
      <c r="C183" s="18"/>
      <c r="D183" s="18"/>
      <c r="E183" s="9"/>
      <c r="F183" s="8"/>
      <c r="G183" s="8"/>
      <c r="H183" s="8"/>
      <c r="I183" s="82"/>
      <c r="J183" s="8"/>
      <c r="K183" s="82"/>
      <c r="L183" s="8"/>
      <c r="M183" s="18"/>
      <c r="N183" s="18"/>
    </row>
    <row r="184" spans="1:14" ht="13.8">
      <c r="A184" s="18"/>
      <c r="B184" s="90"/>
      <c r="C184" s="18"/>
      <c r="D184" s="18"/>
      <c r="E184" s="9"/>
      <c r="F184" s="8"/>
      <c r="G184" s="8"/>
      <c r="H184" s="8"/>
      <c r="I184" s="82"/>
      <c r="J184" s="8"/>
      <c r="K184" s="82"/>
      <c r="L184" s="8"/>
      <c r="M184" s="18"/>
      <c r="N184" s="18"/>
    </row>
    <row r="185" spans="1:14" ht="13.8">
      <c r="A185" s="18"/>
      <c r="B185" s="90"/>
      <c r="C185" s="18"/>
      <c r="D185" s="18"/>
      <c r="E185" s="9"/>
      <c r="F185" s="8"/>
      <c r="G185" s="8"/>
      <c r="H185" s="8"/>
      <c r="I185" s="82"/>
      <c r="J185" s="8"/>
      <c r="K185" s="82"/>
      <c r="L185" s="8"/>
      <c r="M185" s="18"/>
      <c r="N185" s="18"/>
    </row>
    <row r="186" spans="1:14" ht="13.8">
      <c r="A186" s="18"/>
      <c r="B186" s="90"/>
      <c r="C186" s="18"/>
      <c r="D186" s="18"/>
      <c r="E186" s="9"/>
      <c r="F186" s="8"/>
      <c r="G186" s="8"/>
      <c r="H186" s="8"/>
      <c r="I186" s="82"/>
      <c r="J186" s="8"/>
      <c r="K186" s="82"/>
      <c r="L186" s="8"/>
      <c r="M186" s="18"/>
      <c r="N186" s="18"/>
    </row>
    <row r="187" spans="1:14" ht="13.8">
      <c r="A187" s="18"/>
      <c r="B187" s="90"/>
      <c r="C187" s="18"/>
      <c r="D187" s="18"/>
      <c r="E187" s="9"/>
      <c r="F187" s="8"/>
      <c r="G187" s="8"/>
      <c r="H187" s="8"/>
      <c r="I187" s="82"/>
      <c r="J187" s="8"/>
      <c r="K187" s="82"/>
      <c r="L187" s="8"/>
      <c r="M187" s="18"/>
      <c r="N187" s="18"/>
    </row>
    <row r="188" spans="1:14" ht="13.8">
      <c r="A188" s="18"/>
      <c r="B188" s="90"/>
      <c r="C188" s="18"/>
      <c r="D188" s="18"/>
      <c r="E188" s="9"/>
      <c r="F188" s="8"/>
      <c r="G188" s="8"/>
      <c r="H188" s="8"/>
      <c r="I188" s="82"/>
      <c r="J188" s="8"/>
      <c r="K188" s="82"/>
      <c r="L188" s="8"/>
      <c r="M188" s="18"/>
      <c r="N188" s="18"/>
    </row>
    <row r="189" spans="1:14" ht="13.8">
      <c r="A189" s="18"/>
      <c r="B189" s="90"/>
      <c r="C189" s="18"/>
      <c r="D189" s="18"/>
      <c r="M189" s="18"/>
      <c r="N189" s="18"/>
    </row>
    <row r="190" spans="1:14" ht="13.8">
      <c r="A190" s="18"/>
      <c r="B190" s="90"/>
      <c r="C190" s="18"/>
      <c r="D190" s="18"/>
      <c r="E190" s="18"/>
      <c r="I190" s="18"/>
      <c r="K190" s="18"/>
      <c r="M190" s="18"/>
      <c r="N190" s="18"/>
    </row>
    <row r="191" spans="1:14" ht="13.8">
      <c r="A191" s="18"/>
      <c r="B191" s="90"/>
      <c r="C191" s="18"/>
      <c r="D191" s="18"/>
      <c r="E191" s="18"/>
      <c r="I191" s="18"/>
      <c r="K191" s="18"/>
      <c r="M191" s="18"/>
      <c r="N191" s="18"/>
    </row>
    <row r="192" spans="1:14" ht="13.8">
      <c r="A192" s="18"/>
      <c r="B192" s="90"/>
      <c r="C192" s="18"/>
      <c r="D192" s="18"/>
      <c r="E192" s="18"/>
      <c r="I192" s="18"/>
      <c r="K192" s="18"/>
      <c r="M192" s="18"/>
      <c r="N192" s="18"/>
    </row>
    <row r="193" spans="1:14" ht="13.8">
      <c r="A193" s="18"/>
      <c r="B193" s="90"/>
      <c r="C193" s="18"/>
      <c r="D193" s="18"/>
      <c r="E193" s="18"/>
      <c r="I193" s="18"/>
      <c r="K193" s="18"/>
      <c r="M193" s="18"/>
      <c r="N193" s="18"/>
    </row>
    <row r="194" spans="1:14" ht="13.8">
      <c r="A194" s="18"/>
      <c r="B194" s="90"/>
      <c r="C194" s="18"/>
      <c r="D194" s="18"/>
      <c r="E194" s="18"/>
      <c r="I194" s="18"/>
      <c r="K194" s="18"/>
      <c r="M194" s="18"/>
      <c r="N194" s="18"/>
    </row>
    <row r="195" spans="1:14" ht="13.8">
      <c r="A195" s="18"/>
      <c r="B195" s="90"/>
      <c r="C195" s="18"/>
      <c r="D195" s="18"/>
      <c r="E195" s="18"/>
      <c r="I195" s="18"/>
      <c r="K195" s="18"/>
      <c r="M195" s="18"/>
      <c r="N195" s="18"/>
    </row>
    <row r="196" spans="1:14" ht="13.8">
      <c r="A196" s="18"/>
      <c r="B196" s="90"/>
      <c r="C196" s="18"/>
      <c r="D196" s="18"/>
      <c r="E196" s="18"/>
      <c r="I196" s="18"/>
      <c r="K196" s="18"/>
      <c r="M196" s="18"/>
      <c r="N196" s="18"/>
    </row>
    <row r="197" spans="1:14" ht="13.8">
      <c r="A197" s="18"/>
      <c r="B197" s="90"/>
      <c r="C197" s="18"/>
      <c r="D197" s="18"/>
      <c r="E197" s="18"/>
      <c r="I197" s="18"/>
      <c r="K197" s="18"/>
      <c r="M197" s="18"/>
      <c r="N197" s="18"/>
    </row>
    <row r="198" spans="1:14" ht="13.8">
      <c r="A198" s="18"/>
      <c r="B198" s="90"/>
      <c r="C198" s="18"/>
      <c r="D198" s="18"/>
      <c r="E198" s="18"/>
      <c r="I198" s="18"/>
      <c r="K198" s="18"/>
      <c r="M198" s="18"/>
      <c r="N198" s="18"/>
    </row>
    <row r="199" spans="1:14" ht="13.8">
      <c r="A199" s="18"/>
      <c r="B199" s="90"/>
      <c r="C199" s="18"/>
      <c r="D199" s="18"/>
      <c r="E199" s="18"/>
      <c r="I199" s="18"/>
      <c r="K199" s="18"/>
      <c r="M199" s="18"/>
      <c r="N199" s="18"/>
    </row>
    <row r="200" spans="1:14" ht="13.8">
      <c r="A200" s="18"/>
      <c r="B200" s="90"/>
      <c r="C200" s="18"/>
      <c r="D200" s="18"/>
      <c r="E200" s="18"/>
      <c r="I200" s="18"/>
      <c r="K200" s="18"/>
      <c r="M200" s="18"/>
      <c r="N200" s="18"/>
    </row>
    <row r="201" spans="1:14" ht="13.8">
      <c r="A201" s="18"/>
      <c r="B201" s="90"/>
      <c r="C201" s="18"/>
      <c r="D201" s="18"/>
      <c r="E201" s="18"/>
      <c r="I201" s="18"/>
      <c r="K201" s="18"/>
      <c r="M201" s="18"/>
      <c r="N201" s="18"/>
    </row>
    <row r="202" spans="1:14" ht="13.8">
      <c r="A202" s="18"/>
      <c r="B202" s="90"/>
      <c r="C202" s="18"/>
      <c r="D202" s="18"/>
      <c r="E202" s="18"/>
      <c r="I202" s="18"/>
      <c r="K202" s="18"/>
      <c r="M202" s="18"/>
      <c r="N202" s="18"/>
    </row>
    <row r="203" spans="1:14" ht="13.8">
      <c r="A203" s="18"/>
      <c r="B203" s="90"/>
      <c r="C203" s="18"/>
      <c r="D203" s="18"/>
      <c r="E203" s="18"/>
      <c r="I203" s="18"/>
      <c r="K203" s="18"/>
      <c r="M203" s="18"/>
      <c r="N203" s="18"/>
    </row>
    <row r="204" spans="1:14" ht="13.8">
      <c r="A204" s="18"/>
      <c r="B204" s="90"/>
      <c r="C204" s="18"/>
      <c r="D204" s="18"/>
      <c r="E204" s="18"/>
      <c r="I204" s="18"/>
      <c r="K204" s="18"/>
      <c r="M204" s="18"/>
      <c r="N204" s="18"/>
    </row>
    <row r="205" spans="1:14" ht="13.8">
      <c r="A205" s="18"/>
      <c r="B205" s="90"/>
      <c r="C205" s="18"/>
      <c r="D205" s="18"/>
      <c r="E205" s="18"/>
      <c r="I205" s="18"/>
      <c r="K205" s="18"/>
      <c r="M205" s="18"/>
      <c r="N205" s="18"/>
    </row>
    <row r="206" spans="1:14" ht="13.8">
      <c r="A206" s="18"/>
      <c r="B206" s="90"/>
      <c r="C206" s="18"/>
      <c r="D206" s="18"/>
      <c r="E206" s="18"/>
      <c r="I206" s="18"/>
      <c r="K206" s="18"/>
      <c r="M206" s="18"/>
      <c r="N206" s="18"/>
    </row>
    <row r="207" spans="1:14" ht="13.8">
      <c r="A207" s="18"/>
      <c r="B207" s="90"/>
      <c r="C207" s="18"/>
      <c r="D207" s="18"/>
      <c r="E207" s="18"/>
      <c r="I207" s="18"/>
      <c r="K207" s="18"/>
      <c r="M207" s="18"/>
      <c r="N207" s="18"/>
    </row>
    <row r="208" spans="1:14" ht="13.8">
      <c r="A208" s="18"/>
      <c r="B208" s="90"/>
      <c r="C208" s="18"/>
      <c r="D208" s="18"/>
      <c r="E208" s="18"/>
      <c r="I208" s="18"/>
      <c r="K208" s="18"/>
      <c r="M208" s="18"/>
      <c r="N208" s="18"/>
    </row>
    <row r="209" spans="1:14" ht="13.8">
      <c r="A209" s="18"/>
      <c r="B209" s="90"/>
      <c r="C209" s="18"/>
      <c r="D209" s="18"/>
      <c r="E209" s="18"/>
      <c r="I209" s="18"/>
      <c r="K209" s="18"/>
      <c r="M209" s="18"/>
      <c r="N209" s="18"/>
    </row>
    <row r="210" spans="1:14" ht="13.8">
      <c r="A210" s="18"/>
      <c r="B210" s="90"/>
      <c r="C210" s="18"/>
      <c r="D210" s="18"/>
      <c r="E210" s="18"/>
      <c r="I210" s="18"/>
      <c r="K210" s="18"/>
      <c r="M210" s="18"/>
      <c r="N210" s="18"/>
    </row>
    <row r="211" spans="1:14" ht="13.8">
      <c r="A211" s="18"/>
      <c r="B211" s="90"/>
      <c r="C211" s="18"/>
      <c r="D211" s="18"/>
      <c r="E211" s="18"/>
      <c r="I211" s="18"/>
      <c r="K211" s="18"/>
      <c r="M211" s="18"/>
      <c r="N211" s="18"/>
    </row>
    <row r="212" spans="1:14" ht="13.8">
      <c r="A212" s="18"/>
      <c r="B212" s="90"/>
      <c r="C212" s="18"/>
      <c r="D212" s="18"/>
      <c r="E212" s="18"/>
      <c r="I212" s="18"/>
      <c r="K212" s="18"/>
      <c r="M212" s="18"/>
      <c r="N212" s="18"/>
    </row>
    <row r="213" spans="1:14" ht="13.8">
      <c r="A213" s="18"/>
      <c r="B213" s="90"/>
      <c r="C213" s="18"/>
      <c r="D213" s="18"/>
      <c r="E213" s="18"/>
      <c r="I213" s="18"/>
      <c r="K213" s="18"/>
      <c r="M213" s="18"/>
      <c r="N213" s="18"/>
    </row>
    <row r="214" spans="1:14" ht="13.8">
      <c r="A214" s="18"/>
      <c r="B214" s="90"/>
      <c r="C214" s="18"/>
      <c r="D214" s="18"/>
      <c r="E214" s="18"/>
      <c r="I214" s="18"/>
      <c r="K214" s="18"/>
      <c r="M214" s="18"/>
      <c r="N214" s="18"/>
    </row>
    <row r="215" spans="1:14" ht="13.8">
      <c r="A215" s="18"/>
      <c r="B215" s="90"/>
      <c r="C215" s="18"/>
      <c r="D215" s="18"/>
      <c r="E215" s="18"/>
      <c r="I215" s="18"/>
      <c r="K215" s="18"/>
      <c r="M215" s="18"/>
      <c r="N215" s="18"/>
    </row>
    <row r="216" spans="1:14" ht="13.8">
      <c r="A216" s="18"/>
      <c r="B216" s="90"/>
      <c r="C216" s="18"/>
      <c r="D216" s="18"/>
      <c r="E216" s="18"/>
      <c r="I216" s="18"/>
      <c r="K216" s="18"/>
      <c r="M216" s="18"/>
      <c r="N216" s="18"/>
    </row>
    <row r="217" spans="1:14" ht="13.8">
      <c r="A217" s="18"/>
      <c r="B217" s="90"/>
      <c r="C217" s="18"/>
      <c r="D217" s="18"/>
      <c r="E217" s="18"/>
      <c r="I217" s="18"/>
      <c r="K217" s="18"/>
      <c r="M217" s="18"/>
      <c r="N217" s="18"/>
    </row>
    <row r="218" spans="1:14" ht="13.8">
      <c r="A218" s="18"/>
      <c r="B218" s="90"/>
      <c r="C218" s="18"/>
      <c r="D218" s="18"/>
      <c r="E218" s="18"/>
      <c r="I218" s="18"/>
      <c r="K218" s="18"/>
      <c r="M218" s="18"/>
      <c r="N218" s="18"/>
    </row>
    <row r="219" spans="1:14" ht="13.8">
      <c r="A219" s="18"/>
      <c r="B219" s="90"/>
      <c r="C219" s="18"/>
      <c r="D219" s="18"/>
      <c r="E219" s="18"/>
      <c r="I219" s="18"/>
      <c r="K219" s="18"/>
      <c r="M219" s="18"/>
      <c r="N219" s="18"/>
    </row>
    <row r="220" spans="1:14" ht="13.8">
      <c r="A220" s="18"/>
      <c r="B220" s="90"/>
      <c r="C220" s="18"/>
      <c r="D220" s="18"/>
      <c r="E220" s="18"/>
      <c r="I220" s="18"/>
      <c r="K220" s="18"/>
      <c r="M220" s="18"/>
      <c r="N220" s="18"/>
    </row>
    <row r="221" spans="1:14" ht="13.8">
      <c r="A221" s="18"/>
      <c r="B221" s="90"/>
      <c r="C221" s="18"/>
      <c r="D221" s="18"/>
      <c r="E221" s="18"/>
      <c r="I221" s="18"/>
      <c r="K221" s="18"/>
      <c r="M221" s="18"/>
      <c r="N221" s="18"/>
    </row>
    <row r="222" spans="1:14" ht="13.8">
      <c r="A222" s="18"/>
      <c r="B222" s="90"/>
      <c r="C222" s="18"/>
      <c r="D222" s="18"/>
      <c r="E222" s="18"/>
      <c r="I222" s="18"/>
      <c r="K222" s="18"/>
      <c r="M222" s="18"/>
      <c r="N222" s="18"/>
    </row>
    <row r="223" spans="1:14" ht="13.8">
      <c r="A223" s="18"/>
      <c r="B223" s="90"/>
      <c r="C223" s="18"/>
      <c r="D223" s="18"/>
      <c r="E223" s="18"/>
      <c r="I223" s="18"/>
      <c r="K223" s="18"/>
      <c r="M223" s="18"/>
      <c r="N223" s="18"/>
    </row>
    <row r="224" spans="1:14" ht="13.8">
      <c r="A224" s="18"/>
      <c r="B224" s="90"/>
      <c r="C224" s="18"/>
      <c r="D224" s="18"/>
      <c r="E224" s="18"/>
      <c r="I224" s="18"/>
      <c r="K224" s="18"/>
      <c r="M224" s="18"/>
      <c r="N224" s="18"/>
    </row>
    <row r="225" spans="1:14" ht="13.8">
      <c r="A225" s="18"/>
      <c r="B225" s="90"/>
      <c r="C225" s="18"/>
      <c r="D225" s="18"/>
      <c r="E225" s="18"/>
      <c r="I225" s="18"/>
      <c r="K225" s="18"/>
      <c r="M225" s="18"/>
      <c r="N225" s="18"/>
    </row>
    <row r="226" spans="1:14" ht="13.8">
      <c r="A226" s="18"/>
      <c r="B226" s="90"/>
      <c r="C226" s="18"/>
      <c r="D226" s="18"/>
      <c r="E226" s="18"/>
      <c r="I226" s="18"/>
      <c r="K226" s="18"/>
      <c r="M226" s="18"/>
      <c r="N226" s="18"/>
    </row>
    <row r="227" spans="1:14" ht="13.8">
      <c r="A227" s="18"/>
      <c r="B227" s="90"/>
      <c r="C227" s="18"/>
      <c r="D227" s="18"/>
      <c r="E227" s="18"/>
      <c r="I227" s="18"/>
      <c r="K227" s="18"/>
      <c r="M227" s="18"/>
      <c r="N227" s="18"/>
    </row>
    <row r="228" spans="1:14" ht="13.8">
      <c r="A228" s="18"/>
      <c r="B228" s="90"/>
      <c r="C228" s="18"/>
      <c r="D228" s="18"/>
      <c r="E228" s="18"/>
      <c r="I228" s="18"/>
      <c r="K228" s="18"/>
      <c r="M228" s="18"/>
      <c r="N228" s="18"/>
    </row>
    <row r="229" spans="1:14" ht="13.8">
      <c r="A229" s="18"/>
      <c r="B229" s="90"/>
      <c r="C229" s="18"/>
      <c r="D229" s="18"/>
      <c r="E229" s="18"/>
      <c r="I229" s="18"/>
      <c r="K229" s="18"/>
      <c r="M229" s="18"/>
      <c r="N229" s="18"/>
    </row>
    <row r="230" spans="1:14" ht="13.8">
      <c r="A230" s="18"/>
      <c r="B230" s="90"/>
      <c r="C230" s="18"/>
      <c r="D230" s="18"/>
      <c r="E230" s="18"/>
      <c r="I230" s="18"/>
      <c r="K230" s="18"/>
      <c r="M230" s="18"/>
      <c r="N230" s="18"/>
    </row>
    <row r="231" spans="1:14" ht="13.8">
      <c r="A231" s="18"/>
      <c r="B231" s="90"/>
      <c r="C231" s="18"/>
      <c r="D231" s="18"/>
      <c r="E231" s="18"/>
      <c r="I231" s="18"/>
      <c r="K231" s="18"/>
      <c r="M231" s="18"/>
      <c r="N231" s="18"/>
    </row>
    <row r="232" spans="1:14" ht="13.8">
      <c r="A232" s="18"/>
      <c r="B232" s="90"/>
      <c r="C232" s="18"/>
      <c r="D232" s="18"/>
      <c r="E232" s="18"/>
      <c r="I232" s="18"/>
      <c r="K232" s="18"/>
      <c r="M232" s="18"/>
      <c r="N232" s="18"/>
    </row>
    <row r="233" spans="1:14" ht="13.8">
      <c r="A233" s="18"/>
      <c r="B233" s="90"/>
      <c r="C233" s="18"/>
      <c r="D233" s="18"/>
      <c r="E233" s="18"/>
      <c r="I233" s="18"/>
      <c r="K233" s="18"/>
      <c r="M233" s="18"/>
      <c r="N233" s="18"/>
    </row>
    <row r="234" spans="1:14" ht="13.8">
      <c r="A234" s="18"/>
      <c r="B234" s="90"/>
      <c r="C234" s="18"/>
      <c r="D234" s="18"/>
      <c r="E234" s="18"/>
      <c r="I234" s="18"/>
      <c r="K234" s="18"/>
      <c r="M234" s="18"/>
      <c r="N234" s="18"/>
    </row>
    <row r="235" spans="1:14" ht="13.8">
      <c r="A235" s="18"/>
      <c r="B235" s="90"/>
      <c r="C235" s="18"/>
      <c r="D235" s="18"/>
      <c r="E235" s="18"/>
      <c r="I235" s="18"/>
      <c r="K235" s="18"/>
      <c r="M235" s="18"/>
      <c r="N235" s="18"/>
    </row>
    <row r="236" spans="1:14" ht="13.8">
      <c r="A236" s="18"/>
      <c r="B236" s="90"/>
      <c r="C236" s="18"/>
      <c r="D236" s="18"/>
      <c r="E236" s="18"/>
      <c r="I236" s="18"/>
      <c r="K236" s="18"/>
      <c r="M236" s="18"/>
      <c r="N236" s="18"/>
    </row>
    <row r="237" spans="1:14" ht="13.8">
      <c r="A237" s="18"/>
      <c r="B237" s="90"/>
      <c r="C237" s="18"/>
      <c r="D237" s="18"/>
      <c r="E237" s="18"/>
      <c r="I237" s="18"/>
      <c r="K237" s="18"/>
      <c r="M237" s="18"/>
      <c r="N237" s="18"/>
    </row>
    <row r="238" spans="1:14">
      <c r="M238" s="18"/>
      <c r="N238" s="18"/>
    </row>
    <row r="239" spans="1:14">
      <c r="M239" s="18"/>
      <c r="N239" s="18"/>
    </row>
    <row r="240" spans="1:14">
      <c r="M240" s="18"/>
      <c r="N240" s="18"/>
    </row>
    <row r="241" spans="1:14">
      <c r="M241" s="18"/>
      <c r="N241" s="18"/>
    </row>
    <row r="242" spans="1:14">
      <c r="A242" s="22"/>
      <c r="E242" s="18"/>
      <c r="I242" s="18"/>
      <c r="K242" s="18"/>
      <c r="M242" s="18"/>
      <c r="N242" s="18"/>
    </row>
    <row r="243" spans="1:14">
      <c r="A243" s="22"/>
      <c r="E243" s="18"/>
      <c r="I243" s="18"/>
      <c r="K243" s="18"/>
      <c r="M243" s="18"/>
      <c r="N243" s="18"/>
    </row>
    <row r="244" spans="1:14">
      <c r="A244" s="22"/>
      <c r="E244" s="18"/>
      <c r="I244" s="18"/>
      <c r="K244" s="18"/>
      <c r="M244" s="18"/>
      <c r="N244" s="18"/>
    </row>
    <row r="245" spans="1:14">
      <c r="A245" s="22"/>
      <c r="E245" s="18"/>
      <c r="I245" s="18"/>
      <c r="K245" s="18"/>
      <c r="M245" s="18"/>
      <c r="N245" s="18"/>
    </row>
    <row r="246" spans="1:14">
      <c r="A246" s="22"/>
      <c r="E246" s="18"/>
      <c r="I246" s="18"/>
      <c r="K246" s="18"/>
      <c r="M246" s="18"/>
      <c r="N246" s="18"/>
    </row>
    <row r="247" spans="1:14">
      <c r="A247" s="22"/>
      <c r="E247" s="18"/>
      <c r="I247" s="18"/>
      <c r="K247" s="18"/>
      <c r="M247" s="18"/>
      <c r="N247" s="18"/>
    </row>
    <row r="248" spans="1:14">
      <c r="A248" s="22"/>
      <c r="E248" s="18"/>
      <c r="I248" s="18"/>
      <c r="K248" s="18"/>
      <c r="M248" s="18"/>
      <c r="N248" s="18"/>
    </row>
    <row r="249" spans="1:14">
      <c r="A249" s="22"/>
      <c r="E249" s="18"/>
      <c r="I249" s="18"/>
      <c r="K249" s="18"/>
      <c r="M249" s="18"/>
      <c r="N249" s="18"/>
    </row>
    <row r="250" spans="1:14">
      <c r="A250" s="22"/>
      <c r="E250" s="18"/>
      <c r="I250" s="18"/>
      <c r="K250" s="18"/>
      <c r="M250" s="18"/>
      <c r="N250" s="18"/>
    </row>
    <row r="251" spans="1:14">
      <c r="A251" s="22"/>
      <c r="E251" s="18"/>
      <c r="I251" s="18"/>
      <c r="K251" s="18"/>
      <c r="M251" s="18"/>
      <c r="N251" s="18"/>
    </row>
    <row r="252" spans="1:14">
      <c r="A252" s="22"/>
      <c r="E252" s="18"/>
      <c r="I252" s="18"/>
      <c r="K252" s="18"/>
      <c r="M252" s="18"/>
      <c r="N252" s="18"/>
    </row>
    <row r="253" spans="1:14">
      <c r="A253" s="22"/>
      <c r="E253" s="18"/>
      <c r="I253" s="18"/>
      <c r="K253" s="18"/>
      <c r="M253" s="18"/>
      <c r="N253" s="18"/>
    </row>
    <row r="254" spans="1:14">
      <c r="A254" s="22"/>
      <c r="E254" s="18"/>
      <c r="I254" s="18"/>
      <c r="K254" s="18"/>
      <c r="M254" s="18"/>
      <c r="N254" s="18"/>
    </row>
    <row r="255" spans="1:14">
      <c r="A255" s="22"/>
      <c r="E255" s="18"/>
      <c r="I255" s="18"/>
      <c r="K255" s="18"/>
      <c r="M255" s="18"/>
      <c r="N255" s="18"/>
    </row>
    <row r="256" spans="1:14">
      <c r="A256" s="22"/>
      <c r="E256" s="18"/>
      <c r="I256" s="18"/>
      <c r="K256" s="18"/>
      <c r="M256" s="18"/>
      <c r="N256" s="18"/>
    </row>
    <row r="257" spans="1:14">
      <c r="A257" s="22"/>
      <c r="E257" s="18"/>
      <c r="I257" s="18"/>
      <c r="K257" s="18"/>
      <c r="M257" s="18"/>
      <c r="N257" s="18"/>
    </row>
    <row r="258" spans="1:14">
      <c r="A258" s="22"/>
      <c r="E258" s="18"/>
      <c r="I258" s="18"/>
      <c r="K258" s="18"/>
      <c r="M258" s="18"/>
      <c r="N258" s="18"/>
    </row>
    <row r="259" spans="1:14">
      <c r="A259" s="22"/>
      <c r="E259" s="18"/>
      <c r="I259" s="18"/>
      <c r="K259" s="18"/>
      <c r="M259" s="18"/>
      <c r="N259" s="18"/>
    </row>
    <row r="260" spans="1:14">
      <c r="A260" s="22"/>
      <c r="E260" s="18"/>
      <c r="I260" s="18"/>
      <c r="K260" s="18"/>
      <c r="M260" s="18"/>
      <c r="N260" s="18"/>
    </row>
    <row r="261" spans="1:14">
      <c r="A261" s="22"/>
      <c r="E261" s="18"/>
      <c r="I261" s="18"/>
      <c r="K261" s="18"/>
      <c r="M261" s="18"/>
      <c r="N261" s="18"/>
    </row>
    <row r="262" spans="1:14">
      <c r="A262" s="22"/>
      <c r="E262" s="18"/>
      <c r="I262" s="18"/>
      <c r="K262" s="18"/>
      <c r="M262" s="18"/>
      <c r="N262" s="18"/>
    </row>
    <row r="263" spans="1:14">
      <c r="A263" s="22"/>
      <c r="E263" s="18"/>
      <c r="I263" s="18"/>
      <c r="K263" s="18"/>
      <c r="M263" s="18"/>
      <c r="N263" s="18"/>
    </row>
    <row r="264" spans="1:14">
      <c r="A264" s="22"/>
      <c r="E264" s="18"/>
      <c r="I264" s="18"/>
      <c r="K264" s="18"/>
      <c r="M264" s="18"/>
      <c r="N264" s="18"/>
    </row>
    <row r="268" spans="1:14">
      <c r="A268" s="22"/>
      <c r="E268" s="18"/>
      <c r="I268" s="18"/>
      <c r="K268" s="18"/>
      <c r="M268" s="18"/>
      <c r="N268" s="18"/>
    </row>
    <row r="269" spans="1:14">
      <c r="A269" s="22"/>
      <c r="E269" s="18"/>
      <c r="I269" s="18"/>
      <c r="K269" s="18"/>
      <c r="M269" s="18"/>
      <c r="N269" s="18"/>
    </row>
    <row r="270" spans="1:14">
      <c r="A270" s="22"/>
      <c r="E270" s="18"/>
      <c r="I270" s="18"/>
      <c r="K270" s="18"/>
      <c r="M270" s="18"/>
      <c r="N270" s="18"/>
    </row>
    <row r="271" spans="1:14">
      <c r="A271" s="22"/>
      <c r="E271" s="18"/>
      <c r="I271" s="18"/>
      <c r="K271" s="18"/>
      <c r="M271" s="18"/>
      <c r="N271" s="18"/>
    </row>
    <row r="272" spans="1:14">
      <c r="A272" s="22"/>
      <c r="E272" s="18"/>
      <c r="I272" s="18"/>
      <c r="K272" s="18"/>
      <c r="M272" s="18"/>
      <c r="N272" s="18"/>
    </row>
    <row r="273" spans="1:14">
      <c r="A273" s="22"/>
      <c r="E273" s="18"/>
      <c r="I273" s="18"/>
      <c r="K273" s="18"/>
      <c r="M273" s="18"/>
      <c r="N273" s="18"/>
    </row>
    <row r="287" spans="1:14">
      <c r="A287" s="12"/>
      <c r="B287" s="112"/>
      <c r="D287" s="17"/>
      <c r="E287" s="10"/>
      <c r="F287" s="16"/>
      <c r="G287" s="16"/>
      <c r="H287" s="16"/>
      <c r="I287" s="30"/>
      <c r="J287" s="16"/>
      <c r="K287" s="30"/>
      <c r="L287" s="16"/>
      <c r="M287" s="10"/>
      <c r="N287" s="18"/>
    </row>
    <row r="288" spans="1:14">
      <c r="A288" s="12"/>
      <c r="B288" s="112"/>
      <c r="D288" s="17"/>
      <c r="E288" s="10"/>
      <c r="F288" s="16"/>
      <c r="G288" s="16"/>
      <c r="H288" s="16"/>
      <c r="I288" s="30"/>
      <c r="J288" s="16"/>
      <c r="K288" s="30"/>
      <c r="L288" s="16"/>
      <c r="M288" s="10"/>
      <c r="N288" s="18"/>
    </row>
    <row r="289" spans="1:14">
      <c r="A289" s="12"/>
      <c r="B289" s="112"/>
      <c r="D289" s="17"/>
      <c r="E289" s="10"/>
      <c r="F289" s="16"/>
      <c r="G289" s="16"/>
      <c r="H289" s="16"/>
      <c r="I289" s="30"/>
      <c r="J289" s="16"/>
      <c r="K289" s="30"/>
      <c r="L289" s="16"/>
      <c r="M289" s="10"/>
      <c r="N289" s="18"/>
    </row>
    <row r="290" spans="1:14">
      <c r="A290" s="12"/>
      <c r="B290" s="112"/>
      <c r="D290" s="17"/>
      <c r="E290" s="10"/>
      <c r="F290" s="16"/>
      <c r="G290" s="16"/>
      <c r="H290" s="16"/>
      <c r="I290" s="30"/>
      <c r="J290" s="16"/>
      <c r="K290" s="30"/>
      <c r="L290" s="16"/>
      <c r="M290" s="10"/>
      <c r="N290" s="18"/>
    </row>
    <row r="291" spans="1:14">
      <c r="A291" s="12"/>
      <c r="B291" s="112"/>
      <c r="D291" s="17"/>
      <c r="E291" s="10"/>
      <c r="F291" s="16"/>
      <c r="G291" s="16"/>
      <c r="H291" s="16"/>
      <c r="I291" s="30"/>
      <c r="J291" s="16"/>
      <c r="K291" s="30"/>
      <c r="L291" s="16"/>
      <c r="M291" s="10"/>
      <c r="N291" s="18"/>
    </row>
    <row r="294" spans="1:14">
      <c r="A294" s="12"/>
      <c r="B294" s="112"/>
      <c r="D294" s="17"/>
      <c r="E294" s="10"/>
      <c r="F294" s="16"/>
      <c r="G294" s="16"/>
      <c r="H294" s="16"/>
      <c r="I294" s="30"/>
      <c r="J294" s="16"/>
      <c r="K294" s="30"/>
      <c r="L294" s="16"/>
      <c r="M294" s="10"/>
      <c r="N294" s="18"/>
    </row>
    <row r="295" spans="1:14">
      <c r="A295" s="12"/>
      <c r="B295" s="112"/>
      <c r="D295" s="17"/>
      <c r="E295" s="10"/>
      <c r="F295" s="16"/>
      <c r="G295" s="16"/>
      <c r="H295" s="16"/>
      <c r="I295" s="30"/>
      <c r="J295" s="16"/>
      <c r="K295" s="30"/>
      <c r="L295" s="16"/>
      <c r="M295" s="10"/>
      <c r="N295" s="18"/>
    </row>
    <row r="296" spans="1:14">
      <c r="A296" s="12"/>
      <c r="B296" s="112"/>
      <c r="D296" s="17"/>
      <c r="E296" s="10"/>
      <c r="F296" s="16"/>
      <c r="G296" s="16"/>
      <c r="H296" s="16"/>
      <c r="I296" s="30"/>
      <c r="J296" s="16"/>
      <c r="K296" s="30"/>
      <c r="L296" s="16"/>
      <c r="M296" s="10"/>
      <c r="N296" s="18"/>
    </row>
    <row r="297" spans="1:14">
      <c r="A297" s="12"/>
      <c r="B297" s="112"/>
      <c r="D297" s="17"/>
      <c r="E297" s="10"/>
      <c r="F297" s="16"/>
      <c r="G297" s="16"/>
      <c r="H297" s="16"/>
      <c r="I297" s="30"/>
      <c r="J297" s="16"/>
      <c r="K297" s="30"/>
      <c r="L297" s="16"/>
      <c r="M297" s="10"/>
      <c r="N297" s="18"/>
    </row>
    <row r="298" spans="1:14">
      <c r="A298" s="12"/>
      <c r="B298" s="112"/>
      <c r="D298" s="17"/>
      <c r="E298" s="10"/>
      <c r="F298" s="16"/>
      <c r="G298" s="16"/>
      <c r="H298" s="16"/>
      <c r="I298" s="30"/>
      <c r="J298" s="16"/>
      <c r="K298" s="30"/>
      <c r="L298" s="16"/>
      <c r="M298" s="10"/>
      <c r="N298" s="18"/>
    </row>
    <row r="299" spans="1:14">
      <c r="A299" s="12"/>
      <c r="B299" s="112"/>
      <c r="D299" s="17"/>
      <c r="E299" s="10"/>
      <c r="F299" s="16"/>
      <c r="G299" s="16"/>
      <c r="H299" s="16"/>
      <c r="I299" s="30"/>
      <c r="J299" s="16"/>
      <c r="K299" s="30"/>
      <c r="L299" s="16"/>
      <c r="M299" s="10"/>
      <c r="N299" s="18"/>
    </row>
    <row r="300" spans="1:14">
      <c r="A300" s="12"/>
      <c r="B300" s="112"/>
      <c r="D300" s="17"/>
      <c r="E300" s="10"/>
      <c r="F300" s="16"/>
      <c r="G300" s="16"/>
      <c r="H300" s="16"/>
      <c r="I300" s="30"/>
      <c r="J300" s="16"/>
      <c r="K300" s="30"/>
      <c r="L300" s="16"/>
      <c r="M300" s="10"/>
      <c r="N300" s="18"/>
    </row>
    <row r="301" spans="1:14">
      <c r="A301" s="12"/>
      <c r="B301" s="112"/>
      <c r="D301" s="17"/>
      <c r="E301" s="10"/>
      <c r="F301" s="16"/>
      <c r="G301" s="16"/>
      <c r="H301" s="16"/>
      <c r="I301" s="30"/>
      <c r="J301" s="16"/>
      <c r="K301" s="30"/>
      <c r="L301" s="16"/>
      <c r="M301" s="10"/>
      <c r="N301" s="18"/>
    </row>
    <row r="302" spans="1:14">
      <c r="A302" s="12"/>
      <c r="B302" s="112"/>
      <c r="D302" s="17"/>
      <c r="E302" s="10"/>
      <c r="F302" s="16"/>
      <c r="G302" s="16"/>
      <c r="H302" s="16"/>
      <c r="I302" s="30"/>
      <c r="J302" s="16"/>
      <c r="K302" s="30"/>
      <c r="L302" s="16"/>
      <c r="M302" s="10"/>
      <c r="N302" s="18"/>
    </row>
    <row r="303" spans="1:14">
      <c r="A303" s="12"/>
      <c r="B303" s="112"/>
      <c r="D303" s="17"/>
      <c r="E303" s="10"/>
      <c r="F303" s="16"/>
      <c r="G303" s="16"/>
      <c r="H303" s="16"/>
      <c r="I303" s="30"/>
      <c r="J303" s="16"/>
      <c r="K303" s="30"/>
      <c r="L303" s="16"/>
      <c r="M303" s="10"/>
      <c r="N303" s="18"/>
    </row>
    <row r="304" spans="1:14">
      <c r="A304" s="12"/>
      <c r="B304" s="112"/>
      <c r="D304" s="17"/>
      <c r="E304" s="10"/>
      <c r="F304" s="16"/>
      <c r="G304" s="16"/>
      <c r="H304" s="16"/>
      <c r="I304" s="30"/>
      <c r="J304" s="16"/>
      <c r="K304" s="30"/>
      <c r="L304" s="16"/>
      <c r="M304" s="10"/>
      <c r="N304" s="18"/>
    </row>
    <row r="305" spans="1:14">
      <c r="A305" s="12"/>
      <c r="B305" s="112"/>
      <c r="D305" s="17"/>
      <c r="E305" s="10"/>
      <c r="F305" s="16"/>
      <c r="G305" s="16"/>
      <c r="H305" s="16"/>
      <c r="I305" s="30"/>
      <c r="J305" s="16"/>
      <c r="K305" s="30"/>
      <c r="L305" s="16"/>
      <c r="M305" s="10"/>
      <c r="N305" s="18"/>
    </row>
    <row r="306" spans="1:14">
      <c r="A306" s="12"/>
      <c r="B306" s="112"/>
      <c r="D306" s="17"/>
      <c r="E306" s="10"/>
      <c r="F306" s="16"/>
      <c r="G306" s="16"/>
      <c r="H306" s="16"/>
      <c r="I306" s="30"/>
      <c r="J306" s="16"/>
      <c r="K306" s="30"/>
      <c r="L306" s="16"/>
      <c r="M306" s="10"/>
      <c r="N306" s="18"/>
    </row>
    <row r="307" spans="1:14">
      <c r="A307" s="12"/>
      <c r="B307" s="112"/>
      <c r="D307" s="17"/>
      <c r="E307" s="10"/>
      <c r="F307" s="16"/>
      <c r="G307" s="16"/>
      <c r="H307" s="16"/>
      <c r="I307" s="30"/>
      <c r="J307" s="16"/>
      <c r="K307" s="30"/>
      <c r="L307" s="16"/>
      <c r="M307" s="10"/>
      <c r="N307" s="18"/>
    </row>
    <row r="308" spans="1:14">
      <c r="A308" s="12"/>
      <c r="B308" s="112"/>
      <c r="D308" s="17"/>
      <c r="E308" s="10"/>
      <c r="F308" s="16"/>
      <c r="G308" s="16"/>
      <c r="H308" s="16"/>
      <c r="I308" s="30"/>
      <c r="J308" s="16"/>
      <c r="K308" s="30"/>
      <c r="L308" s="16"/>
      <c r="M308" s="10"/>
      <c r="N308" s="18"/>
    </row>
    <row r="309" spans="1:14">
      <c r="A309" s="12"/>
      <c r="B309" s="112"/>
      <c r="D309" s="17"/>
      <c r="E309" s="10"/>
      <c r="F309" s="16"/>
      <c r="G309" s="16"/>
      <c r="H309" s="16"/>
      <c r="I309" s="30"/>
      <c r="J309" s="16"/>
      <c r="K309" s="30"/>
      <c r="L309" s="16"/>
      <c r="M309" s="10"/>
      <c r="N309" s="18"/>
    </row>
    <row r="310" spans="1:14">
      <c r="A310" s="12"/>
      <c r="B310" s="112"/>
      <c r="D310" s="17"/>
      <c r="E310" s="10"/>
      <c r="F310" s="16"/>
      <c r="G310" s="16"/>
      <c r="H310" s="16"/>
      <c r="I310" s="30"/>
      <c r="J310" s="16"/>
      <c r="K310" s="30"/>
      <c r="L310" s="16"/>
      <c r="M310" s="10"/>
      <c r="N310" s="18"/>
    </row>
    <row r="311" spans="1:14">
      <c r="A311" s="12"/>
      <c r="B311" s="112"/>
      <c r="D311" s="17"/>
      <c r="E311" s="10"/>
      <c r="F311" s="16"/>
      <c r="G311" s="16"/>
      <c r="H311" s="16"/>
      <c r="I311" s="30"/>
      <c r="J311" s="16"/>
      <c r="K311" s="30"/>
      <c r="L311" s="16"/>
      <c r="M311" s="10"/>
      <c r="N311" s="18"/>
    </row>
    <row r="312" spans="1:14">
      <c r="A312" s="12"/>
      <c r="B312" s="112"/>
      <c r="D312" s="17"/>
      <c r="E312" s="10"/>
      <c r="F312" s="16"/>
      <c r="G312" s="16"/>
      <c r="H312" s="16"/>
      <c r="I312" s="30"/>
      <c r="J312" s="16"/>
      <c r="K312" s="30"/>
      <c r="L312" s="16"/>
      <c r="M312" s="10"/>
      <c r="N312" s="18"/>
    </row>
    <row r="313" spans="1:14">
      <c r="A313" s="12"/>
      <c r="B313" s="112"/>
      <c r="D313" s="17"/>
      <c r="E313" s="10"/>
      <c r="F313" s="16"/>
      <c r="G313" s="16"/>
      <c r="H313" s="16"/>
      <c r="I313" s="30"/>
      <c r="J313" s="16"/>
      <c r="K313" s="30"/>
      <c r="L313" s="16"/>
      <c r="M313" s="10"/>
      <c r="N313" s="18"/>
    </row>
    <row r="314" spans="1:14">
      <c r="A314" s="12"/>
      <c r="B314" s="112"/>
      <c r="D314" s="17"/>
      <c r="E314" s="10"/>
      <c r="F314" s="16"/>
      <c r="G314" s="16"/>
      <c r="H314" s="16"/>
      <c r="I314" s="30"/>
      <c r="J314" s="16"/>
      <c r="K314" s="30"/>
      <c r="L314" s="16"/>
      <c r="M314" s="10"/>
      <c r="N314" s="18"/>
    </row>
    <row r="315" spans="1:14">
      <c r="A315" s="12"/>
      <c r="B315" s="112"/>
      <c r="D315" s="17"/>
      <c r="E315" s="10"/>
      <c r="F315" s="16"/>
      <c r="G315" s="16"/>
      <c r="H315" s="16"/>
      <c r="I315" s="30"/>
      <c r="J315" s="16"/>
      <c r="K315" s="30"/>
      <c r="L315" s="16"/>
      <c r="M315" s="10"/>
      <c r="N315" s="18"/>
    </row>
    <row r="316" spans="1:14">
      <c r="A316" s="12"/>
      <c r="B316" s="112"/>
      <c r="D316" s="17"/>
      <c r="E316" s="10"/>
      <c r="F316" s="16"/>
      <c r="G316" s="16"/>
      <c r="H316" s="16"/>
      <c r="I316" s="30"/>
      <c r="J316" s="16"/>
      <c r="K316" s="30"/>
      <c r="L316" s="16"/>
      <c r="M316" s="10"/>
      <c r="N316" s="18"/>
    </row>
    <row r="317" spans="1:14">
      <c r="A317" s="12"/>
      <c r="B317" s="112"/>
      <c r="D317" s="17"/>
      <c r="E317" s="10"/>
      <c r="F317" s="16"/>
      <c r="G317" s="16"/>
      <c r="H317" s="16"/>
      <c r="I317" s="30"/>
      <c r="J317" s="16"/>
      <c r="K317" s="30"/>
      <c r="L317" s="16"/>
      <c r="M317" s="10"/>
      <c r="N317" s="18"/>
    </row>
    <row r="318" spans="1:14">
      <c r="A318" s="12"/>
      <c r="B318" s="112"/>
      <c r="D318" s="17"/>
      <c r="E318" s="10"/>
      <c r="F318" s="16"/>
      <c r="G318" s="16"/>
      <c r="H318" s="16"/>
      <c r="I318" s="30"/>
      <c r="J318" s="16"/>
      <c r="K318" s="30"/>
      <c r="L318" s="16"/>
      <c r="M318" s="10"/>
      <c r="N318" s="18"/>
    </row>
    <row r="319" spans="1:14">
      <c r="A319" s="12"/>
      <c r="B319" s="112"/>
      <c r="D319" s="17"/>
      <c r="E319" s="10"/>
      <c r="F319" s="16"/>
      <c r="G319" s="16"/>
      <c r="H319" s="16"/>
      <c r="I319" s="30"/>
      <c r="J319" s="16"/>
      <c r="K319" s="30"/>
      <c r="L319" s="16"/>
      <c r="M319" s="10"/>
      <c r="N319" s="18"/>
    </row>
    <row r="320" spans="1:14">
      <c r="A320" s="12"/>
      <c r="B320" s="112"/>
      <c r="D320" s="17"/>
      <c r="E320" s="10"/>
      <c r="F320" s="16"/>
      <c r="G320" s="16"/>
      <c r="H320" s="16"/>
      <c r="I320" s="30"/>
      <c r="J320" s="16"/>
      <c r="K320" s="30"/>
      <c r="L320" s="16"/>
      <c r="M320" s="10"/>
      <c r="N320" s="18"/>
    </row>
    <row r="321" spans="1:14">
      <c r="A321" s="12"/>
      <c r="B321" s="112"/>
      <c r="D321" s="17"/>
      <c r="E321" s="10"/>
      <c r="F321" s="16"/>
      <c r="G321" s="16"/>
      <c r="H321" s="16"/>
      <c r="I321" s="30"/>
      <c r="J321" s="16"/>
      <c r="K321" s="30"/>
      <c r="L321" s="16"/>
      <c r="M321" s="10"/>
      <c r="N321" s="18"/>
    </row>
    <row r="322" spans="1:14">
      <c r="A322" s="12"/>
      <c r="B322" s="112"/>
      <c r="D322" s="17"/>
      <c r="E322" s="10"/>
      <c r="F322" s="16"/>
      <c r="G322" s="16"/>
      <c r="H322" s="16"/>
      <c r="I322" s="30"/>
      <c r="J322" s="16"/>
      <c r="K322" s="30"/>
      <c r="L322" s="16"/>
      <c r="M322" s="10"/>
      <c r="N322" s="18"/>
    </row>
    <row r="323" spans="1:14">
      <c r="A323" s="12"/>
      <c r="B323" s="112"/>
      <c r="D323" s="17"/>
      <c r="E323" s="10"/>
      <c r="F323" s="16"/>
      <c r="G323" s="16"/>
      <c r="H323" s="16"/>
      <c r="I323" s="30"/>
      <c r="J323" s="16"/>
      <c r="K323" s="30"/>
      <c r="L323" s="16"/>
      <c r="M323" s="10"/>
      <c r="N323" s="18"/>
    </row>
    <row r="324" spans="1:14">
      <c r="A324" s="12"/>
      <c r="B324" s="112"/>
      <c r="D324" s="17"/>
      <c r="E324" s="10"/>
      <c r="F324" s="16"/>
      <c r="G324" s="16"/>
      <c r="H324" s="16"/>
      <c r="I324" s="30"/>
      <c r="J324" s="16"/>
      <c r="K324" s="30"/>
      <c r="L324" s="16"/>
      <c r="M324" s="10"/>
      <c r="N324" s="18"/>
    </row>
    <row r="325" spans="1:14">
      <c r="A325" s="12"/>
      <c r="B325" s="112"/>
      <c r="D325" s="17"/>
      <c r="E325" s="10"/>
      <c r="F325" s="16"/>
      <c r="G325" s="16"/>
      <c r="H325" s="16"/>
      <c r="I325" s="30"/>
      <c r="J325" s="16"/>
      <c r="K325" s="30"/>
      <c r="L325" s="16"/>
      <c r="M325" s="10"/>
      <c r="N325" s="18"/>
    </row>
    <row r="326" spans="1:14">
      <c r="A326" s="12"/>
      <c r="B326" s="112"/>
      <c r="D326" s="17"/>
      <c r="E326" s="10"/>
      <c r="F326" s="16"/>
      <c r="G326" s="16"/>
      <c r="H326" s="16"/>
      <c r="I326" s="30"/>
      <c r="J326" s="16"/>
      <c r="K326" s="30"/>
      <c r="L326" s="16"/>
      <c r="M326" s="10"/>
      <c r="N326" s="18"/>
    </row>
    <row r="327" spans="1:14">
      <c r="A327" s="12"/>
      <c r="B327" s="112"/>
      <c r="D327" s="17"/>
      <c r="E327" s="10"/>
      <c r="F327" s="16"/>
      <c r="G327" s="16"/>
      <c r="H327" s="16"/>
      <c r="I327" s="30"/>
      <c r="J327" s="16"/>
      <c r="K327" s="30"/>
      <c r="L327" s="16"/>
      <c r="M327" s="10"/>
      <c r="N327" s="18"/>
    </row>
    <row r="328" spans="1:14">
      <c r="A328" s="12"/>
      <c r="B328" s="112"/>
      <c r="D328" s="17"/>
      <c r="E328" s="10"/>
      <c r="F328" s="16"/>
      <c r="G328" s="16"/>
      <c r="H328" s="16"/>
      <c r="I328" s="30"/>
      <c r="J328" s="16"/>
      <c r="K328" s="30"/>
      <c r="L328" s="16"/>
      <c r="M328" s="10"/>
      <c r="N328" s="18"/>
    </row>
    <row r="329" spans="1:14">
      <c r="A329" s="12"/>
      <c r="B329" s="112"/>
      <c r="D329" s="17"/>
      <c r="E329" s="10"/>
      <c r="F329" s="16"/>
      <c r="G329" s="16"/>
      <c r="H329" s="16"/>
      <c r="I329" s="30"/>
      <c r="J329" s="16"/>
      <c r="K329" s="30"/>
      <c r="L329" s="16"/>
      <c r="M329" s="10"/>
      <c r="N329" s="18"/>
    </row>
    <row r="330" spans="1:14">
      <c r="A330" s="12"/>
      <c r="B330" s="112"/>
      <c r="D330" s="17"/>
      <c r="E330" s="10"/>
      <c r="F330" s="16"/>
      <c r="G330" s="16"/>
      <c r="H330" s="16"/>
      <c r="I330" s="30"/>
      <c r="J330" s="16"/>
      <c r="K330" s="30"/>
      <c r="L330" s="16"/>
      <c r="M330" s="10"/>
      <c r="N330" s="18"/>
    </row>
    <row r="331" spans="1:14">
      <c r="A331" s="12"/>
      <c r="B331" s="112"/>
      <c r="D331" s="17"/>
      <c r="E331" s="10"/>
      <c r="F331" s="16"/>
      <c r="G331" s="16"/>
      <c r="H331" s="16"/>
      <c r="I331" s="30"/>
      <c r="J331" s="16"/>
      <c r="K331" s="30"/>
      <c r="L331" s="16"/>
      <c r="M331" s="10"/>
      <c r="N331" s="18"/>
    </row>
    <row r="332" spans="1:14">
      <c r="A332" s="12"/>
      <c r="B332" s="112"/>
      <c r="D332" s="17"/>
      <c r="E332" s="10"/>
      <c r="F332" s="16"/>
      <c r="G332" s="16"/>
      <c r="H332" s="16"/>
      <c r="I332" s="30"/>
      <c r="J332" s="16"/>
      <c r="K332" s="30"/>
      <c r="L332" s="16"/>
      <c r="M332" s="10"/>
      <c r="N332" s="18"/>
    </row>
    <row r="333" spans="1:14">
      <c r="A333" s="12"/>
      <c r="B333" s="112"/>
      <c r="D333" s="17"/>
      <c r="E333" s="10"/>
      <c r="F333" s="16"/>
      <c r="G333" s="16"/>
      <c r="H333" s="16"/>
      <c r="I333" s="30"/>
      <c r="J333" s="16"/>
      <c r="K333" s="30"/>
      <c r="L333" s="16"/>
      <c r="M333" s="10"/>
      <c r="N333" s="18"/>
    </row>
    <row r="334" spans="1:14">
      <c r="A334" s="12"/>
      <c r="B334" s="112"/>
      <c r="D334" s="17"/>
      <c r="E334" s="10"/>
      <c r="F334" s="16"/>
      <c r="G334" s="16"/>
      <c r="H334" s="16"/>
      <c r="I334" s="30"/>
      <c r="J334" s="16"/>
      <c r="K334" s="30"/>
      <c r="L334" s="16"/>
      <c r="M334" s="10"/>
      <c r="N334" s="18"/>
    </row>
    <row r="335" spans="1:14">
      <c r="A335" s="12"/>
      <c r="B335" s="112"/>
      <c r="D335" s="17"/>
      <c r="E335" s="10"/>
      <c r="F335" s="16"/>
      <c r="G335" s="16"/>
      <c r="H335" s="16"/>
      <c r="I335" s="30"/>
      <c r="J335" s="16"/>
      <c r="K335" s="30"/>
      <c r="L335" s="16"/>
      <c r="M335" s="10"/>
      <c r="N335" s="18"/>
    </row>
    <row r="336" spans="1:14">
      <c r="A336" s="12"/>
      <c r="B336" s="112"/>
      <c r="D336" s="17"/>
      <c r="E336" s="10"/>
      <c r="F336" s="16"/>
      <c r="G336" s="16"/>
      <c r="H336" s="16"/>
      <c r="I336" s="30"/>
      <c r="J336" s="16"/>
      <c r="K336" s="30"/>
      <c r="L336" s="16"/>
      <c r="M336" s="10"/>
      <c r="N336" s="18"/>
    </row>
    <row r="337" spans="1:14">
      <c r="A337" s="12"/>
      <c r="B337" s="112"/>
      <c r="D337" s="17"/>
      <c r="E337" s="10"/>
      <c r="F337" s="16"/>
      <c r="G337" s="16"/>
      <c r="H337" s="16"/>
      <c r="I337" s="30"/>
      <c r="J337" s="16"/>
      <c r="K337" s="30"/>
      <c r="L337" s="16"/>
      <c r="M337" s="10"/>
      <c r="N337" s="18"/>
    </row>
    <row r="338" spans="1:14">
      <c r="A338" s="12"/>
      <c r="B338" s="112"/>
      <c r="D338" s="17"/>
      <c r="E338" s="10"/>
      <c r="F338" s="16"/>
      <c r="G338" s="16"/>
      <c r="H338" s="16"/>
      <c r="I338" s="30"/>
      <c r="J338" s="16"/>
      <c r="K338" s="30"/>
      <c r="L338" s="16"/>
      <c r="M338" s="10"/>
      <c r="N338" s="18"/>
    </row>
    <row r="339" spans="1:14">
      <c r="A339" s="12"/>
      <c r="B339" s="112"/>
      <c r="D339" s="17"/>
      <c r="E339" s="10"/>
      <c r="F339" s="16"/>
      <c r="G339" s="16"/>
      <c r="H339" s="16"/>
      <c r="I339" s="30"/>
      <c r="J339" s="16"/>
      <c r="K339" s="30"/>
      <c r="L339" s="16"/>
      <c r="M339" s="10"/>
      <c r="N339" s="18"/>
    </row>
    <row r="340" spans="1:14">
      <c r="A340" s="12"/>
      <c r="B340" s="112"/>
      <c r="D340" s="17"/>
      <c r="E340" s="10"/>
      <c r="F340" s="16"/>
      <c r="G340" s="16"/>
      <c r="H340" s="16"/>
      <c r="I340" s="30"/>
      <c r="J340" s="16"/>
      <c r="K340" s="30"/>
      <c r="L340" s="16"/>
      <c r="M340" s="10"/>
      <c r="N340" s="18"/>
    </row>
    <row r="341" spans="1:14">
      <c r="A341" s="12"/>
      <c r="B341" s="112"/>
      <c r="D341" s="17"/>
      <c r="E341" s="10"/>
      <c r="F341" s="16"/>
      <c r="G341" s="16"/>
      <c r="H341" s="16"/>
      <c r="I341" s="30"/>
      <c r="J341" s="16"/>
      <c r="K341" s="30"/>
      <c r="L341" s="16"/>
      <c r="M341" s="10"/>
      <c r="N341" s="18"/>
    </row>
    <row r="342" spans="1:14">
      <c r="A342" s="12"/>
      <c r="B342" s="112"/>
      <c r="D342" s="17"/>
      <c r="E342" s="10"/>
      <c r="F342" s="16"/>
      <c r="G342" s="16"/>
      <c r="H342" s="16"/>
      <c r="I342" s="30"/>
      <c r="J342" s="16"/>
      <c r="K342" s="30"/>
      <c r="L342" s="16"/>
      <c r="M342" s="10"/>
      <c r="N342" s="18"/>
    </row>
    <row r="343" spans="1:14">
      <c r="A343" s="12"/>
      <c r="B343" s="112"/>
      <c r="D343" s="17"/>
      <c r="E343" s="10"/>
      <c r="F343" s="16"/>
      <c r="G343" s="16"/>
      <c r="H343" s="16"/>
      <c r="I343" s="30"/>
      <c r="J343" s="16"/>
      <c r="K343" s="30"/>
      <c r="L343" s="16"/>
      <c r="M343" s="10"/>
      <c r="N343" s="18"/>
    </row>
    <row r="344" spans="1:14">
      <c r="A344" s="12"/>
      <c r="B344" s="112"/>
      <c r="D344" s="17"/>
      <c r="E344" s="10"/>
      <c r="F344" s="16"/>
      <c r="G344" s="16"/>
      <c r="H344" s="16"/>
      <c r="I344" s="30"/>
      <c r="J344" s="16"/>
      <c r="K344" s="30"/>
      <c r="L344" s="16"/>
      <c r="M344" s="10"/>
      <c r="N344" s="18"/>
    </row>
    <row r="345" spans="1:14">
      <c r="A345" s="12"/>
      <c r="B345" s="112"/>
      <c r="D345" s="17"/>
      <c r="E345" s="10"/>
      <c r="F345" s="16"/>
      <c r="G345" s="16"/>
      <c r="H345" s="16"/>
      <c r="I345" s="30"/>
      <c r="J345" s="16"/>
      <c r="K345" s="30"/>
      <c r="L345" s="16"/>
      <c r="M345" s="10"/>
      <c r="N345" s="18"/>
    </row>
    <row r="346" spans="1:14">
      <c r="A346" s="12"/>
      <c r="B346" s="112"/>
      <c r="D346" s="17"/>
      <c r="E346" s="10"/>
      <c r="F346" s="16"/>
      <c r="G346" s="16"/>
      <c r="H346" s="16"/>
      <c r="I346" s="30"/>
      <c r="J346" s="16"/>
      <c r="K346" s="30"/>
      <c r="L346" s="16"/>
      <c r="M346" s="10"/>
      <c r="N346" s="18"/>
    </row>
    <row r="347" spans="1:14">
      <c r="A347" s="12"/>
      <c r="B347" s="112"/>
      <c r="D347" s="17"/>
      <c r="E347" s="10"/>
      <c r="F347" s="16"/>
      <c r="G347" s="16"/>
      <c r="H347" s="16"/>
      <c r="I347" s="30"/>
      <c r="J347" s="16"/>
      <c r="K347" s="30"/>
      <c r="L347" s="16"/>
      <c r="M347" s="10"/>
      <c r="N347" s="18"/>
    </row>
    <row r="348" spans="1:14">
      <c r="A348" s="12"/>
      <c r="B348" s="112"/>
      <c r="D348" s="17"/>
      <c r="E348" s="10"/>
      <c r="F348" s="16"/>
      <c r="G348" s="16"/>
      <c r="H348" s="16"/>
      <c r="I348" s="30"/>
      <c r="J348" s="16"/>
      <c r="K348" s="30"/>
      <c r="L348" s="16"/>
      <c r="M348" s="10"/>
      <c r="N348" s="18"/>
    </row>
    <row r="349" spans="1:14">
      <c r="A349" s="12"/>
      <c r="B349" s="112"/>
      <c r="D349" s="17"/>
      <c r="E349" s="10"/>
      <c r="F349" s="16"/>
      <c r="G349" s="16"/>
      <c r="H349" s="16"/>
      <c r="I349" s="30"/>
      <c r="J349" s="16"/>
      <c r="K349" s="30"/>
      <c r="L349" s="16"/>
      <c r="M349" s="10"/>
      <c r="N349" s="18"/>
    </row>
    <row r="350" spans="1:14">
      <c r="A350" s="12"/>
      <c r="B350" s="112"/>
      <c r="D350" s="17"/>
      <c r="E350" s="10"/>
      <c r="F350" s="16"/>
      <c r="G350" s="16"/>
      <c r="H350" s="16"/>
      <c r="I350" s="30"/>
      <c r="J350" s="16"/>
      <c r="K350" s="30"/>
      <c r="L350" s="16"/>
      <c r="M350" s="10"/>
      <c r="N350" s="18"/>
    </row>
    <row r="351" spans="1:14">
      <c r="A351" s="12"/>
      <c r="B351" s="112"/>
      <c r="D351" s="17"/>
      <c r="E351" s="10"/>
      <c r="F351" s="16"/>
      <c r="G351" s="16"/>
      <c r="H351" s="16"/>
      <c r="I351" s="30"/>
      <c r="J351" s="16"/>
      <c r="K351" s="30"/>
      <c r="L351" s="16"/>
      <c r="M351" s="10"/>
      <c r="N351" s="18"/>
    </row>
    <row r="352" spans="1:14">
      <c r="A352" s="12"/>
      <c r="B352" s="112"/>
      <c r="D352" s="17"/>
      <c r="E352" s="10"/>
      <c r="F352" s="16"/>
      <c r="G352" s="16"/>
      <c r="H352" s="16"/>
      <c r="I352" s="30"/>
      <c r="J352" s="16"/>
      <c r="K352" s="30"/>
      <c r="L352" s="16"/>
      <c r="M352" s="10"/>
      <c r="N352" s="18"/>
    </row>
    <row r="353" spans="1:14">
      <c r="A353" s="12"/>
      <c r="B353" s="112"/>
      <c r="D353" s="17"/>
      <c r="E353" s="10"/>
      <c r="F353" s="16"/>
      <c r="G353" s="16"/>
      <c r="H353" s="16"/>
      <c r="I353" s="30"/>
      <c r="J353" s="16"/>
      <c r="K353" s="30"/>
      <c r="L353" s="16"/>
      <c r="M353" s="10"/>
      <c r="N353" s="18"/>
    </row>
    <row r="354" spans="1:14">
      <c r="A354" s="12"/>
      <c r="B354" s="112"/>
      <c r="D354" s="17"/>
      <c r="E354" s="10"/>
      <c r="F354" s="16"/>
      <c r="G354" s="16"/>
      <c r="H354" s="16"/>
      <c r="I354" s="30"/>
      <c r="J354" s="16"/>
      <c r="K354" s="30"/>
      <c r="L354" s="16"/>
      <c r="M354" s="10"/>
      <c r="N354" s="18"/>
    </row>
    <row r="355" spans="1:14">
      <c r="A355" s="12"/>
      <c r="B355" s="112"/>
      <c r="D355" s="17"/>
      <c r="E355" s="10"/>
      <c r="F355" s="16"/>
      <c r="G355" s="16"/>
      <c r="H355" s="16"/>
      <c r="I355" s="30"/>
      <c r="J355" s="16"/>
      <c r="K355" s="30"/>
      <c r="L355" s="16"/>
      <c r="M355" s="10"/>
      <c r="N355" s="18"/>
    </row>
    <row r="356" spans="1:14">
      <c r="A356" s="12"/>
      <c r="B356" s="112"/>
      <c r="D356" s="17"/>
      <c r="E356" s="10"/>
      <c r="F356" s="16"/>
      <c r="G356" s="16"/>
      <c r="H356" s="16"/>
      <c r="I356" s="30"/>
      <c r="J356" s="16"/>
      <c r="K356" s="30"/>
      <c r="L356" s="16"/>
      <c r="M356" s="10"/>
      <c r="N356" s="18"/>
    </row>
    <row r="357" spans="1:14">
      <c r="A357" s="12"/>
      <c r="B357" s="112"/>
      <c r="D357" s="17"/>
      <c r="E357" s="10"/>
      <c r="F357" s="16"/>
      <c r="G357" s="16"/>
      <c r="H357" s="16"/>
      <c r="I357" s="30"/>
      <c r="J357" s="16"/>
      <c r="K357" s="30"/>
      <c r="L357" s="16"/>
      <c r="M357" s="10"/>
      <c r="N357" s="18"/>
    </row>
    <row r="358" spans="1:14">
      <c r="A358" s="12"/>
      <c r="B358" s="112"/>
      <c r="D358" s="17"/>
      <c r="E358" s="10"/>
      <c r="F358" s="16"/>
      <c r="G358" s="16"/>
      <c r="H358" s="16"/>
      <c r="I358" s="30"/>
      <c r="J358" s="16"/>
      <c r="K358" s="30"/>
      <c r="L358" s="16"/>
      <c r="M358" s="10"/>
      <c r="N358" s="18"/>
    </row>
    <row r="359" spans="1:14">
      <c r="A359" s="12"/>
      <c r="B359" s="112"/>
      <c r="D359" s="17"/>
      <c r="E359" s="10"/>
      <c r="F359" s="16"/>
      <c r="G359" s="16"/>
      <c r="H359" s="16"/>
      <c r="I359" s="30"/>
      <c r="J359" s="16"/>
      <c r="K359" s="30"/>
      <c r="L359" s="16"/>
      <c r="M359" s="10"/>
      <c r="N359" s="18"/>
    </row>
    <row r="360" spans="1:14">
      <c r="A360" s="12"/>
      <c r="B360" s="112"/>
      <c r="D360" s="17"/>
      <c r="E360" s="10"/>
      <c r="F360" s="16"/>
      <c r="G360" s="16"/>
      <c r="H360" s="16"/>
      <c r="I360" s="30"/>
      <c r="J360" s="16"/>
      <c r="K360" s="30"/>
      <c r="L360" s="16"/>
      <c r="M360" s="10"/>
      <c r="N360" s="18"/>
    </row>
    <row r="361" spans="1:14">
      <c r="A361" s="12"/>
      <c r="B361" s="112"/>
      <c r="D361" s="17"/>
      <c r="E361" s="10"/>
      <c r="F361" s="16"/>
      <c r="G361" s="16"/>
      <c r="H361" s="16"/>
      <c r="I361" s="30"/>
      <c r="J361" s="16"/>
      <c r="K361" s="30"/>
      <c r="L361" s="16"/>
      <c r="M361" s="10"/>
      <c r="N361" s="18"/>
    </row>
    <row r="362" spans="1:14">
      <c r="A362" s="12"/>
      <c r="B362" s="112"/>
      <c r="D362" s="17"/>
      <c r="E362" s="10"/>
      <c r="F362" s="16"/>
      <c r="G362" s="16"/>
      <c r="H362" s="16"/>
      <c r="I362" s="30"/>
      <c r="J362" s="16"/>
      <c r="K362" s="30"/>
      <c r="L362" s="16"/>
      <c r="M362" s="10"/>
      <c r="N362" s="18"/>
    </row>
    <row r="363" spans="1:14">
      <c r="A363" s="12"/>
      <c r="B363" s="112"/>
      <c r="D363" s="17"/>
      <c r="E363" s="10"/>
      <c r="F363" s="16"/>
      <c r="G363" s="16"/>
      <c r="H363" s="16"/>
      <c r="I363" s="30"/>
      <c r="J363" s="16"/>
      <c r="K363" s="30"/>
      <c r="L363" s="16"/>
      <c r="M363" s="10"/>
      <c r="N363" s="18"/>
    </row>
    <row r="364" spans="1:14">
      <c r="A364" s="12"/>
      <c r="B364" s="112"/>
      <c r="D364" s="17"/>
      <c r="E364" s="10"/>
      <c r="F364" s="16"/>
      <c r="G364" s="16"/>
      <c r="H364" s="16"/>
      <c r="I364" s="30"/>
      <c r="J364" s="16"/>
      <c r="K364" s="30"/>
      <c r="L364" s="16"/>
      <c r="M364" s="10"/>
      <c r="N364" s="18"/>
    </row>
    <row r="365" spans="1:14">
      <c r="A365" s="12"/>
      <c r="B365" s="112"/>
      <c r="D365" s="17"/>
      <c r="E365" s="10"/>
      <c r="F365" s="16"/>
      <c r="G365" s="16"/>
      <c r="H365" s="16"/>
      <c r="I365" s="30"/>
      <c r="J365" s="16"/>
      <c r="K365" s="30"/>
      <c r="L365" s="16"/>
      <c r="M365" s="10"/>
      <c r="N365" s="18"/>
    </row>
    <row r="366" spans="1:14">
      <c r="A366" s="12"/>
      <c r="B366" s="112"/>
      <c r="D366" s="17"/>
      <c r="E366" s="10"/>
      <c r="F366" s="16"/>
      <c r="G366" s="16"/>
      <c r="H366" s="16"/>
      <c r="I366" s="30"/>
      <c r="J366" s="16"/>
      <c r="K366" s="30"/>
      <c r="L366" s="16"/>
      <c r="M366" s="10"/>
      <c r="N366" s="18"/>
    </row>
    <row r="367" spans="1:14">
      <c r="A367" s="12"/>
      <c r="B367" s="112"/>
      <c r="D367" s="17"/>
      <c r="E367" s="10"/>
      <c r="F367" s="16"/>
      <c r="G367" s="16"/>
      <c r="H367" s="16"/>
      <c r="I367" s="30"/>
      <c r="J367" s="16"/>
      <c r="K367" s="30"/>
      <c r="L367" s="16"/>
      <c r="M367" s="10"/>
      <c r="N367" s="18"/>
    </row>
    <row r="368" spans="1:14">
      <c r="A368" s="12"/>
      <c r="B368" s="112"/>
      <c r="D368" s="17"/>
      <c r="E368" s="10"/>
      <c r="F368" s="16"/>
      <c r="G368" s="16"/>
      <c r="H368" s="16"/>
      <c r="I368" s="30"/>
      <c r="J368" s="16"/>
      <c r="K368" s="30"/>
      <c r="L368" s="16"/>
      <c r="M368" s="10"/>
      <c r="N368" s="18"/>
    </row>
    <row r="369" spans="1:14">
      <c r="A369" s="12"/>
      <c r="B369" s="112"/>
      <c r="D369" s="17"/>
      <c r="E369" s="10"/>
      <c r="F369" s="16"/>
      <c r="G369" s="16"/>
      <c r="H369" s="16"/>
      <c r="I369" s="30"/>
      <c r="J369" s="16"/>
      <c r="K369" s="30"/>
      <c r="L369" s="16"/>
      <c r="M369" s="10"/>
      <c r="N369" s="18"/>
    </row>
    <row r="370" spans="1:14">
      <c r="A370" s="12"/>
      <c r="B370" s="112"/>
      <c r="D370" s="17"/>
      <c r="E370" s="10"/>
      <c r="F370" s="16"/>
      <c r="G370" s="16"/>
      <c r="H370" s="16"/>
      <c r="I370" s="30"/>
      <c r="J370" s="16"/>
      <c r="K370" s="30"/>
      <c r="L370" s="16"/>
      <c r="M370" s="10"/>
      <c r="N370" s="18"/>
    </row>
    <row r="371" spans="1:14">
      <c r="A371" s="12"/>
      <c r="B371" s="112"/>
      <c r="D371" s="17"/>
      <c r="E371" s="10"/>
      <c r="F371" s="16"/>
      <c r="G371" s="16"/>
      <c r="H371" s="16"/>
      <c r="I371" s="30"/>
      <c r="J371" s="16"/>
      <c r="K371" s="30"/>
      <c r="L371" s="16"/>
      <c r="M371" s="10"/>
      <c r="N371" s="18"/>
    </row>
    <row r="372" spans="1:14">
      <c r="A372" s="12"/>
      <c r="B372" s="112"/>
      <c r="D372" s="17"/>
      <c r="E372" s="10"/>
      <c r="F372" s="16"/>
      <c r="G372" s="16"/>
      <c r="H372" s="16"/>
      <c r="I372" s="30"/>
      <c r="J372" s="16"/>
      <c r="K372" s="30"/>
      <c r="L372" s="16"/>
      <c r="M372" s="10"/>
      <c r="N372" s="18"/>
    </row>
    <row r="373" spans="1:14">
      <c r="A373" s="12"/>
      <c r="B373" s="112"/>
      <c r="D373" s="17"/>
      <c r="E373" s="10"/>
      <c r="F373" s="16"/>
      <c r="G373" s="16"/>
      <c r="H373" s="16"/>
      <c r="I373" s="30"/>
      <c r="J373" s="16"/>
      <c r="K373" s="30"/>
      <c r="L373" s="16"/>
      <c r="M373" s="10"/>
      <c r="N373" s="18"/>
    </row>
    <row r="374" spans="1:14">
      <c r="A374" s="12"/>
      <c r="B374" s="112"/>
      <c r="D374" s="17"/>
      <c r="E374" s="10"/>
      <c r="F374" s="16"/>
      <c r="G374" s="16"/>
      <c r="H374" s="16"/>
      <c r="I374" s="30"/>
      <c r="J374" s="16"/>
      <c r="K374" s="30"/>
      <c r="L374" s="16"/>
      <c r="M374" s="10"/>
      <c r="N374" s="18"/>
    </row>
    <row r="375" spans="1:14">
      <c r="A375" s="12"/>
      <c r="B375" s="112"/>
      <c r="D375" s="17"/>
      <c r="E375" s="10"/>
      <c r="F375" s="16"/>
      <c r="G375" s="16"/>
      <c r="H375" s="16"/>
      <c r="I375" s="30"/>
      <c r="J375" s="16"/>
      <c r="K375" s="30"/>
      <c r="L375" s="16"/>
      <c r="M375" s="10"/>
      <c r="N375" s="18"/>
    </row>
    <row r="376" spans="1:14">
      <c r="A376" s="12"/>
      <c r="B376" s="112"/>
      <c r="D376" s="17"/>
      <c r="E376" s="10"/>
      <c r="F376" s="16"/>
      <c r="G376" s="16"/>
      <c r="H376" s="16"/>
      <c r="I376" s="30"/>
      <c r="J376" s="16"/>
      <c r="K376" s="30"/>
      <c r="L376" s="16"/>
      <c r="M376" s="10"/>
      <c r="N376" s="18"/>
    </row>
    <row r="377" spans="1:14">
      <c r="A377" s="12"/>
      <c r="B377" s="112"/>
      <c r="D377" s="17"/>
      <c r="E377" s="10"/>
      <c r="F377" s="16"/>
      <c r="G377" s="16"/>
      <c r="H377" s="16"/>
      <c r="I377" s="30"/>
      <c r="J377" s="16"/>
      <c r="K377" s="30"/>
      <c r="L377" s="16"/>
      <c r="M377" s="10"/>
      <c r="N377" s="18"/>
    </row>
    <row r="378" spans="1:14">
      <c r="A378" s="12"/>
      <c r="B378" s="112"/>
      <c r="D378" s="17"/>
      <c r="E378" s="10"/>
      <c r="F378" s="16"/>
      <c r="G378" s="16"/>
      <c r="H378" s="16"/>
      <c r="I378" s="30"/>
      <c r="J378" s="16"/>
      <c r="K378" s="30"/>
      <c r="L378" s="16"/>
      <c r="M378" s="10"/>
      <c r="N378" s="18"/>
    </row>
    <row r="379" spans="1:14">
      <c r="A379" s="12"/>
      <c r="B379" s="112"/>
      <c r="D379" s="17"/>
      <c r="E379" s="10"/>
      <c r="F379" s="16"/>
      <c r="G379" s="16"/>
      <c r="H379" s="16"/>
      <c r="I379" s="30"/>
      <c r="J379" s="16"/>
      <c r="K379" s="30"/>
      <c r="L379" s="16"/>
      <c r="M379" s="10"/>
      <c r="N379" s="18"/>
    </row>
    <row r="380" spans="1:14">
      <c r="A380" s="12"/>
      <c r="B380" s="112"/>
      <c r="D380" s="17"/>
      <c r="E380" s="10"/>
      <c r="F380" s="16"/>
      <c r="G380" s="16"/>
      <c r="H380" s="16"/>
      <c r="I380" s="30"/>
      <c r="J380" s="16"/>
      <c r="K380" s="30"/>
      <c r="L380" s="16"/>
      <c r="M380" s="10"/>
      <c r="N380" s="18"/>
    </row>
    <row r="381" spans="1:14">
      <c r="A381" s="12"/>
      <c r="B381" s="112"/>
      <c r="D381" s="17"/>
      <c r="E381" s="10"/>
      <c r="F381" s="16"/>
      <c r="G381" s="16"/>
      <c r="H381" s="16"/>
      <c r="I381" s="30"/>
      <c r="J381" s="16"/>
      <c r="K381" s="30"/>
      <c r="L381" s="16"/>
      <c r="M381" s="10"/>
      <c r="N381" s="18"/>
    </row>
    <row r="382" spans="1:14">
      <c r="A382" s="12"/>
      <c r="B382" s="112"/>
      <c r="D382" s="17"/>
      <c r="E382" s="10"/>
      <c r="F382" s="16"/>
      <c r="G382" s="16"/>
      <c r="H382" s="16"/>
      <c r="I382" s="30"/>
      <c r="J382" s="16"/>
      <c r="K382" s="30"/>
      <c r="L382" s="16"/>
      <c r="M382" s="10"/>
      <c r="N382" s="18"/>
    </row>
    <row r="383" spans="1:14">
      <c r="A383" s="12"/>
      <c r="B383" s="112"/>
      <c r="D383" s="17"/>
      <c r="E383" s="10"/>
      <c r="F383" s="16"/>
      <c r="G383" s="16"/>
      <c r="H383" s="16"/>
      <c r="I383" s="30"/>
      <c r="J383" s="16"/>
      <c r="K383" s="30"/>
      <c r="L383" s="16"/>
      <c r="M383" s="10"/>
      <c r="N383" s="18"/>
    </row>
    <row r="384" spans="1:14">
      <c r="A384" s="12"/>
      <c r="B384" s="112"/>
      <c r="D384" s="17"/>
      <c r="E384" s="10"/>
      <c r="F384" s="16"/>
      <c r="G384" s="16"/>
      <c r="H384" s="16"/>
      <c r="I384" s="30"/>
      <c r="J384" s="16"/>
      <c r="K384" s="30"/>
      <c r="L384" s="16"/>
      <c r="M384" s="10"/>
      <c r="N384" s="18"/>
    </row>
    <row r="385" spans="1:14">
      <c r="A385" s="12"/>
      <c r="B385" s="112"/>
      <c r="D385" s="17"/>
      <c r="E385" s="10"/>
      <c r="F385" s="16"/>
      <c r="G385" s="16"/>
      <c r="H385" s="16"/>
      <c r="I385" s="30"/>
      <c r="J385" s="16"/>
      <c r="K385" s="30"/>
      <c r="L385" s="16"/>
      <c r="M385" s="10"/>
      <c r="N385" s="18"/>
    </row>
    <row r="386" spans="1:14">
      <c r="A386" s="12"/>
      <c r="B386" s="112"/>
      <c r="D386" s="17"/>
      <c r="E386" s="10"/>
      <c r="F386" s="16"/>
      <c r="G386" s="16"/>
      <c r="H386" s="16"/>
      <c r="I386" s="30"/>
      <c r="J386" s="16"/>
      <c r="K386" s="30"/>
      <c r="L386" s="16"/>
      <c r="M386" s="10"/>
      <c r="N386" s="18"/>
    </row>
    <row r="387" spans="1:14">
      <c r="A387" s="12"/>
      <c r="B387" s="112"/>
      <c r="D387" s="17"/>
      <c r="E387" s="10"/>
      <c r="F387" s="16"/>
      <c r="G387" s="16"/>
      <c r="H387" s="16"/>
      <c r="I387" s="30"/>
      <c r="J387" s="16"/>
      <c r="K387" s="30"/>
      <c r="L387" s="16"/>
      <c r="M387" s="10"/>
      <c r="N387" s="18"/>
    </row>
    <row r="388" spans="1:14">
      <c r="A388" s="12"/>
      <c r="B388" s="112"/>
      <c r="D388" s="17"/>
      <c r="E388" s="10"/>
      <c r="F388" s="16"/>
      <c r="G388" s="16"/>
      <c r="H388" s="16"/>
      <c r="I388" s="30"/>
      <c r="J388" s="16"/>
      <c r="K388" s="30"/>
      <c r="L388" s="16"/>
      <c r="M388" s="10"/>
      <c r="N388" s="18"/>
    </row>
    <row r="389" spans="1:14">
      <c r="A389" s="12"/>
      <c r="B389" s="112"/>
      <c r="D389" s="17"/>
      <c r="E389" s="10"/>
      <c r="F389" s="16"/>
      <c r="G389" s="16"/>
      <c r="H389" s="16"/>
      <c r="I389" s="30"/>
      <c r="J389" s="16"/>
      <c r="K389" s="30"/>
      <c r="L389" s="16"/>
      <c r="M389" s="10"/>
      <c r="N389" s="18"/>
    </row>
    <row r="390" spans="1:14">
      <c r="A390" s="12"/>
      <c r="B390" s="112"/>
      <c r="D390" s="17"/>
      <c r="E390" s="10"/>
      <c r="F390" s="16"/>
      <c r="G390" s="16"/>
      <c r="H390" s="16"/>
      <c r="I390" s="30"/>
      <c r="J390" s="16"/>
      <c r="K390" s="30"/>
      <c r="L390" s="16"/>
      <c r="M390" s="10"/>
      <c r="N390" s="18"/>
    </row>
    <row r="391" spans="1:14">
      <c r="A391" s="12"/>
      <c r="B391" s="112"/>
      <c r="D391" s="17"/>
      <c r="E391" s="10"/>
      <c r="F391" s="16"/>
      <c r="G391" s="16"/>
      <c r="H391" s="16"/>
      <c r="I391" s="30"/>
      <c r="J391" s="16"/>
      <c r="K391" s="30"/>
      <c r="L391" s="16"/>
      <c r="M391" s="10"/>
      <c r="N391" s="18"/>
    </row>
    <row r="392" spans="1:14">
      <c r="A392" s="12"/>
      <c r="B392" s="112"/>
      <c r="D392" s="17"/>
      <c r="E392" s="10"/>
      <c r="F392" s="16"/>
      <c r="G392" s="16"/>
      <c r="H392" s="16"/>
      <c r="I392" s="30"/>
      <c r="J392" s="16"/>
      <c r="K392" s="30"/>
      <c r="L392" s="16"/>
      <c r="M392" s="10"/>
      <c r="N392" s="18"/>
    </row>
    <row r="393" spans="1:14">
      <c r="A393" s="12"/>
      <c r="B393" s="112"/>
      <c r="D393" s="17"/>
      <c r="E393" s="10"/>
      <c r="F393" s="16"/>
      <c r="G393" s="16"/>
      <c r="H393" s="16"/>
      <c r="I393" s="30"/>
      <c r="J393" s="16"/>
      <c r="K393" s="30"/>
      <c r="L393" s="16"/>
      <c r="M393" s="10"/>
      <c r="N393" s="18"/>
    </row>
    <row r="394" spans="1:14">
      <c r="A394" s="12"/>
      <c r="B394" s="112"/>
      <c r="D394" s="17"/>
      <c r="E394" s="10"/>
      <c r="F394" s="16"/>
      <c r="G394" s="16"/>
      <c r="H394" s="16"/>
      <c r="I394" s="30"/>
      <c r="J394" s="16"/>
      <c r="K394" s="30"/>
      <c r="L394" s="16"/>
      <c r="M394" s="10"/>
      <c r="N394" s="18"/>
    </row>
    <row r="395" spans="1:14">
      <c r="A395" s="12"/>
      <c r="B395" s="112"/>
      <c r="D395" s="17"/>
      <c r="E395" s="10"/>
      <c r="F395" s="16"/>
      <c r="G395" s="16"/>
      <c r="H395" s="16"/>
      <c r="I395" s="30"/>
      <c r="J395" s="16"/>
      <c r="K395" s="30"/>
      <c r="L395" s="16"/>
      <c r="M395" s="10"/>
      <c r="N395" s="18"/>
    </row>
    <row r="396" spans="1:14">
      <c r="A396" s="12"/>
      <c r="B396" s="112"/>
      <c r="D396" s="17"/>
      <c r="E396" s="10"/>
      <c r="F396" s="16"/>
      <c r="G396" s="16"/>
      <c r="H396" s="16"/>
      <c r="I396" s="30"/>
      <c r="J396" s="16"/>
      <c r="K396" s="30"/>
      <c r="L396" s="16"/>
      <c r="M396" s="10"/>
      <c r="N396" s="18"/>
    </row>
    <row r="397" spans="1:14">
      <c r="A397" s="12"/>
      <c r="B397" s="112"/>
      <c r="D397" s="17"/>
      <c r="E397" s="10"/>
      <c r="F397" s="16"/>
      <c r="G397" s="16"/>
      <c r="H397" s="16"/>
      <c r="I397" s="30"/>
      <c r="J397" s="16"/>
      <c r="K397" s="30"/>
      <c r="L397" s="16"/>
      <c r="M397" s="10"/>
      <c r="N397" s="18"/>
    </row>
    <row r="398" spans="1:14">
      <c r="A398" s="12"/>
      <c r="B398" s="112"/>
      <c r="D398" s="17"/>
      <c r="E398" s="10"/>
      <c r="F398" s="16"/>
      <c r="G398" s="16"/>
      <c r="H398" s="16"/>
      <c r="I398" s="30"/>
      <c r="J398" s="16"/>
      <c r="K398" s="30"/>
      <c r="L398" s="16"/>
      <c r="M398" s="10"/>
      <c r="N398" s="18"/>
    </row>
    <row r="399" spans="1:14">
      <c r="A399" s="12"/>
      <c r="B399" s="112"/>
      <c r="D399" s="17"/>
      <c r="E399" s="10"/>
      <c r="F399" s="16"/>
      <c r="G399" s="16"/>
      <c r="H399" s="16"/>
      <c r="I399" s="30"/>
      <c r="J399" s="16"/>
      <c r="K399" s="30"/>
      <c r="L399" s="16"/>
      <c r="M399" s="10"/>
      <c r="N399" s="18"/>
    </row>
    <row r="400" spans="1:14">
      <c r="A400" s="12"/>
      <c r="B400" s="112"/>
      <c r="D400" s="17"/>
      <c r="E400" s="10"/>
      <c r="F400" s="16"/>
      <c r="G400" s="16"/>
      <c r="H400" s="16"/>
      <c r="I400" s="30"/>
      <c r="J400" s="16"/>
      <c r="K400" s="30"/>
      <c r="L400" s="16"/>
      <c r="M400" s="10"/>
      <c r="N400" s="18"/>
    </row>
    <row r="401" spans="1:14">
      <c r="A401" s="12"/>
      <c r="B401" s="112"/>
      <c r="D401" s="17"/>
      <c r="E401" s="10"/>
      <c r="F401" s="16"/>
      <c r="G401" s="16"/>
      <c r="H401" s="16"/>
      <c r="I401" s="30"/>
      <c r="J401" s="16"/>
      <c r="K401" s="30"/>
      <c r="L401" s="16"/>
      <c r="M401" s="10"/>
      <c r="N401" s="18"/>
    </row>
    <row r="402" spans="1:14">
      <c r="A402" s="12"/>
      <c r="B402" s="112"/>
      <c r="D402" s="17"/>
      <c r="E402" s="10"/>
      <c r="F402" s="16"/>
      <c r="G402" s="16"/>
      <c r="H402" s="16"/>
      <c r="I402" s="30"/>
      <c r="J402" s="16"/>
      <c r="K402" s="30"/>
      <c r="L402" s="16"/>
      <c r="M402" s="10"/>
      <c r="N402" s="18"/>
    </row>
    <row r="403" spans="1:14">
      <c r="A403" s="12"/>
      <c r="B403" s="112"/>
      <c r="D403" s="17"/>
      <c r="E403" s="10"/>
      <c r="F403" s="16"/>
      <c r="G403" s="16"/>
      <c r="H403" s="16"/>
      <c r="I403" s="30"/>
      <c r="J403" s="16"/>
      <c r="K403" s="30"/>
      <c r="L403" s="16"/>
      <c r="M403" s="10"/>
      <c r="N403" s="18"/>
    </row>
    <row r="404" spans="1:14">
      <c r="A404" s="12"/>
      <c r="B404" s="112"/>
      <c r="D404" s="17"/>
      <c r="E404" s="10"/>
      <c r="F404" s="16"/>
      <c r="G404" s="16"/>
      <c r="H404" s="16"/>
      <c r="I404" s="30"/>
      <c r="J404" s="16"/>
      <c r="K404" s="30"/>
      <c r="L404" s="16"/>
      <c r="M404" s="10"/>
      <c r="N404" s="18"/>
    </row>
    <row r="405" spans="1:14">
      <c r="A405" s="12"/>
      <c r="B405" s="112"/>
      <c r="D405" s="17"/>
      <c r="E405" s="10"/>
      <c r="F405" s="16"/>
      <c r="G405" s="16"/>
      <c r="H405" s="16"/>
      <c r="I405" s="30"/>
      <c r="J405" s="16"/>
      <c r="K405" s="30"/>
      <c r="L405" s="16"/>
      <c r="M405" s="10"/>
      <c r="N405" s="18"/>
    </row>
    <row r="406" spans="1:14">
      <c r="A406" s="12"/>
      <c r="B406" s="112"/>
      <c r="D406" s="17"/>
      <c r="E406" s="10"/>
      <c r="F406" s="16"/>
      <c r="G406" s="16"/>
      <c r="H406" s="16"/>
      <c r="I406" s="30"/>
      <c r="J406" s="16"/>
      <c r="K406" s="30"/>
      <c r="L406" s="16"/>
      <c r="M406" s="10"/>
      <c r="N406" s="18"/>
    </row>
    <row r="407" spans="1:14">
      <c r="A407" s="12"/>
      <c r="B407" s="112"/>
      <c r="D407" s="17"/>
      <c r="E407" s="10"/>
      <c r="F407" s="16"/>
      <c r="G407" s="16"/>
      <c r="H407" s="16"/>
      <c r="I407" s="30"/>
      <c r="J407" s="16"/>
      <c r="K407" s="30"/>
      <c r="L407" s="16"/>
      <c r="M407" s="10"/>
      <c r="N407" s="18"/>
    </row>
    <row r="408" spans="1:14">
      <c r="A408" s="12"/>
      <c r="B408" s="112"/>
      <c r="D408" s="17"/>
      <c r="E408" s="10"/>
      <c r="F408" s="16"/>
      <c r="G408" s="16"/>
      <c r="H408" s="16"/>
      <c r="I408" s="30"/>
      <c r="J408" s="16"/>
      <c r="K408" s="30"/>
      <c r="L408" s="16"/>
      <c r="M408" s="10"/>
      <c r="N408" s="18"/>
    </row>
    <row r="409" spans="1:14">
      <c r="A409" s="12"/>
      <c r="B409" s="112"/>
      <c r="D409" s="17"/>
      <c r="E409" s="10"/>
      <c r="F409" s="16"/>
      <c r="G409" s="16"/>
      <c r="H409" s="16"/>
      <c r="I409" s="30"/>
      <c r="J409" s="16"/>
      <c r="K409" s="30"/>
      <c r="L409" s="16"/>
      <c r="M409" s="10"/>
      <c r="N409" s="18"/>
    </row>
    <row r="410" spans="1:14">
      <c r="A410" s="12"/>
      <c r="B410" s="112"/>
      <c r="D410" s="17"/>
      <c r="E410" s="10"/>
      <c r="F410" s="16"/>
      <c r="G410" s="16"/>
      <c r="H410" s="16"/>
      <c r="I410" s="30"/>
      <c r="J410" s="16"/>
      <c r="K410" s="30"/>
      <c r="L410" s="16"/>
      <c r="M410" s="10"/>
      <c r="N410" s="18"/>
    </row>
    <row r="411" spans="1:14">
      <c r="A411" s="12"/>
      <c r="B411" s="112"/>
      <c r="D411" s="17"/>
      <c r="E411" s="10"/>
      <c r="F411" s="16"/>
      <c r="G411" s="16"/>
      <c r="H411" s="16"/>
      <c r="I411" s="30"/>
      <c r="J411" s="16"/>
      <c r="K411" s="30"/>
      <c r="L411" s="16"/>
      <c r="M411" s="10"/>
      <c r="N411" s="18"/>
    </row>
    <row r="412" spans="1:14">
      <c r="A412" s="12"/>
      <c r="B412" s="112"/>
      <c r="D412" s="17"/>
      <c r="E412" s="10"/>
      <c r="F412" s="16"/>
      <c r="G412" s="16"/>
      <c r="H412" s="16"/>
      <c r="I412" s="30"/>
      <c r="J412" s="16"/>
      <c r="K412" s="30"/>
      <c r="L412" s="16"/>
      <c r="M412" s="10"/>
      <c r="N412" s="18"/>
    </row>
    <row r="413" spans="1:14">
      <c r="A413" s="12"/>
      <c r="B413" s="112"/>
      <c r="D413" s="17"/>
      <c r="E413" s="10"/>
      <c r="F413" s="16"/>
      <c r="G413" s="16"/>
      <c r="H413" s="16"/>
      <c r="I413" s="30"/>
      <c r="J413" s="16"/>
      <c r="K413" s="30"/>
      <c r="L413" s="16"/>
      <c r="M413" s="10"/>
      <c r="N413" s="18"/>
    </row>
    <row r="414" spans="1:14">
      <c r="A414" s="12"/>
      <c r="B414" s="112"/>
      <c r="D414" s="17"/>
      <c r="E414" s="10"/>
      <c r="F414" s="16"/>
      <c r="G414" s="16"/>
      <c r="H414" s="16"/>
      <c r="I414" s="30"/>
      <c r="J414" s="16"/>
      <c r="K414" s="30"/>
      <c r="L414" s="16"/>
      <c r="M414" s="10"/>
      <c r="N414" s="18"/>
    </row>
    <row r="415" spans="1:14">
      <c r="A415" s="12"/>
      <c r="B415" s="112"/>
      <c r="D415" s="17"/>
      <c r="E415" s="10"/>
      <c r="F415" s="16"/>
      <c r="G415" s="16"/>
      <c r="H415" s="16"/>
      <c r="I415" s="30"/>
      <c r="J415" s="16"/>
      <c r="K415" s="30"/>
      <c r="L415" s="16"/>
      <c r="M415" s="10"/>
      <c r="N415" s="18"/>
    </row>
    <row r="416" spans="1:14">
      <c r="A416" s="12"/>
      <c r="B416" s="112"/>
      <c r="D416" s="17"/>
      <c r="E416" s="10"/>
      <c r="F416" s="16"/>
      <c r="G416" s="16"/>
      <c r="H416" s="16"/>
      <c r="I416" s="30"/>
      <c r="J416" s="16"/>
      <c r="K416" s="30"/>
      <c r="L416" s="16"/>
      <c r="M416" s="10"/>
      <c r="N416" s="18"/>
    </row>
    <row r="417" spans="1:14">
      <c r="A417" s="12"/>
      <c r="B417" s="112"/>
      <c r="D417" s="17"/>
      <c r="E417" s="10"/>
      <c r="F417" s="16"/>
      <c r="G417" s="16"/>
      <c r="H417" s="16"/>
      <c r="I417" s="30"/>
      <c r="J417" s="16"/>
      <c r="K417" s="30"/>
      <c r="L417" s="16"/>
      <c r="M417" s="10"/>
      <c r="N417" s="18"/>
    </row>
    <row r="418" spans="1:14">
      <c r="A418" s="12"/>
      <c r="B418" s="112"/>
      <c r="D418" s="17"/>
      <c r="E418" s="10"/>
      <c r="F418" s="16"/>
      <c r="G418" s="16"/>
      <c r="H418" s="16"/>
      <c r="I418" s="30"/>
      <c r="J418" s="16"/>
      <c r="K418" s="30"/>
      <c r="L418" s="16"/>
      <c r="M418" s="10"/>
      <c r="N418" s="18"/>
    </row>
    <row r="419" spans="1:14">
      <c r="A419" s="12"/>
      <c r="B419" s="112"/>
      <c r="D419" s="17"/>
      <c r="E419" s="10"/>
      <c r="F419" s="16"/>
      <c r="G419" s="16"/>
      <c r="H419" s="16"/>
      <c r="I419" s="30"/>
      <c r="J419" s="16"/>
      <c r="K419" s="30"/>
      <c r="L419" s="16"/>
      <c r="M419" s="10"/>
      <c r="N419" s="18"/>
    </row>
    <row r="420" spans="1:14">
      <c r="A420" s="12"/>
      <c r="B420" s="112"/>
      <c r="D420" s="17"/>
      <c r="E420" s="10"/>
      <c r="F420" s="16"/>
      <c r="G420" s="16"/>
      <c r="H420" s="16"/>
      <c r="I420" s="30"/>
      <c r="J420" s="16"/>
      <c r="K420" s="30"/>
      <c r="L420" s="16"/>
      <c r="M420" s="10"/>
      <c r="N420" s="18"/>
    </row>
    <row r="421" spans="1:14">
      <c r="A421" s="12"/>
      <c r="B421" s="112"/>
      <c r="D421" s="17"/>
      <c r="E421" s="10"/>
      <c r="F421" s="16"/>
      <c r="G421" s="16"/>
      <c r="H421" s="16"/>
      <c r="I421" s="30"/>
      <c r="J421" s="16"/>
      <c r="K421" s="30"/>
      <c r="L421" s="16"/>
      <c r="M421" s="10"/>
      <c r="N421" s="18"/>
    </row>
    <row r="422" spans="1:14">
      <c r="A422" s="12"/>
      <c r="B422" s="112"/>
      <c r="D422" s="17"/>
      <c r="E422" s="10"/>
      <c r="F422" s="16"/>
      <c r="G422" s="16"/>
      <c r="H422" s="16"/>
      <c r="I422" s="30"/>
      <c r="J422" s="16"/>
      <c r="K422" s="30"/>
      <c r="L422" s="16"/>
      <c r="M422" s="10"/>
      <c r="N422" s="18"/>
    </row>
    <row r="423" spans="1:14">
      <c r="A423" s="12"/>
      <c r="B423" s="112"/>
      <c r="D423" s="17"/>
      <c r="E423" s="10"/>
      <c r="F423" s="16"/>
      <c r="G423" s="16"/>
      <c r="H423" s="16"/>
      <c r="I423" s="30"/>
      <c r="J423" s="16"/>
      <c r="K423" s="30"/>
      <c r="L423" s="16"/>
      <c r="M423" s="10"/>
      <c r="N423" s="18"/>
    </row>
    <row r="424" spans="1:14">
      <c r="A424" s="12"/>
      <c r="B424" s="112"/>
      <c r="D424" s="17"/>
      <c r="E424" s="10"/>
      <c r="F424" s="16"/>
      <c r="G424" s="16"/>
      <c r="H424" s="16"/>
      <c r="I424" s="30"/>
      <c r="J424" s="16"/>
      <c r="K424" s="30"/>
      <c r="L424" s="16"/>
      <c r="M424" s="10"/>
      <c r="N424" s="18"/>
    </row>
    <row r="425" spans="1:14">
      <c r="A425" s="12"/>
      <c r="B425" s="112"/>
      <c r="D425" s="17"/>
      <c r="E425" s="10"/>
      <c r="F425" s="16"/>
      <c r="G425" s="16"/>
      <c r="H425" s="16"/>
      <c r="I425" s="30"/>
      <c r="J425" s="16"/>
      <c r="K425" s="30"/>
      <c r="L425" s="16"/>
      <c r="M425" s="10"/>
      <c r="N425" s="18"/>
    </row>
    <row r="426" spans="1:14">
      <c r="A426" s="12"/>
      <c r="B426" s="112"/>
      <c r="D426" s="17"/>
      <c r="E426" s="10"/>
      <c r="F426" s="16"/>
      <c r="G426" s="16"/>
      <c r="H426" s="16"/>
      <c r="I426" s="30"/>
      <c r="J426" s="16"/>
      <c r="K426" s="30"/>
      <c r="L426" s="16"/>
      <c r="M426" s="10"/>
      <c r="N426" s="18"/>
    </row>
    <row r="427" spans="1:14">
      <c r="A427" s="12"/>
      <c r="B427" s="112"/>
      <c r="D427" s="17"/>
      <c r="E427" s="10"/>
      <c r="F427" s="16"/>
      <c r="G427" s="16"/>
      <c r="H427" s="16"/>
      <c r="I427" s="30"/>
      <c r="J427" s="16"/>
      <c r="K427" s="30"/>
      <c r="L427" s="16"/>
      <c r="M427" s="10"/>
      <c r="N427" s="18"/>
    </row>
    <row r="428" spans="1:14">
      <c r="A428" s="12"/>
      <c r="B428" s="112"/>
      <c r="D428" s="17"/>
      <c r="E428" s="10"/>
      <c r="F428" s="16"/>
      <c r="G428" s="16"/>
      <c r="H428" s="16"/>
      <c r="I428" s="30"/>
      <c r="J428" s="16"/>
      <c r="K428" s="30"/>
      <c r="L428" s="16"/>
      <c r="M428" s="10"/>
      <c r="N428" s="18"/>
    </row>
    <row r="429" spans="1:14">
      <c r="A429" s="12"/>
      <c r="B429" s="112"/>
      <c r="D429" s="17"/>
      <c r="E429" s="10"/>
      <c r="F429" s="16"/>
      <c r="G429" s="16"/>
      <c r="H429" s="16"/>
      <c r="I429" s="30"/>
      <c r="J429" s="16"/>
      <c r="K429" s="30"/>
      <c r="L429" s="16"/>
      <c r="M429" s="10"/>
      <c r="N429" s="18"/>
    </row>
    <row r="430" spans="1:14">
      <c r="A430" s="12"/>
      <c r="B430" s="112"/>
      <c r="D430" s="17"/>
      <c r="E430" s="10"/>
      <c r="F430" s="16"/>
      <c r="G430" s="16"/>
      <c r="H430" s="16"/>
      <c r="I430" s="30"/>
      <c r="J430" s="16"/>
      <c r="K430" s="30"/>
      <c r="L430" s="16"/>
      <c r="M430" s="10"/>
      <c r="N430" s="18"/>
    </row>
    <row r="431" spans="1:14">
      <c r="A431" s="12"/>
      <c r="B431" s="112"/>
      <c r="D431" s="17"/>
      <c r="E431" s="10"/>
      <c r="F431" s="16"/>
      <c r="G431" s="16"/>
      <c r="H431" s="16"/>
      <c r="I431" s="30"/>
      <c r="J431" s="16"/>
      <c r="K431" s="30"/>
      <c r="L431" s="16"/>
      <c r="M431" s="10"/>
      <c r="N431" s="18"/>
    </row>
    <row r="432" spans="1:14">
      <c r="A432" s="12"/>
      <c r="B432" s="112"/>
      <c r="D432" s="17"/>
      <c r="E432" s="10"/>
      <c r="F432" s="16"/>
      <c r="G432" s="16"/>
      <c r="H432" s="16"/>
      <c r="I432" s="30"/>
      <c r="J432" s="16"/>
      <c r="K432" s="30"/>
      <c r="L432" s="16"/>
      <c r="M432" s="10"/>
      <c r="N432" s="18"/>
    </row>
    <row r="433" spans="1:14">
      <c r="A433" s="12"/>
      <c r="B433" s="112"/>
      <c r="D433" s="17"/>
      <c r="E433" s="10"/>
      <c r="F433" s="16"/>
      <c r="G433" s="16"/>
      <c r="H433" s="16"/>
      <c r="I433" s="30"/>
      <c r="J433" s="16"/>
      <c r="K433" s="30"/>
      <c r="L433" s="16"/>
      <c r="M433" s="10"/>
      <c r="N433" s="18"/>
    </row>
    <row r="434" spans="1:14">
      <c r="A434" s="12"/>
      <c r="B434" s="112"/>
      <c r="D434" s="17"/>
      <c r="E434" s="10"/>
      <c r="F434" s="16"/>
      <c r="G434" s="16"/>
      <c r="H434" s="16"/>
      <c r="I434" s="30"/>
      <c r="J434" s="16"/>
      <c r="K434" s="30"/>
      <c r="L434" s="16"/>
      <c r="M434" s="10"/>
      <c r="N434" s="18"/>
    </row>
    <row r="435" spans="1:14">
      <c r="A435" s="12"/>
      <c r="B435" s="112"/>
      <c r="D435" s="17"/>
      <c r="E435" s="10"/>
      <c r="F435" s="16"/>
      <c r="G435" s="16"/>
      <c r="H435" s="16"/>
      <c r="I435" s="30"/>
      <c r="J435" s="16"/>
      <c r="K435" s="30"/>
      <c r="L435" s="16"/>
      <c r="M435" s="10"/>
      <c r="N435" s="18"/>
    </row>
    <row r="436" spans="1:14">
      <c r="A436" s="12"/>
      <c r="B436" s="112"/>
      <c r="D436" s="17"/>
      <c r="E436" s="10"/>
      <c r="F436" s="16"/>
      <c r="G436" s="16"/>
      <c r="H436" s="16"/>
      <c r="I436" s="30"/>
      <c r="J436" s="16"/>
      <c r="K436" s="30"/>
      <c r="L436" s="16"/>
      <c r="M436" s="10"/>
      <c r="N436" s="18"/>
    </row>
    <row r="437" spans="1:14">
      <c r="A437" s="12"/>
      <c r="B437" s="112"/>
      <c r="D437" s="17"/>
      <c r="E437" s="10"/>
      <c r="F437" s="16"/>
      <c r="G437" s="16"/>
      <c r="H437" s="16"/>
      <c r="I437" s="30"/>
      <c r="J437" s="16"/>
      <c r="K437" s="30"/>
      <c r="L437" s="16"/>
      <c r="M437" s="10"/>
      <c r="N437" s="18"/>
    </row>
    <row r="438" spans="1:14">
      <c r="A438" s="12"/>
      <c r="B438" s="112"/>
      <c r="D438" s="17"/>
      <c r="E438" s="10"/>
      <c r="F438" s="16"/>
      <c r="G438" s="16"/>
      <c r="H438" s="16"/>
      <c r="I438" s="30"/>
      <c r="J438" s="16"/>
      <c r="K438" s="30"/>
      <c r="L438" s="16"/>
      <c r="M438" s="10"/>
      <c r="N438" s="18"/>
    </row>
    <row r="439" spans="1:14">
      <c r="A439" s="12"/>
      <c r="B439" s="112"/>
      <c r="D439" s="17"/>
      <c r="E439" s="10"/>
      <c r="F439" s="16"/>
      <c r="G439" s="16"/>
      <c r="H439" s="16"/>
      <c r="I439" s="30"/>
      <c r="J439" s="16"/>
      <c r="K439" s="30"/>
      <c r="L439" s="16"/>
      <c r="M439" s="10"/>
      <c r="N439" s="18"/>
    </row>
    <row r="440" spans="1:14">
      <c r="A440" s="12"/>
      <c r="B440" s="112"/>
      <c r="D440" s="17"/>
      <c r="E440" s="10"/>
      <c r="F440" s="16"/>
      <c r="G440" s="16"/>
      <c r="H440" s="16"/>
      <c r="I440" s="30"/>
      <c r="J440" s="16"/>
      <c r="K440" s="30"/>
      <c r="L440" s="16"/>
      <c r="M440" s="10"/>
      <c r="N440" s="18"/>
    </row>
    <row r="441" spans="1:14">
      <c r="A441" s="12"/>
      <c r="B441" s="112"/>
      <c r="D441" s="17"/>
      <c r="E441" s="10"/>
      <c r="F441" s="16"/>
      <c r="G441" s="16"/>
      <c r="H441" s="16"/>
      <c r="I441" s="30"/>
      <c r="J441" s="16"/>
      <c r="K441" s="30"/>
      <c r="L441" s="16"/>
      <c r="M441" s="10"/>
      <c r="N441" s="18"/>
    </row>
    <row r="442" spans="1:14">
      <c r="A442" s="12"/>
      <c r="B442" s="112"/>
      <c r="D442" s="17"/>
      <c r="E442" s="10"/>
      <c r="F442" s="16"/>
      <c r="G442" s="16"/>
      <c r="H442" s="16"/>
      <c r="I442" s="30"/>
      <c r="J442" s="16"/>
      <c r="K442" s="30"/>
      <c r="L442" s="16"/>
      <c r="M442" s="10"/>
      <c r="N442" s="18"/>
    </row>
    <row r="443" spans="1:14">
      <c r="A443" s="12"/>
      <c r="B443" s="112"/>
      <c r="D443" s="17"/>
      <c r="E443" s="10"/>
      <c r="F443" s="16"/>
      <c r="G443" s="16"/>
      <c r="H443" s="16"/>
      <c r="I443" s="30"/>
      <c r="J443" s="16"/>
      <c r="K443" s="30"/>
      <c r="L443" s="16"/>
      <c r="M443" s="10"/>
      <c r="N443" s="18"/>
    </row>
    <row r="444" spans="1:14">
      <c r="A444" s="12"/>
      <c r="B444" s="112"/>
      <c r="D444" s="17"/>
      <c r="E444" s="10"/>
      <c r="F444" s="16"/>
      <c r="G444" s="16"/>
      <c r="H444" s="16"/>
      <c r="I444" s="30"/>
      <c r="J444" s="16"/>
      <c r="K444" s="30"/>
      <c r="L444" s="16"/>
      <c r="M444" s="10"/>
      <c r="N444" s="18"/>
    </row>
    <row r="445" spans="1:14">
      <c r="A445" s="12"/>
      <c r="B445" s="112"/>
      <c r="D445" s="17"/>
      <c r="E445" s="10"/>
      <c r="F445" s="16"/>
      <c r="G445" s="16"/>
      <c r="H445" s="16"/>
      <c r="I445" s="30"/>
      <c r="J445" s="16"/>
      <c r="K445" s="30"/>
      <c r="L445" s="16"/>
      <c r="M445" s="10"/>
      <c r="N445" s="18"/>
    </row>
    <row r="446" spans="1:14">
      <c r="A446" s="12"/>
      <c r="B446" s="112"/>
      <c r="D446" s="17"/>
      <c r="E446" s="10"/>
      <c r="F446" s="16"/>
      <c r="G446" s="16"/>
      <c r="H446" s="16"/>
      <c r="I446" s="30"/>
      <c r="J446" s="16"/>
      <c r="K446" s="30"/>
      <c r="L446" s="16"/>
      <c r="M446" s="10"/>
      <c r="N446" s="18"/>
    </row>
    <row r="447" spans="1:14">
      <c r="A447" s="12"/>
      <c r="B447" s="112"/>
      <c r="D447" s="17"/>
      <c r="E447" s="10"/>
      <c r="F447" s="16"/>
      <c r="G447" s="16"/>
      <c r="H447" s="16"/>
      <c r="I447" s="30"/>
      <c r="J447" s="16"/>
      <c r="K447" s="30"/>
      <c r="L447" s="16"/>
      <c r="M447" s="10"/>
      <c r="N447" s="18"/>
    </row>
    <row r="448" spans="1:14">
      <c r="A448" s="12"/>
      <c r="B448" s="112"/>
      <c r="D448" s="17"/>
      <c r="E448" s="10"/>
      <c r="F448" s="16"/>
      <c r="G448" s="16"/>
      <c r="H448" s="16"/>
      <c r="I448" s="30"/>
      <c r="J448" s="16"/>
      <c r="K448" s="30"/>
      <c r="L448" s="16"/>
      <c r="M448" s="10"/>
      <c r="N448" s="18"/>
    </row>
    <row r="449" spans="1:14">
      <c r="A449" s="12"/>
      <c r="B449" s="112"/>
      <c r="D449" s="17"/>
      <c r="E449" s="10"/>
      <c r="F449" s="16"/>
      <c r="G449" s="16"/>
      <c r="H449" s="16"/>
      <c r="I449" s="30"/>
      <c r="J449" s="16"/>
      <c r="K449" s="30"/>
      <c r="L449" s="16"/>
      <c r="M449" s="10"/>
      <c r="N449" s="18"/>
    </row>
    <row r="450" spans="1:14">
      <c r="A450" s="12"/>
      <c r="B450" s="112"/>
      <c r="D450" s="17"/>
      <c r="E450" s="10"/>
      <c r="F450" s="16"/>
      <c r="G450" s="16"/>
      <c r="H450" s="16"/>
      <c r="I450" s="30"/>
      <c r="J450" s="16"/>
      <c r="K450" s="30"/>
      <c r="L450" s="16"/>
      <c r="M450" s="10"/>
      <c r="N450" s="18"/>
    </row>
    <row r="451" spans="1:14">
      <c r="A451" s="12"/>
      <c r="B451" s="112"/>
      <c r="D451" s="17"/>
      <c r="E451" s="10"/>
      <c r="F451" s="16"/>
      <c r="G451" s="16"/>
      <c r="H451" s="16"/>
      <c r="I451" s="30"/>
      <c r="J451" s="16"/>
      <c r="K451" s="30"/>
      <c r="L451" s="16"/>
      <c r="M451" s="10"/>
      <c r="N451" s="18"/>
    </row>
    <row r="452" spans="1:14">
      <c r="A452" s="12"/>
      <c r="B452" s="112"/>
      <c r="D452" s="17"/>
      <c r="E452" s="10"/>
      <c r="F452" s="16"/>
      <c r="G452" s="16"/>
      <c r="H452" s="16"/>
      <c r="I452" s="30"/>
      <c r="J452" s="16"/>
      <c r="K452" s="30"/>
      <c r="L452" s="16"/>
      <c r="M452" s="10"/>
      <c r="N452" s="18"/>
    </row>
    <row r="453" spans="1:14">
      <c r="A453" s="12"/>
      <c r="B453" s="112"/>
      <c r="D453" s="17"/>
      <c r="E453" s="10"/>
      <c r="F453" s="16"/>
      <c r="G453" s="16"/>
      <c r="H453" s="16"/>
      <c r="I453" s="30"/>
      <c r="J453" s="16"/>
      <c r="K453" s="30"/>
      <c r="L453" s="16"/>
      <c r="M453" s="10"/>
      <c r="N453" s="18"/>
    </row>
    <row r="454" spans="1:14">
      <c r="A454" s="12"/>
      <c r="B454" s="112"/>
      <c r="D454" s="17"/>
      <c r="E454" s="10"/>
      <c r="F454" s="16"/>
      <c r="G454" s="16"/>
      <c r="H454" s="16"/>
      <c r="I454" s="30"/>
      <c r="J454" s="16"/>
      <c r="K454" s="30"/>
      <c r="L454" s="16"/>
      <c r="M454" s="10"/>
      <c r="N454" s="18"/>
    </row>
    <row r="455" spans="1:14">
      <c r="A455" s="12"/>
      <c r="B455" s="112"/>
      <c r="D455" s="17"/>
      <c r="E455" s="10"/>
      <c r="F455" s="16"/>
      <c r="G455" s="16"/>
      <c r="H455" s="16"/>
      <c r="I455" s="30"/>
      <c r="J455" s="16"/>
      <c r="K455" s="30"/>
      <c r="L455" s="16"/>
      <c r="M455" s="10"/>
      <c r="N455" s="18"/>
    </row>
    <row r="456" spans="1:14">
      <c r="A456" s="12"/>
      <c r="B456" s="112"/>
      <c r="D456" s="17"/>
      <c r="E456" s="10"/>
      <c r="F456" s="16"/>
      <c r="G456" s="16"/>
      <c r="H456" s="16"/>
      <c r="I456" s="30"/>
      <c r="J456" s="16"/>
      <c r="K456" s="30"/>
      <c r="L456" s="16"/>
      <c r="M456" s="10"/>
      <c r="N456" s="18"/>
    </row>
    <row r="457" spans="1:14">
      <c r="A457" s="12"/>
      <c r="B457" s="112"/>
      <c r="D457" s="17"/>
      <c r="E457" s="10"/>
      <c r="F457" s="16"/>
      <c r="G457" s="16"/>
      <c r="H457" s="16"/>
      <c r="I457" s="30"/>
      <c r="J457" s="16"/>
      <c r="K457" s="30"/>
      <c r="L457" s="16"/>
      <c r="M457" s="10"/>
      <c r="N457" s="18"/>
    </row>
    <row r="458" spans="1:14">
      <c r="A458" s="12"/>
      <c r="B458" s="112"/>
      <c r="D458" s="17"/>
      <c r="E458" s="10"/>
      <c r="F458" s="16"/>
      <c r="G458" s="16"/>
      <c r="H458" s="16"/>
      <c r="I458" s="30"/>
      <c r="J458" s="16"/>
      <c r="K458" s="30"/>
      <c r="L458" s="16"/>
      <c r="M458" s="10"/>
      <c r="N458" s="18"/>
    </row>
    <row r="459" spans="1:14">
      <c r="A459" s="12"/>
      <c r="B459" s="112"/>
      <c r="D459" s="17"/>
      <c r="E459" s="10"/>
      <c r="F459" s="16"/>
      <c r="G459" s="16"/>
      <c r="H459" s="16"/>
      <c r="I459" s="30"/>
      <c r="J459" s="16"/>
      <c r="K459" s="30"/>
      <c r="L459" s="16"/>
      <c r="M459" s="10"/>
      <c r="N459" s="18"/>
    </row>
    <row r="460" spans="1:14">
      <c r="A460" s="12"/>
      <c r="B460" s="112"/>
      <c r="D460" s="17"/>
      <c r="E460" s="10"/>
      <c r="F460" s="16"/>
      <c r="G460" s="16"/>
      <c r="H460" s="16"/>
      <c r="I460" s="30"/>
      <c r="J460" s="16"/>
      <c r="K460" s="30"/>
      <c r="L460" s="16"/>
      <c r="M460" s="10"/>
      <c r="N460" s="18"/>
    </row>
    <row r="461" spans="1:14">
      <c r="A461" s="12"/>
      <c r="B461" s="112"/>
      <c r="D461" s="17"/>
      <c r="E461" s="10"/>
      <c r="F461" s="16"/>
      <c r="G461" s="16"/>
      <c r="H461" s="16"/>
      <c r="I461" s="30"/>
      <c r="J461" s="16"/>
      <c r="K461" s="30"/>
      <c r="L461" s="16"/>
      <c r="M461" s="10"/>
      <c r="N461" s="18"/>
    </row>
    <row r="462" spans="1:14">
      <c r="A462" s="12"/>
      <c r="B462" s="112"/>
      <c r="D462" s="17"/>
      <c r="E462" s="10"/>
      <c r="F462" s="16"/>
      <c r="G462" s="16"/>
      <c r="H462" s="16"/>
      <c r="I462" s="30"/>
      <c r="J462" s="16"/>
      <c r="K462" s="30"/>
      <c r="L462" s="16"/>
      <c r="M462" s="10"/>
      <c r="N462" s="18"/>
    </row>
    <row r="463" spans="1:14">
      <c r="A463" s="12"/>
      <c r="B463" s="112"/>
      <c r="D463" s="17"/>
      <c r="E463" s="10"/>
      <c r="F463" s="16"/>
      <c r="G463" s="16"/>
      <c r="H463" s="16"/>
      <c r="I463" s="30"/>
      <c r="J463" s="16"/>
      <c r="K463" s="30"/>
      <c r="L463" s="16"/>
      <c r="M463" s="10"/>
      <c r="N463" s="18"/>
    </row>
    <row r="464" spans="1:14">
      <c r="A464" s="12"/>
      <c r="B464" s="112"/>
      <c r="D464" s="17"/>
      <c r="E464" s="10"/>
      <c r="F464" s="16"/>
      <c r="G464" s="16"/>
      <c r="H464" s="16"/>
      <c r="I464" s="30"/>
      <c r="J464" s="16"/>
      <c r="K464" s="30"/>
      <c r="L464" s="16"/>
      <c r="M464" s="10"/>
      <c r="N464" s="18"/>
    </row>
    <row r="465" spans="1:14">
      <c r="A465" s="12"/>
      <c r="B465" s="112"/>
      <c r="D465" s="17"/>
      <c r="E465" s="10"/>
      <c r="F465" s="16"/>
      <c r="G465" s="16"/>
      <c r="H465" s="16"/>
      <c r="I465" s="30"/>
      <c r="J465" s="16"/>
      <c r="K465" s="30"/>
      <c r="L465" s="16"/>
      <c r="M465" s="10"/>
      <c r="N465" s="18"/>
    </row>
    <row r="466" spans="1:14">
      <c r="A466" s="12"/>
      <c r="B466" s="112"/>
      <c r="D466" s="17"/>
      <c r="E466" s="10"/>
      <c r="F466" s="16"/>
      <c r="G466" s="16"/>
      <c r="H466" s="16"/>
      <c r="I466" s="30"/>
      <c r="J466" s="16"/>
      <c r="K466" s="30"/>
      <c r="L466" s="16"/>
      <c r="M466" s="10"/>
      <c r="N466" s="18"/>
    </row>
    <row r="467" spans="1:14">
      <c r="A467" s="12"/>
      <c r="B467" s="112"/>
      <c r="D467" s="17"/>
      <c r="E467" s="10"/>
      <c r="F467" s="16"/>
      <c r="G467" s="16"/>
      <c r="H467" s="16"/>
      <c r="I467" s="30"/>
      <c r="J467" s="16"/>
      <c r="K467" s="30"/>
      <c r="L467" s="16"/>
      <c r="M467" s="10"/>
      <c r="N467" s="18"/>
    </row>
    <row r="468" spans="1:14">
      <c r="A468" s="12"/>
      <c r="B468" s="112"/>
      <c r="D468" s="17"/>
      <c r="E468" s="10"/>
      <c r="F468" s="16"/>
      <c r="G468" s="16"/>
      <c r="H468" s="16"/>
      <c r="I468" s="30"/>
      <c r="J468" s="16"/>
      <c r="K468" s="30"/>
      <c r="L468" s="16"/>
      <c r="M468" s="10"/>
      <c r="N468" s="18"/>
    </row>
    <row r="469" spans="1:14">
      <c r="A469" s="12"/>
      <c r="B469" s="112"/>
      <c r="D469" s="17"/>
      <c r="E469" s="10"/>
      <c r="F469" s="16"/>
      <c r="G469" s="16"/>
      <c r="H469" s="16"/>
      <c r="I469" s="30"/>
      <c r="J469" s="16"/>
      <c r="K469" s="30"/>
      <c r="L469" s="16"/>
      <c r="M469" s="10"/>
      <c r="N469" s="18"/>
    </row>
    <row r="470" spans="1:14">
      <c r="A470" s="12"/>
      <c r="B470" s="112"/>
      <c r="D470" s="17"/>
      <c r="E470" s="10"/>
      <c r="F470" s="16"/>
      <c r="G470" s="16"/>
      <c r="H470" s="16"/>
      <c r="I470" s="30"/>
      <c r="J470" s="16"/>
      <c r="K470" s="30"/>
      <c r="L470" s="16"/>
      <c r="M470" s="10"/>
      <c r="N470" s="18"/>
    </row>
    <row r="471" spans="1:14">
      <c r="A471" s="12"/>
      <c r="B471" s="112"/>
      <c r="D471" s="17"/>
      <c r="E471" s="10"/>
      <c r="F471" s="16"/>
      <c r="G471" s="16"/>
      <c r="H471" s="16"/>
      <c r="I471" s="30"/>
      <c r="J471" s="16"/>
      <c r="K471" s="30"/>
      <c r="L471" s="16"/>
      <c r="M471" s="10"/>
      <c r="N471" s="18"/>
    </row>
    <row r="472" spans="1:14">
      <c r="A472" s="12"/>
      <c r="B472" s="112"/>
      <c r="D472" s="17"/>
      <c r="E472" s="10"/>
      <c r="F472" s="16"/>
      <c r="G472" s="16"/>
      <c r="H472" s="16"/>
      <c r="I472" s="30"/>
      <c r="J472" s="16"/>
      <c r="K472" s="30"/>
      <c r="L472" s="16"/>
      <c r="M472" s="10"/>
      <c r="N472" s="18"/>
    </row>
    <row r="473" spans="1:14">
      <c r="A473" s="12"/>
      <c r="B473" s="112"/>
      <c r="D473" s="17"/>
      <c r="E473" s="10"/>
      <c r="F473" s="16"/>
      <c r="G473" s="16"/>
      <c r="H473" s="16"/>
      <c r="I473" s="30"/>
      <c r="J473" s="16"/>
      <c r="K473" s="30"/>
      <c r="L473" s="16"/>
      <c r="M473" s="10"/>
      <c r="N473" s="18"/>
    </row>
    <row r="474" spans="1:14">
      <c r="A474" s="12"/>
      <c r="B474" s="112"/>
      <c r="D474" s="17"/>
      <c r="E474" s="10"/>
      <c r="F474" s="16"/>
      <c r="G474" s="16"/>
      <c r="H474" s="16"/>
      <c r="I474" s="30"/>
      <c r="J474" s="16"/>
      <c r="K474" s="30"/>
      <c r="L474" s="16"/>
      <c r="M474" s="10"/>
      <c r="N474" s="18"/>
    </row>
    <row r="475" spans="1:14">
      <c r="A475" s="12"/>
      <c r="B475" s="112"/>
      <c r="D475" s="17"/>
      <c r="E475" s="10"/>
      <c r="F475" s="16"/>
      <c r="G475" s="16"/>
      <c r="H475" s="16"/>
      <c r="I475" s="30"/>
      <c r="J475" s="16"/>
      <c r="K475" s="30"/>
      <c r="L475" s="16"/>
      <c r="M475" s="10"/>
      <c r="N475" s="18"/>
    </row>
    <row r="476" spans="1:14">
      <c r="A476" s="12"/>
      <c r="B476" s="112"/>
      <c r="D476" s="17"/>
      <c r="E476" s="10"/>
      <c r="F476" s="16"/>
      <c r="G476" s="16"/>
      <c r="H476" s="16"/>
      <c r="I476" s="30"/>
      <c r="J476" s="16"/>
      <c r="K476" s="30"/>
      <c r="L476" s="16"/>
      <c r="M476" s="10"/>
      <c r="N476" s="18"/>
    </row>
    <row r="477" spans="1:14">
      <c r="A477" s="12"/>
      <c r="B477" s="112"/>
      <c r="D477" s="17"/>
      <c r="E477" s="10"/>
      <c r="F477" s="16"/>
      <c r="G477" s="16"/>
      <c r="H477" s="16"/>
      <c r="I477" s="30"/>
      <c r="J477" s="16"/>
      <c r="K477" s="30"/>
      <c r="L477" s="16"/>
      <c r="M477" s="10"/>
      <c r="N477" s="18"/>
    </row>
    <row r="478" spans="1:14">
      <c r="A478" s="12"/>
      <c r="B478" s="112"/>
      <c r="D478" s="17"/>
      <c r="E478" s="10"/>
      <c r="F478" s="16"/>
      <c r="G478" s="16"/>
      <c r="H478" s="16"/>
      <c r="I478" s="30"/>
      <c r="J478" s="16"/>
      <c r="K478" s="30"/>
      <c r="L478" s="16"/>
      <c r="M478" s="10"/>
      <c r="N478" s="18"/>
    </row>
    <row r="479" spans="1:14">
      <c r="A479" s="12"/>
      <c r="B479" s="112"/>
      <c r="D479" s="17"/>
      <c r="E479" s="10"/>
      <c r="F479" s="16"/>
      <c r="G479" s="16"/>
      <c r="H479" s="16"/>
      <c r="I479" s="30"/>
      <c r="J479" s="16"/>
      <c r="K479" s="30"/>
      <c r="L479" s="16"/>
      <c r="M479" s="10"/>
      <c r="N479" s="18"/>
    </row>
    <row r="480" spans="1:14">
      <c r="A480" s="12"/>
      <c r="B480" s="112"/>
      <c r="D480" s="17"/>
      <c r="E480" s="10"/>
      <c r="F480" s="16"/>
      <c r="G480" s="16"/>
      <c r="H480" s="16"/>
      <c r="I480" s="30"/>
      <c r="J480" s="16"/>
      <c r="K480" s="30"/>
      <c r="L480" s="16"/>
      <c r="M480" s="10"/>
      <c r="N480" s="18"/>
    </row>
    <row r="481" spans="1:14">
      <c r="A481" s="12"/>
      <c r="B481" s="112"/>
      <c r="D481" s="17"/>
      <c r="E481" s="10"/>
      <c r="F481" s="16"/>
      <c r="G481" s="16"/>
      <c r="H481" s="16"/>
      <c r="I481" s="30"/>
      <c r="J481" s="16"/>
      <c r="K481" s="30"/>
      <c r="L481" s="16"/>
      <c r="M481" s="10"/>
      <c r="N481" s="18"/>
    </row>
    <row r="482" spans="1:14">
      <c r="A482" s="12"/>
      <c r="B482" s="112"/>
      <c r="D482" s="17"/>
      <c r="E482" s="10"/>
      <c r="F482" s="16"/>
      <c r="G482" s="16"/>
      <c r="H482" s="16"/>
      <c r="I482" s="30"/>
      <c r="J482" s="16"/>
      <c r="K482" s="30"/>
      <c r="L482" s="16"/>
      <c r="M482" s="10"/>
      <c r="N482" s="18"/>
    </row>
    <row r="483" spans="1:14">
      <c r="A483" s="12"/>
      <c r="B483" s="112"/>
      <c r="D483" s="17"/>
      <c r="E483" s="10"/>
      <c r="F483" s="16"/>
      <c r="G483" s="16"/>
      <c r="H483" s="16"/>
      <c r="I483" s="30"/>
      <c r="J483" s="16"/>
      <c r="K483" s="30"/>
      <c r="L483" s="16"/>
      <c r="M483" s="10"/>
      <c r="N483" s="18"/>
    </row>
    <row r="484" spans="1:14">
      <c r="A484" s="12"/>
      <c r="B484" s="112"/>
      <c r="D484" s="17"/>
      <c r="E484" s="10"/>
      <c r="F484" s="16"/>
      <c r="G484" s="16"/>
      <c r="H484" s="16"/>
      <c r="I484" s="30"/>
      <c r="J484" s="16"/>
      <c r="K484" s="30"/>
      <c r="L484" s="16"/>
      <c r="M484" s="10"/>
      <c r="N484" s="18"/>
    </row>
    <row r="485" spans="1:14">
      <c r="A485" s="12"/>
      <c r="B485" s="112"/>
      <c r="D485" s="17"/>
      <c r="E485" s="10"/>
      <c r="F485" s="16"/>
      <c r="G485" s="16"/>
      <c r="H485" s="16"/>
      <c r="I485" s="30"/>
      <c r="J485" s="16"/>
      <c r="K485" s="30"/>
      <c r="L485" s="16"/>
      <c r="M485" s="10"/>
      <c r="N485" s="18"/>
    </row>
    <row r="486" spans="1:14">
      <c r="A486" s="12"/>
      <c r="B486" s="112"/>
      <c r="D486" s="17"/>
      <c r="E486" s="10"/>
      <c r="F486" s="16"/>
      <c r="G486" s="16"/>
      <c r="H486" s="16"/>
      <c r="I486" s="30"/>
      <c r="J486" s="16"/>
      <c r="K486" s="30"/>
      <c r="L486" s="16"/>
      <c r="M486" s="10"/>
      <c r="N486" s="18"/>
    </row>
    <row r="487" spans="1:14">
      <c r="A487" s="12"/>
      <c r="B487" s="112"/>
      <c r="D487" s="17"/>
      <c r="E487" s="10"/>
      <c r="F487" s="16"/>
      <c r="G487" s="16"/>
      <c r="H487" s="16"/>
      <c r="I487" s="30"/>
      <c r="J487" s="16"/>
      <c r="K487" s="30"/>
      <c r="L487" s="16"/>
      <c r="M487" s="10"/>
      <c r="N487" s="18"/>
    </row>
    <row r="488" spans="1:14">
      <c r="A488" s="12"/>
      <c r="B488" s="112"/>
      <c r="D488" s="17"/>
      <c r="E488" s="10"/>
      <c r="F488" s="16"/>
      <c r="G488" s="16"/>
      <c r="H488" s="16"/>
      <c r="I488" s="30"/>
      <c r="J488" s="16"/>
      <c r="K488" s="30"/>
      <c r="L488" s="16"/>
      <c r="M488" s="10"/>
      <c r="N488" s="18"/>
    </row>
    <row r="489" spans="1:14">
      <c r="A489" s="12"/>
      <c r="B489" s="112"/>
      <c r="D489" s="17"/>
      <c r="E489" s="10"/>
      <c r="F489" s="16"/>
      <c r="G489" s="16"/>
      <c r="H489" s="16"/>
      <c r="I489" s="30"/>
      <c r="J489" s="16"/>
      <c r="K489" s="30"/>
      <c r="L489" s="16"/>
      <c r="M489" s="10"/>
      <c r="N489" s="18"/>
    </row>
    <row r="490" spans="1:14">
      <c r="A490" s="12"/>
      <c r="B490" s="112"/>
      <c r="D490" s="17"/>
      <c r="E490" s="10"/>
      <c r="F490" s="16"/>
      <c r="G490" s="16"/>
      <c r="H490" s="16"/>
      <c r="I490" s="30"/>
      <c r="J490" s="16"/>
      <c r="K490" s="30"/>
      <c r="L490" s="16"/>
      <c r="M490" s="10"/>
      <c r="N490" s="18"/>
    </row>
    <row r="491" spans="1:14">
      <c r="A491" s="12"/>
      <c r="B491" s="112"/>
      <c r="D491" s="17"/>
      <c r="E491" s="10"/>
      <c r="F491" s="16"/>
      <c r="G491" s="16"/>
      <c r="H491" s="16"/>
      <c r="I491" s="30"/>
      <c r="J491" s="16"/>
      <c r="K491" s="30"/>
      <c r="L491" s="16"/>
      <c r="M491" s="10"/>
      <c r="N491" s="18"/>
    </row>
    <row r="492" spans="1:14">
      <c r="A492" s="12"/>
      <c r="B492" s="112"/>
      <c r="D492" s="17"/>
      <c r="E492" s="10"/>
      <c r="F492" s="16"/>
      <c r="G492" s="16"/>
      <c r="H492" s="16"/>
      <c r="I492" s="30"/>
      <c r="J492" s="16"/>
      <c r="K492" s="30"/>
      <c r="L492" s="16"/>
      <c r="M492" s="10"/>
      <c r="N492" s="18"/>
    </row>
    <row r="493" spans="1:14">
      <c r="A493" s="12"/>
      <c r="B493" s="112"/>
      <c r="D493" s="17"/>
      <c r="E493" s="10"/>
      <c r="F493" s="16"/>
      <c r="G493" s="16"/>
      <c r="H493" s="16"/>
      <c r="I493" s="30"/>
      <c r="J493" s="16"/>
      <c r="K493" s="30"/>
      <c r="L493" s="16"/>
      <c r="M493" s="10"/>
      <c r="N493" s="18"/>
    </row>
    <row r="494" spans="1:14">
      <c r="A494" s="12"/>
      <c r="B494" s="112"/>
      <c r="D494" s="17"/>
      <c r="E494" s="10"/>
      <c r="F494" s="16"/>
      <c r="G494" s="16"/>
      <c r="H494" s="16"/>
      <c r="I494" s="30"/>
      <c r="J494" s="16"/>
      <c r="K494" s="30"/>
      <c r="L494" s="16"/>
      <c r="M494" s="10"/>
      <c r="N494" s="18"/>
    </row>
    <row r="495" spans="1:14">
      <c r="A495" s="12"/>
      <c r="B495" s="112"/>
      <c r="D495" s="17"/>
      <c r="E495" s="10"/>
      <c r="F495" s="16"/>
      <c r="G495" s="16"/>
      <c r="H495" s="16"/>
      <c r="I495" s="30"/>
      <c r="J495" s="16"/>
      <c r="K495" s="30"/>
      <c r="L495" s="16"/>
      <c r="M495" s="10"/>
      <c r="N495" s="18"/>
    </row>
    <row r="496" spans="1:14">
      <c r="A496" s="12"/>
      <c r="B496" s="112"/>
      <c r="D496" s="17"/>
      <c r="E496" s="10"/>
      <c r="F496" s="16"/>
      <c r="G496" s="16"/>
      <c r="H496" s="16"/>
      <c r="I496" s="30"/>
      <c r="J496" s="16"/>
      <c r="K496" s="30"/>
      <c r="L496" s="16"/>
      <c r="M496" s="10"/>
      <c r="N496" s="18"/>
    </row>
    <row r="497" spans="1:14">
      <c r="A497" s="12"/>
      <c r="B497" s="112"/>
      <c r="D497" s="17"/>
      <c r="E497" s="10"/>
      <c r="F497" s="16"/>
      <c r="G497" s="16"/>
      <c r="H497" s="16"/>
      <c r="I497" s="30"/>
      <c r="J497" s="16"/>
      <c r="K497" s="30"/>
      <c r="L497" s="16"/>
      <c r="M497" s="10"/>
      <c r="N497" s="18"/>
    </row>
    <row r="498" spans="1:14">
      <c r="A498" s="12"/>
      <c r="B498" s="112"/>
      <c r="D498" s="17"/>
      <c r="E498" s="10"/>
      <c r="F498" s="16"/>
      <c r="G498" s="16"/>
      <c r="H498" s="16"/>
      <c r="I498" s="30"/>
      <c r="J498" s="16"/>
      <c r="K498" s="30"/>
      <c r="L498" s="16"/>
      <c r="M498" s="10"/>
      <c r="N498" s="18"/>
    </row>
    <row r="499" spans="1:14">
      <c r="A499" s="12"/>
      <c r="B499" s="112"/>
      <c r="D499" s="17"/>
      <c r="E499" s="10"/>
      <c r="F499" s="16"/>
      <c r="G499" s="16"/>
      <c r="H499" s="16"/>
      <c r="I499" s="30"/>
      <c r="J499" s="16"/>
      <c r="K499" s="30"/>
      <c r="L499" s="16"/>
      <c r="M499" s="10"/>
      <c r="N499" s="18"/>
    </row>
    <row r="500" spans="1:14">
      <c r="A500" s="12"/>
      <c r="B500" s="112"/>
      <c r="D500" s="17"/>
      <c r="E500" s="10"/>
      <c r="F500" s="16"/>
      <c r="G500" s="16"/>
      <c r="H500" s="16"/>
      <c r="I500" s="30"/>
      <c r="J500" s="16"/>
      <c r="K500" s="30"/>
      <c r="L500" s="16"/>
      <c r="M500" s="10"/>
      <c r="N500" s="18"/>
    </row>
    <row r="501" spans="1:14">
      <c r="A501" s="12"/>
      <c r="B501" s="112"/>
      <c r="D501" s="17"/>
      <c r="E501" s="10"/>
      <c r="F501" s="16"/>
      <c r="G501" s="16"/>
      <c r="H501" s="16"/>
      <c r="I501" s="30"/>
      <c r="J501" s="16"/>
      <c r="K501" s="30"/>
      <c r="L501" s="16"/>
      <c r="M501" s="10"/>
      <c r="N501" s="18"/>
    </row>
    <row r="502" spans="1:14">
      <c r="A502" s="12"/>
      <c r="B502" s="112"/>
      <c r="D502" s="17"/>
      <c r="E502" s="10"/>
      <c r="F502" s="16"/>
      <c r="G502" s="16"/>
      <c r="H502" s="16"/>
      <c r="I502" s="30"/>
      <c r="J502" s="16"/>
      <c r="K502" s="30"/>
      <c r="L502" s="16"/>
      <c r="M502" s="10"/>
      <c r="N502" s="18"/>
    </row>
    <row r="503" spans="1:14">
      <c r="A503" s="12"/>
      <c r="B503" s="112"/>
      <c r="D503" s="17"/>
      <c r="E503" s="10"/>
      <c r="F503" s="16"/>
      <c r="G503" s="16"/>
      <c r="H503" s="16"/>
      <c r="I503" s="30"/>
      <c r="J503" s="16"/>
      <c r="K503" s="30"/>
      <c r="L503" s="16"/>
      <c r="M503" s="10"/>
      <c r="N503" s="18"/>
    </row>
    <row r="504" spans="1:14">
      <c r="A504" s="12"/>
      <c r="B504" s="112"/>
      <c r="D504" s="17"/>
      <c r="E504" s="10"/>
      <c r="F504" s="16"/>
      <c r="G504" s="16"/>
      <c r="H504" s="16"/>
      <c r="I504" s="30"/>
      <c r="J504" s="16"/>
      <c r="K504" s="30"/>
      <c r="L504" s="16"/>
      <c r="M504" s="10"/>
      <c r="N504" s="18"/>
    </row>
    <row r="505" spans="1:14">
      <c r="A505" s="12"/>
      <c r="B505" s="112"/>
      <c r="D505" s="17"/>
      <c r="E505" s="10"/>
      <c r="F505" s="16"/>
      <c r="G505" s="16"/>
      <c r="H505" s="16"/>
      <c r="I505" s="30"/>
      <c r="J505" s="16"/>
      <c r="K505" s="30"/>
      <c r="L505" s="16"/>
      <c r="M505" s="10"/>
      <c r="N505" s="18"/>
    </row>
    <row r="506" spans="1:14">
      <c r="A506" s="12"/>
      <c r="B506" s="112"/>
      <c r="D506" s="17"/>
      <c r="E506" s="10"/>
      <c r="F506" s="16"/>
      <c r="G506" s="16"/>
      <c r="H506" s="16"/>
      <c r="I506" s="30"/>
      <c r="J506" s="16"/>
      <c r="K506" s="30"/>
      <c r="L506" s="16"/>
      <c r="M506" s="10"/>
      <c r="N506" s="18"/>
    </row>
    <row r="507" spans="1:14">
      <c r="A507" s="12"/>
      <c r="B507" s="112"/>
      <c r="D507" s="17"/>
      <c r="E507" s="10"/>
      <c r="F507" s="16"/>
      <c r="G507" s="16"/>
      <c r="H507" s="16"/>
      <c r="I507" s="30"/>
      <c r="J507" s="16"/>
      <c r="K507" s="30"/>
      <c r="L507" s="16"/>
      <c r="M507" s="10"/>
      <c r="N507" s="18"/>
    </row>
    <row r="508" spans="1:14">
      <c r="A508" s="12"/>
      <c r="B508" s="112"/>
      <c r="D508" s="17"/>
      <c r="E508" s="10"/>
      <c r="F508" s="16"/>
      <c r="G508" s="16"/>
      <c r="H508" s="16"/>
      <c r="I508" s="30"/>
      <c r="J508" s="16"/>
      <c r="K508" s="30"/>
      <c r="L508" s="16"/>
      <c r="M508" s="10"/>
      <c r="N508" s="18"/>
    </row>
    <row r="509" spans="1:14">
      <c r="A509" s="12"/>
      <c r="B509" s="112"/>
      <c r="D509" s="17"/>
      <c r="E509" s="10"/>
      <c r="F509" s="16"/>
      <c r="G509" s="16"/>
      <c r="H509" s="16"/>
      <c r="I509" s="30"/>
      <c r="J509" s="16"/>
      <c r="K509" s="30"/>
      <c r="L509" s="16"/>
      <c r="M509" s="10"/>
      <c r="N509" s="18"/>
    </row>
    <row r="510" spans="1:14">
      <c r="A510" s="12"/>
      <c r="B510" s="112"/>
      <c r="D510" s="17"/>
      <c r="E510" s="10"/>
      <c r="F510" s="16"/>
      <c r="G510" s="16"/>
      <c r="H510" s="16"/>
      <c r="I510" s="30"/>
      <c r="J510" s="16"/>
      <c r="K510" s="30"/>
      <c r="L510" s="16"/>
      <c r="M510" s="10"/>
      <c r="N510" s="18"/>
    </row>
    <row r="511" spans="1:14">
      <c r="A511" s="12"/>
      <c r="B511" s="112"/>
      <c r="D511" s="17"/>
      <c r="E511" s="10"/>
      <c r="F511" s="16"/>
      <c r="G511" s="16"/>
      <c r="H511" s="16"/>
      <c r="I511" s="30"/>
      <c r="J511" s="16"/>
      <c r="K511" s="30"/>
      <c r="L511" s="16"/>
      <c r="M511" s="10"/>
      <c r="N511" s="18"/>
    </row>
    <row r="512" spans="1:14">
      <c r="A512" s="12"/>
      <c r="B512" s="112"/>
      <c r="D512" s="17"/>
      <c r="E512" s="10"/>
      <c r="F512" s="16"/>
      <c r="G512" s="16"/>
      <c r="H512" s="16"/>
      <c r="I512" s="30"/>
      <c r="J512" s="16"/>
      <c r="K512" s="30"/>
      <c r="L512" s="16"/>
      <c r="M512" s="10"/>
      <c r="N512" s="18"/>
    </row>
    <row r="513" spans="1:14">
      <c r="A513" s="12"/>
      <c r="B513" s="112"/>
      <c r="D513" s="17"/>
      <c r="E513" s="10"/>
      <c r="F513" s="16"/>
      <c r="G513" s="16"/>
      <c r="H513" s="16"/>
      <c r="I513" s="30"/>
      <c r="J513" s="16"/>
      <c r="K513" s="30"/>
      <c r="L513" s="16"/>
      <c r="M513" s="10"/>
      <c r="N513" s="18"/>
    </row>
    <row r="514" spans="1:14">
      <c r="A514" s="12"/>
      <c r="B514" s="112"/>
      <c r="D514" s="17"/>
      <c r="E514" s="10"/>
      <c r="F514" s="16"/>
      <c r="G514" s="16"/>
      <c r="H514" s="16"/>
      <c r="I514" s="30"/>
      <c r="J514" s="16"/>
      <c r="K514" s="30"/>
      <c r="L514" s="16"/>
      <c r="M514" s="10"/>
      <c r="N514" s="18"/>
    </row>
    <row r="515" spans="1:14">
      <c r="A515" s="12"/>
      <c r="B515" s="112"/>
      <c r="D515" s="17"/>
      <c r="E515" s="10"/>
      <c r="F515" s="16"/>
      <c r="G515" s="16"/>
      <c r="H515" s="16"/>
      <c r="I515" s="30"/>
      <c r="J515" s="16"/>
      <c r="K515" s="30"/>
      <c r="L515" s="16"/>
      <c r="M515" s="10"/>
      <c r="N515" s="18"/>
    </row>
    <row r="516" spans="1:14">
      <c r="A516" s="12"/>
      <c r="B516" s="112"/>
      <c r="D516" s="17"/>
      <c r="E516" s="10"/>
      <c r="F516" s="16"/>
      <c r="G516" s="16"/>
      <c r="H516" s="16"/>
      <c r="I516" s="30"/>
      <c r="J516" s="16"/>
      <c r="K516" s="30"/>
      <c r="L516" s="16"/>
      <c r="M516" s="10"/>
      <c r="N516" s="18"/>
    </row>
    <row r="517" spans="1:14">
      <c r="A517" s="12"/>
      <c r="B517" s="112"/>
      <c r="D517" s="17"/>
      <c r="E517" s="10"/>
      <c r="F517" s="16"/>
      <c r="G517" s="16"/>
      <c r="H517" s="16"/>
      <c r="I517" s="30"/>
      <c r="J517" s="16"/>
      <c r="K517" s="30"/>
      <c r="L517" s="16"/>
      <c r="M517" s="10"/>
      <c r="N517" s="18"/>
    </row>
    <row r="518" spans="1:14">
      <c r="A518" s="12"/>
      <c r="B518" s="112"/>
      <c r="D518" s="17"/>
      <c r="E518" s="10"/>
      <c r="F518" s="16"/>
      <c r="G518" s="16"/>
      <c r="H518" s="16"/>
      <c r="I518" s="30"/>
      <c r="J518" s="16"/>
      <c r="K518" s="30"/>
      <c r="L518" s="16"/>
      <c r="M518" s="10"/>
      <c r="N518" s="18"/>
    </row>
    <row r="519" spans="1:14">
      <c r="A519" s="12"/>
      <c r="B519" s="112"/>
      <c r="D519" s="17"/>
      <c r="E519" s="10"/>
      <c r="F519" s="16"/>
      <c r="G519" s="16"/>
      <c r="H519" s="16"/>
      <c r="I519" s="30"/>
      <c r="J519" s="16"/>
      <c r="K519" s="30"/>
      <c r="L519" s="16"/>
      <c r="M519" s="10"/>
      <c r="N519" s="18"/>
    </row>
    <row r="520" spans="1:14">
      <c r="A520" s="12"/>
      <c r="B520" s="112"/>
      <c r="D520" s="17"/>
      <c r="E520" s="10"/>
      <c r="F520" s="16"/>
      <c r="G520" s="16"/>
      <c r="H520" s="16"/>
      <c r="I520" s="30"/>
      <c r="J520" s="16"/>
      <c r="K520" s="30"/>
      <c r="L520" s="16"/>
      <c r="M520" s="10"/>
      <c r="N520" s="18"/>
    </row>
    <row r="521" spans="1:14">
      <c r="A521" s="12"/>
      <c r="B521" s="112"/>
      <c r="D521" s="17"/>
      <c r="E521" s="10"/>
      <c r="F521" s="16"/>
      <c r="G521" s="16"/>
      <c r="H521" s="16"/>
      <c r="I521" s="30"/>
      <c r="J521" s="16"/>
      <c r="K521" s="30"/>
      <c r="L521" s="16"/>
      <c r="M521" s="10"/>
      <c r="N521" s="18"/>
    </row>
    <row r="522" spans="1:14">
      <c r="A522" s="12"/>
      <c r="B522" s="112"/>
      <c r="D522" s="17"/>
      <c r="E522" s="10"/>
      <c r="F522" s="16"/>
      <c r="G522" s="16"/>
      <c r="H522" s="16"/>
      <c r="I522" s="30"/>
      <c r="J522" s="16"/>
      <c r="K522" s="30"/>
      <c r="L522" s="16"/>
      <c r="M522" s="10"/>
      <c r="N522" s="18"/>
    </row>
    <row r="523" spans="1:14">
      <c r="A523" s="12"/>
      <c r="B523" s="112"/>
      <c r="D523" s="17"/>
      <c r="E523" s="10"/>
      <c r="F523" s="16"/>
      <c r="G523" s="16"/>
      <c r="H523" s="16"/>
      <c r="I523" s="30"/>
      <c r="J523" s="16"/>
      <c r="K523" s="30"/>
      <c r="L523" s="16"/>
      <c r="M523" s="10"/>
      <c r="N523" s="18"/>
    </row>
    <row r="524" spans="1:14">
      <c r="A524" s="12"/>
      <c r="B524" s="112"/>
      <c r="D524" s="17"/>
      <c r="E524" s="10"/>
      <c r="F524" s="16"/>
      <c r="G524" s="16"/>
      <c r="H524" s="16"/>
      <c r="I524" s="30"/>
      <c r="J524" s="16"/>
      <c r="K524" s="30"/>
      <c r="L524" s="16"/>
      <c r="M524" s="10"/>
      <c r="N524" s="18"/>
    </row>
    <row r="525" spans="1:14">
      <c r="A525" s="12"/>
      <c r="B525" s="112"/>
      <c r="D525" s="17"/>
      <c r="E525" s="10"/>
      <c r="F525" s="16"/>
      <c r="G525" s="16"/>
      <c r="H525" s="16"/>
      <c r="I525" s="30"/>
      <c r="J525" s="16"/>
      <c r="K525" s="30"/>
      <c r="L525" s="16"/>
      <c r="M525" s="10"/>
      <c r="N525" s="18"/>
    </row>
    <row r="526" spans="1:14">
      <c r="A526" s="12"/>
      <c r="B526" s="112"/>
      <c r="D526" s="17"/>
      <c r="E526" s="10"/>
      <c r="F526" s="16"/>
      <c r="G526" s="16"/>
      <c r="H526" s="16"/>
      <c r="I526" s="30"/>
      <c r="J526" s="16"/>
      <c r="K526" s="30"/>
      <c r="L526" s="16"/>
      <c r="M526" s="10"/>
      <c r="N526" s="18"/>
    </row>
    <row r="527" spans="1:14">
      <c r="A527" s="12"/>
      <c r="B527" s="112"/>
      <c r="D527" s="17"/>
      <c r="E527" s="10"/>
      <c r="F527" s="16"/>
      <c r="G527" s="16"/>
      <c r="H527" s="16"/>
      <c r="I527" s="30"/>
      <c r="J527" s="16"/>
      <c r="K527" s="30"/>
      <c r="L527" s="16"/>
      <c r="M527" s="10"/>
      <c r="N527" s="18"/>
    </row>
    <row r="528" spans="1:14">
      <c r="A528" s="12"/>
      <c r="B528" s="112"/>
      <c r="D528" s="17"/>
      <c r="E528" s="10"/>
      <c r="F528" s="16"/>
      <c r="G528" s="16"/>
      <c r="H528" s="16"/>
      <c r="I528" s="30"/>
      <c r="J528" s="16"/>
      <c r="K528" s="30"/>
      <c r="L528" s="16"/>
      <c r="M528" s="10"/>
      <c r="N528" s="18"/>
    </row>
    <row r="529" spans="1:14">
      <c r="A529" s="12"/>
      <c r="B529" s="112"/>
      <c r="D529" s="17"/>
      <c r="E529" s="10"/>
      <c r="F529" s="16"/>
      <c r="G529" s="16"/>
      <c r="H529" s="16"/>
      <c r="I529" s="30"/>
      <c r="J529" s="16"/>
      <c r="K529" s="30"/>
      <c r="L529" s="16"/>
      <c r="M529" s="10"/>
      <c r="N529" s="18"/>
    </row>
    <row r="530" spans="1:14">
      <c r="A530" s="12"/>
      <c r="B530" s="112"/>
      <c r="D530" s="17"/>
      <c r="E530" s="10"/>
      <c r="F530" s="16"/>
      <c r="G530" s="16"/>
      <c r="H530" s="16"/>
      <c r="I530" s="30"/>
      <c r="J530" s="16"/>
      <c r="K530" s="30"/>
      <c r="L530" s="16"/>
      <c r="M530" s="10"/>
      <c r="N530" s="18"/>
    </row>
    <row r="531" spans="1:14">
      <c r="A531" s="12"/>
      <c r="B531" s="112"/>
      <c r="D531" s="17"/>
      <c r="E531" s="10"/>
      <c r="F531" s="16"/>
      <c r="G531" s="16"/>
      <c r="H531" s="16"/>
      <c r="I531" s="30"/>
      <c r="J531" s="16"/>
      <c r="K531" s="30"/>
      <c r="L531" s="16"/>
      <c r="M531" s="10"/>
      <c r="N531" s="18"/>
    </row>
    <row r="532" spans="1:14">
      <c r="A532" s="12"/>
      <c r="B532" s="112"/>
      <c r="D532" s="17"/>
      <c r="E532" s="10"/>
      <c r="F532" s="16"/>
      <c r="G532" s="16"/>
      <c r="H532" s="16"/>
      <c r="I532" s="30"/>
      <c r="J532" s="16"/>
      <c r="K532" s="30"/>
      <c r="L532" s="16"/>
      <c r="M532" s="10"/>
      <c r="N532" s="18"/>
    </row>
    <row r="533" spans="1:14">
      <c r="A533" s="12"/>
      <c r="B533" s="112"/>
      <c r="D533" s="17"/>
      <c r="E533" s="10"/>
      <c r="F533" s="16"/>
      <c r="G533" s="16"/>
      <c r="H533" s="16"/>
      <c r="I533" s="30"/>
      <c r="J533" s="16"/>
      <c r="K533" s="30"/>
      <c r="L533" s="16"/>
      <c r="M533" s="10"/>
      <c r="N533" s="18"/>
    </row>
    <row r="534" spans="1:14">
      <c r="A534" s="12"/>
      <c r="B534" s="112"/>
      <c r="D534" s="17"/>
      <c r="E534" s="10"/>
      <c r="F534" s="16"/>
      <c r="G534" s="16"/>
      <c r="H534" s="16"/>
      <c r="I534" s="30"/>
      <c r="J534" s="16"/>
      <c r="K534" s="30"/>
      <c r="L534" s="16"/>
      <c r="M534" s="10"/>
      <c r="N534" s="18"/>
    </row>
    <row r="535" spans="1:14">
      <c r="A535" s="12"/>
      <c r="B535" s="112"/>
      <c r="D535" s="17"/>
      <c r="E535" s="10"/>
      <c r="F535" s="16"/>
      <c r="G535" s="16"/>
      <c r="H535" s="16"/>
      <c r="I535" s="30"/>
      <c r="J535" s="16"/>
      <c r="K535" s="30"/>
      <c r="L535" s="16"/>
      <c r="M535" s="10"/>
      <c r="N535" s="18"/>
    </row>
    <row r="536" spans="1:14">
      <c r="A536" s="12"/>
      <c r="B536" s="112"/>
      <c r="D536" s="17"/>
      <c r="E536" s="10"/>
      <c r="F536" s="16"/>
      <c r="G536" s="16"/>
      <c r="H536" s="16"/>
      <c r="I536" s="30"/>
      <c r="J536" s="16"/>
      <c r="K536" s="30"/>
      <c r="L536" s="16"/>
      <c r="M536" s="10"/>
      <c r="N536" s="18"/>
    </row>
    <row r="537" spans="1:14">
      <c r="A537" s="12"/>
      <c r="B537" s="112"/>
      <c r="D537" s="17"/>
      <c r="E537" s="10"/>
      <c r="F537" s="16"/>
      <c r="G537" s="16"/>
      <c r="H537" s="16"/>
      <c r="I537" s="30"/>
      <c r="J537" s="16"/>
      <c r="K537" s="30"/>
      <c r="L537" s="16"/>
      <c r="M537" s="10"/>
      <c r="N537" s="18"/>
    </row>
    <row r="538" spans="1:14">
      <c r="A538" s="12"/>
      <c r="B538" s="112"/>
      <c r="D538" s="17"/>
      <c r="E538" s="10"/>
      <c r="F538" s="16"/>
      <c r="G538" s="16"/>
      <c r="H538" s="16"/>
      <c r="I538" s="30"/>
      <c r="J538" s="16"/>
      <c r="K538" s="30"/>
      <c r="L538" s="16"/>
      <c r="M538" s="10"/>
      <c r="N538" s="18"/>
    </row>
    <row r="539" spans="1:14">
      <c r="A539" s="12"/>
      <c r="B539" s="112"/>
      <c r="D539" s="17"/>
      <c r="E539" s="10"/>
      <c r="F539" s="16"/>
      <c r="G539" s="16"/>
      <c r="H539" s="16"/>
      <c r="I539" s="30"/>
      <c r="J539" s="16"/>
      <c r="K539" s="30"/>
      <c r="L539" s="16"/>
      <c r="M539" s="10"/>
      <c r="N539" s="18"/>
    </row>
    <row r="540" spans="1:14">
      <c r="A540" s="12"/>
      <c r="B540" s="112"/>
      <c r="D540" s="17"/>
      <c r="E540" s="10"/>
      <c r="F540" s="16"/>
      <c r="G540" s="16"/>
      <c r="H540" s="16"/>
      <c r="I540" s="30"/>
      <c r="J540" s="16"/>
      <c r="K540" s="30"/>
      <c r="L540" s="16"/>
      <c r="M540" s="10"/>
      <c r="N540" s="18"/>
    </row>
    <row r="541" spans="1:14">
      <c r="A541" s="12"/>
      <c r="B541" s="112"/>
      <c r="D541" s="17"/>
      <c r="E541" s="10"/>
      <c r="F541" s="16"/>
      <c r="G541" s="16"/>
      <c r="H541" s="16"/>
      <c r="I541" s="30"/>
      <c r="J541" s="16"/>
      <c r="K541" s="30"/>
      <c r="L541" s="16"/>
      <c r="M541" s="10"/>
      <c r="N541" s="18"/>
    </row>
    <row r="542" spans="1:14">
      <c r="A542" s="12"/>
      <c r="B542" s="112"/>
      <c r="D542" s="17"/>
      <c r="E542" s="10"/>
      <c r="F542" s="16"/>
      <c r="G542" s="16"/>
      <c r="H542" s="16"/>
      <c r="I542" s="30"/>
      <c r="J542" s="16"/>
      <c r="K542" s="30"/>
      <c r="L542" s="16"/>
      <c r="M542" s="10"/>
      <c r="N542" s="18"/>
    </row>
    <row r="543" spans="1:14">
      <c r="A543" s="12"/>
      <c r="B543" s="112"/>
      <c r="D543" s="17"/>
      <c r="E543" s="10"/>
      <c r="F543" s="16"/>
      <c r="G543" s="16"/>
      <c r="H543" s="16"/>
      <c r="I543" s="30"/>
      <c r="J543" s="16"/>
      <c r="K543" s="30"/>
      <c r="L543" s="16"/>
      <c r="M543" s="10"/>
      <c r="N543" s="18"/>
    </row>
    <row r="544" spans="1:14">
      <c r="A544" s="12"/>
      <c r="B544" s="112"/>
      <c r="D544" s="17"/>
      <c r="E544" s="10"/>
      <c r="F544" s="16"/>
      <c r="G544" s="16"/>
      <c r="H544" s="16"/>
      <c r="I544" s="30"/>
      <c r="J544" s="16"/>
      <c r="K544" s="30"/>
      <c r="L544" s="16"/>
      <c r="M544" s="10"/>
      <c r="N544" s="18"/>
    </row>
    <row r="545" spans="1:14">
      <c r="A545" s="12"/>
      <c r="B545" s="112"/>
      <c r="D545" s="17"/>
      <c r="E545" s="10"/>
      <c r="F545" s="16"/>
      <c r="G545" s="16"/>
      <c r="H545" s="16"/>
      <c r="I545" s="30"/>
      <c r="J545" s="16"/>
      <c r="K545" s="30"/>
      <c r="L545" s="16"/>
      <c r="M545" s="10"/>
      <c r="N545" s="18"/>
    </row>
    <row r="546" spans="1:14">
      <c r="A546" s="12"/>
      <c r="B546" s="112"/>
      <c r="D546" s="17"/>
      <c r="E546" s="10"/>
      <c r="F546" s="16"/>
      <c r="G546" s="16"/>
      <c r="H546" s="16"/>
      <c r="I546" s="30"/>
      <c r="J546" s="16"/>
      <c r="K546" s="30"/>
      <c r="L546" s="16"/>
      <c r="M546" s="10"/>
      <c r="N546" s="18"/>
    </row>
    <row r="547" spans="1:14">
      <c r="A547" s="12"/>
      <c r="B547" s="112"/>
      <c r="D547" s="17"/>
      <c r="E547" s="10"/>
      <c r="F547" s="16"/>
      <c r="G547" s="16"/>
      <c r="H547" s="16"/>
      <c r="I547" s="30"/>
      <c r="J547" s="16"/>
      <c r="K547" s="30"/>
      <c r="L547" s="16"/>
      <c r="M547" s="10"/>
      <c r="N547" s="18"/>
    </row>
    <row r="548" spans="1:14">
      <c r="A548" s="12"/>
      <c r="B548" s="112"/>
      <c r="D548" s="17"/>
      <c r="E548" s="10"/>
      <c r="F548" s="16"/>
      <c r="G548" s="16"/>
      <c r="H548" s="16"/>
      <c r="I548" s="30"/>
      <c r="J548" s="16"/>
      <c r="K548" s="30"/>
      <c r="L548" s="16"/>
      <c r="M548" s="10"/>
      <c r="N548" s="18"/>
    </row>
    <row r="549" spans="1:14">
      <c r="A549" s="12"/>
      <c r="B549" s="112"/>
      <c r="D549" s="17"/>
      <c r="E549" s="10"/>
      <c r="F549" s="16"/>
      <c r="G549" s="16"/>
      <c r="H549" s="16"/>
      <c r="I549" s="30"/>
      <c r="J549" s="16"/>
      <c r="K549" s="30"/>
      <c r="L549" s="16"/>
      <c r="M549" s="10"/>
      <c r="N549" s="18"/>
    </row>
    <row r="550" spans="1:14">
      <c r="A550" s="12"/>
      <c r="B550" s="112"/>
      <c r="D550" s="17"/>
      <c r="E550" s="10"/>
      <c r="F550" s="16"/>
      <c r="G550" s="16"/>
      <c r="H550" s="16"/>
      <c r="I550" s="30"/>
      <c r="J550" s="16"/>
      <c r="K550" s="30"/>
      <c r="L550" s="16"/>
      <c r="M550" s="10"/>
      <c r="N550" s="18"/>
    </row>
    <row r="551" spans="1:14">
      <c r="A551" s="12"/>
      <c r="B551" s="112"/>
      <c r="D551" s="17"/>
      <c r="E551" s="10"/>
      <c r="F551" s="16"/>
      <c r="G551" s="16"/>
      <c r="H551" s="16"/>
      <c r="I551" s="30"/>
      <c r="J551" s="16"/>
      <c r="K551" s="30"/>
      <c r="L551" s="16"/>
      <c r="M551" s="10"/>
      <c r="N551" s="18"/>
    </row>
    <row r="552" spans="1:14">
      <c r="A552" s="12"/>
      <c r="B552" s="112"/>
      <c r="D552" s="17"/>
      <c r="E552" s="10"/>
      <c r="F552" s="16"/>
      <c r="G552" s="16"/>
      <c r="H552" s="16"/>
      <c r="I552" s="30"/>
      <c r="J552" s="16"/>
      <c r="K552" s="30"/>
      <c r="L552" s="16"/>
      <c r="M552" s="10"/>
      <c r="N552" s="18"/>
    </row>
    <row r="553" spans="1:14">
      <c r="A553" s="12"/>
      <c r="B553" s="112"/>
      <c r="D553" s="17"/>
      <c r="E553" s="10"/>
      <c r="F553" s="16"/>
      <c r="G553" s="16"/>
      <c r="H553" s="16"/>
      <c r="I553" s="30"/>
      <c r="J553" s="16"/>
      <c r="K553" s="30"/>
      <c r="L553" s="16"/>
      <c r="M553" s="10"/>
      <c r="N553" s="18"/>
    </row>
    <row r="554" spans="1:14">
      <c r="A554" s="12"/>
      <c r="B554" s="112"/>
      <c r="D554" s="17"/>
      <c r="E554" s="10"/>
      <c r="F554" s="16"/>
      <c r="G554" s="16"/>
      <c r="H554" s="16"/>
      <c r="I554" s="30"/>
      <c r="J554" s="16"/>
      <c r="K554" s="30"/>
      <c r="L554" s="16"/>
      <c r="M554" s="10"/>
      <c r="N554" s="18"/>
    </row>
    <row r="555" spans="1:14">
      <c r="A555" s="12"/>
      <c r="B555" s="112"/>
      <c r="D555" s="17"/>
      <c r="E555" s="10"/>
      <c r="F555" s="16"/>
      <c r="G555" s="16"/>
      <c r="H555" s="16"/>
      <c r="I555" s="30"/>
      <c r="J555" s="16"/>
      <c r="K555" s="30"/>
      <c r="L555" s="16"/>
      <c r="M555" s="10"/>
      <c r="N555" s="18"/>
    </row>
    <row r="556" spans="1:14">
      <c r="A556" s="12"/>
      <c r="B556" s="112"/>
      <c r="D556" s="17"/>
      <c r="E556" s="10"/>
      <c r="F556" s="16"/>
      <c r="G556" s="16"/>
      <c r="H556" s="16"/>
      <c r="I556" s="30"/>
      <c r="J556" s="16"/>
      <c r="K556" s="30"/>
      <c r="L556" s="16"/>
      <c r="M556" s="10"/>
      <c r="N556" s="18"/>
    </row>
    <row r="557" spans="1:14">
      <c r="A557" s="12"/>
      <c r="B557" s="112"/>
      <c r="D557" s="17"/>
      <c r="E557" s="10"/>
      <c r="F557" s="16"/>
      <c r="G557" s="16"/>
      <c r="H557" s="16"/>
      <c r="I557" s="30"/>
      <c r="J557" s="16"/>
      <c r="K557" s="30"/>
      <c r="L557" s="16"/>
      <c r="M557" s="10"/>
      <c r="N557" s="18"/>
    </row>
    <row r="558" spans="1:14">
      <c r="A558" s="12"/>
      <c r="B558" s="112"/>
      <c r="D558" s="17"/>
      <c r="E558" s="10"/>
      <c r="F558" s="16"/>
      <c r="G558" s="16"/>
      <c r="H558" s="16"/>
      <c r="I558" s="30"/>
      <c r="J558" s="16"/>
      <c r="K558" s="30"/>
      <c r="L558" s="16"/>
      <c r="M558" s="10"/>
      <c r="N558" s="18"/>
    </row>
    <row r="559" spans="1:14">
      <c r="A559" s="12"/>
      <c r="B559" s="112"/>
      <c r="D559" s="17"/>
      <c r="E559" s="10"/>
      <c r="F559" s="16"/>
      <c r="G559" s="16"/>
      <c r="H559" s="16"/>
      <c r="I559" s="30"/>
      <c r="J559" s="16"/>
      <c r="K559" s="30"/>
      <c r="L559" s="16"/>
      <c r="M559" s="10"/>
      <c r="N559" s="18"/>
    </row>
    <row r="560" spans="1:14">
      <c r="A560" s="12"/>
      <c r="B560" s="112"/>
      <c r="D560" s="17"/>
      <c r="E560" s="10"/>
      <c r="F560" s="16"/>
      <c r="G560" s="16"/>
      <c r="H560" s="16"/>
      <c r="I560" s="30"/>
      <c r="J560" s="16"/>
      <c r="K560" s="30"/>
      <c r="L560" s="16"/>
      <c r="M560" s="10"/>
      <c r="N560" s="18"/>
    </row>
    <row r="561" spans="1:14">
      <c r="A561" s="12"/>
      <c r="B561" s="112"/>
      <c r="D561" s="17"/>
      <c r="E561" s="10"/>
      <c r="F561" s="16"/>
      <c r="G561" s="16"/>
      <c r="H561" s="16"/>
      <c r="I561" s="30"/>
      <c r="J561" s="16"/>
      <c r="K561" s="30"/>
      <c r="L561" s="16"/>
      <c r="M561" s="10"/>
      <c r="N561" s="18"/>
    </row>
    <row r="562" spans="1:14">
      <c r="A562" s="12"/>
      <c r="B562" s="112"/>
      <c r="D562" s="17"/>
      <c r="E562" s="10"/>
      <c r="F562" s="16"/>
      <c r="G562" s="16"/>
      <c r="H562" s="16"/>
      <c r="I562" s="30"/>
      <c r="J562" s="16"/>
      <c r="K562" s="30"/>
      <c r="L562" s="16"/>
      <c r="M562" s="10"/>
      <c r="N562" s="18"/>
    </row>
    <row r="563" spans="1:14">
      <c r="A563" s="12"/>
      <c r="B563" s="112"/>
      <c r="D563" s="17"/>
      <c r="E563" s="10"/>
      <c r="F563" s="16"/>
      <c r="G563" s="16"/>
      <c r="H563" s="16"/>
      <c r="I563" s="30"/>
      <c r="J563" s="16"/>
      <c r="K563" s="30"/>
      <c r="L563" s="16"/>
      <c r="M563" s="10"/>
      <c r="N563" s="18"/>
    </row>
    <row r="564" spans="1:14">
      <c r="A564" s="12"/>
      <c r="B564" s="112"/>
      <c r="D564" s="17"/>
      <c r="E564" s="10"/>
      <c r="F564" s="16"/>
      <c r="G564" s="16"/>
      <c r="H564" s="16"/>
      <c r="I564" s="30"/>
      <c r="J564" s="16"/>
      <c r="K564" s="30"/>
      <c r="L564" s="16"/>
      <c r="M564" s="10"/>
      <c r="N564" s="18"/>
    </row>
    <row r="565" spans="1:14">
      <c r="A565" s="12"/>
      <c r="B565" s="112"/>
      <c r="D565" s="17"/>
      <c r="E565" s="10"/>
      <c r="F565" s="16"/>
      <c r="G565" s="16"/>
      <c r="H565" s="16"/>
      <c r="I565" s="30"/>
      <c r="J565" s="16"/>
      <c r="K565" s="30"/>
      <c r="L565" s="16"/>
      <c r="M565" s="10"/>
      <c r="N565" s="18"/>
    </row>
    <row r="566" spans="1:14">
      <c r="A566" s="12"/>
      <c r="B566" s="112"/>
      <c r="D566" s="17"/>
      <c r="E566" s="10"/>
      <c r="F566" s="16"/>
      <c r="G566" s="16"/>
      <c r="H566" s="16"/>
      <c r="I566" s="30"/>
      <c r="J566" s="16"/>
      <c r="K566" s="30"/>
      <c r="L566" s="16"/>
      <c r="M566" s="10"/>
      <c r="N566" s="18"/>
    </row>
    <row r="567" spans="1:14">
      <c r="A567" s="12"/>
      <c r="B567" s="112"/>
      <c r="D567" s="17"/>
      <c r="E567" s="10"/>
      <c r="F567" s="16"/>
      <c r="G567" s="16"/>
      <c r="H567" s="16"/>
      <c r="I567" s="30"/>
      <c r="J567" s="16"/>
      <c r="K567" s="30"/>
      <c r="L567" s="16"/>
      <c r="M567" s="10"/>
      <c r="N567" s="18"/>
    </row>
    <row r="568" spans="1:14">
      <c r="A568" s="12"/>
      <c r="B568" s="112"/>
      <c r="D568" s="17"/>
      <c r="E568" s="10"/>
      <c r="F568" s="16"/>
      <c r="G568" s="16"/>
      <c r="H568" s="16"/>
      <c r="I568" s="30"/>
      <c r="J568" s="16"/>
      <c r="K568" s="30"/>
      <c r="L568" s="16"/>
      <c r="M568" s="10"/>
      <c r="N568" s="18"/>
    </row>
    <row r="569" spans="1:14">
      <c r="A569" s="12"/>
      <c r="B569" s="112"/>
      <c r="D569" s="17"/>
      <c r="E569" s="10"/>
      <c r="F569" s="16"/>
      <c r="G569" s="16"/>
      <c r="H569" s="16"/>
      <c r="I569" s="30"/>
      <c r="J569" s="16"/>
      <c r="K569" s="30"/>
      <c r="L569" s="16"/>
      <c r="M569" s="10"/>
      <c r="N569" s="18"/>
    </row>
    <row r="570" spans="1:14">
      <c r="A570" s="12"/>
      <c r="B570" s="112"/>
      <c r="D570" s="17"/>
      <c r="E570" s="10"/>
      <c r="F570" s="16"/>
      <c r="G570" s="16"/>
      <c r="H570" s="16"/>
      <c r="I570" s="30"/>
      <c r="J570" s="16"/>
      <c r="K570" s="30"/>
      <c r="L570" s="16"/>
      <c r="M570" s="10"/>
      <c r="N570" s="18"/>
    </row>
    <row r="571" spans="1:14">
      <c r="A571" s="12"/>
      <c r="B571" s="112"/>
      <c r="D571" s="17"/>
      <c r="E571" s="10"/>
      <c r="F571" s="16"/>
      <c r="G571" s="16"/>
      <c r="H571" s="16"/>
      <c r="I571" s="30"/>
      <c r="J571" s="16"/>
      <c r="K571" s="30"/>
      <c r="L571" s="16"/>
      <c r="M571" s="10"/>
      <c r="N571" s="18"/>
    </row>
    <row r="572" spans="1:14">
      <c r="A572" s="12"/>
      <c r="B572" s="112"/>
      <c r="D572" s="17"/>
      <c r="E572" s="10"/>
      <c r="F572" s="16"/>
      <c r="G572" s="16"/>
      <c r="H572" s="16"/>
      <c r="I572" s="30"/>
      <c r="J572" s="16"/>
      <c r="K572" s="30"/>
      <c r="L572" s="16"/>
      <c r="M572" s="10"/>
      <c r="N572" s="18"/>
    </row>
    <row r="573" spans="1:14">
      <c r="A573" s="12"/>
      <c r="B573" s="112"/>
      <c r="D573" s="17"/>
      <c r="E573" s="10"/>
      <c r="F573" s="16"/>
      <c r="G573" s="16"/>
      <c r="H573" s="16"/>
      <c r="I573" s="30"/>
      <c r="J573" s="16"/>
      <c r="K573" s="30"/>
      <c r="L573" s="16"/>
      <c r="M573" s="10"/>
      <c r="N573" s="18"/>
    </row>
    <row r="574" spans="1:14">
      <c r="A574" s="12"/>
      <c r="B574" s="112"/>
      <c r="D574" s="17"/>
      <c r="E574" s="10"/>
      <c r="F574" s="16"/>
      <c r="G574" s="16"/>
      <c r="H574" s="16"/>
      <c r="I574" s="30"/>
      <c r="J574" s="16"/>
      <c r="K574" s="30"/>
      <c r="L574" s="16"/>
      <c r="M574" s="10"/>
      <c r="N574" s="18"/>
    </row>
    <row r="575" spans="1:14">
      <c r="A575" s="12"/>
      <c r="B575" s="112"/>
      <c r="D575" s="17"/>
      <c r="E575" s="10"/>
      <c r="F575" s="16"/>
      <c r="G575" s="16"/>
      <c r="H575" s="16"/>
      <c r="I575" s="30"/>
      <c r="J575" s="16"/>
      <c r="K575" s="30"/>
      <c r="L575" s="16"/>
      <c r="M575" s="10"/>
      <c r="N575" s="18"/>
    </row>
    <row r="576" spans="1:14">
      <c r="A576" s="12"/>
      <c r="B576" s="112"/>
      <c r="D576" s="17"/>
      <c r="E576" s="10"/>
      <c r="F576" s="16"/>
      <c r="G576" s="16"/>
      <c r="H576" s="16"/>
      <c r="I576" s="30"/>
      <c r="J576" s="16"/>
      <c r="K576" s="30"/>
      <c r="L576" s="16"/>
      <c r="M576" s="10"/>
      <c r="N576" s="18"/>
    </row>
    <row r="577" spans="1:14">
      <c r="A577" s="12"/>
      <c r="B577" s="112"/>
      <c r="D577" s="17"/>
      <c r="E577" s="10"/>
      <c r="F577" s="16"/>
      <c r="G577" s="16"/>
      <c r="H577" s="16"/>
      <c r="I577" s="30"/>
      <c r="J577" s="16"/>
      <c r="K577" s="30"/>
      <c r="L577" s="16"/>
      <c r="M577" s="10"/>
      <c r="N577" s="18"/>
    </row>
    <row r="578" spans="1:14">
      <c r="A578" s="12"/>
      <c r="B578" s="112"/>
      <c r="D578" s="17"/>
      <c r="E578" s="10"/>
      <c r="F578" s="16"/>
      <c r="G578" s="16"/>
      <c r="H578" s="16"/>
      <c r="I578" s="30"/>
      <c r="J578" s="16"/>
      <c r="K578" s="30"/>
      <c r="L578" s="16"/>
      <c r="M578" s="10"/>
      <c r="N578" s="18"/>
    </row>
    <row r="579" spans="1:14">
      <c r="A579" s="12"/>
      <c r="B579" s="112"/>
      <c r="D579" s="17"/>
      <c r="E579" s="10"/>
      <c r="F579" s="16"/>
      <c r="G579" s="16"/>
      <c r="H579" s="16"/>
      <c r="I579" s="30"/>
      <c r="J579" s="16"/>
      <c r="K579" s="30"/>
      <c r="L579" s="16"/>
      <c r="M579" s="10"/>
      <c r="N579" s="18"/>
    </row>
    <row r="580" spans="1:14">
      <c r="A580" s="12"/>
      <c r="B580" s="112"/>
      <c r="D580" s="17"/>
      <c r="E580" s="10"/>
      <c r="F580" s="16"/>
      <c r="G580" s="16"/>
      <c r="H580" s="16"/>
      <c r="I580" s="30"/>
      <c r="J580" s="16"/>
      <c r="K580" s="30"/>
      <c r="L580" s="16"/>
      <c r="M580" s="10"/>
      <c r="N580" s="18"/>
    </row>
    <row r="581" spans="1:14">
      <c r="A581" s="12"/>
      <c r="B581" s="112"/>
      <c r="D581" s="17"/>
      <c r="E581" s="10"/>
      <c r="F581" s="16"/>
      <c r="G581" s="16"/>
      <c r="H581" s="16"/>
      <c r="I581" s="30"/>
      <c r="J581" s="16"/>
      <c r="K581" s="30"/>
      <c r="L581" s="16"/>
      <c r="M581" s="10"/>
      <c r="N581" s="18"/>
    </row>
    <row r="582" spans="1:14">
      <c r="A582" s="12"/>
      <c r="B582" s="112"/>
      <c r="D582" s="17"/>
      <c r="E582" s="10"/>
      <c r="F582" s="16"/>
      <c r="G582" s="16"/>
      <c r="H582" s="16"/>
      <c r="I582" s="30"/>
      <c r="J582" s="16"/>
      <c r="K582" s="30"/>
      <c r="L582" s="16"/>
      <c r="M582" s="10"/>
      <c r="N582" s="18"/>
    </row>
    <row r="583" spans="1:14">
      <c r="A583" s="12"/>
      <c r="B583" s="112"/>
      <c r="D583" s="17"/>
      <c r="E583" s="10"/>
      <c r="F583" s="16"/>
      <c r="G583" s="16"/>
      <c r="H583" s="16"/>
      <c r="I583" s="30"/>
      <c r="J583" s="16"/>
      <c r="K583" s="30"/>
      <c r="L583" s="16"/>
      <c r="M583" s="10"/>
      <c r="N583" s="18"/>
    </row>
    <row r="584" spans="1:14">
      <c r="A584" s="12"/>
      <c r="B584" s="112"/>
      <c r="D584" s="17"/>
      <c r="E584" s="10"/>
      <c r="F584" s="16"/>
      <c r="G584" s="16"/>
      <c r="H584" s="16"/>
      <c r="I584" s="30"/>
      <c r="J584" s="16"/>
      <c r="K584" s="30"/>
      <c r="L584" s="16"/>
      <c r="M584" s="10"/>
      <c r="N584" s="18"/>
    </row>
    <row r="585" spans="1:14">
      <c r="A585" s="12"/>
      <c r="B585" s="112"/>
      <c r="D585" s="17"/>
      <c r="E585" s="10"/>
      <c r="F585" s="16"/>
      <c r="G585" s="16"/>
      <c r="H585" s="16"/>
      <c r="I585" s="30"/>
      <c r="J585" s="16"/>
      <c r="K585" s="30"/>
      <c r="L585" s="16"/>
      <c r="M585" s="10"/>
      <c r="N585" s="18"/>
    </row>
    <row r="586" spans="1:14">
      <c r="A586" s="12"/>
      <c r="B586" s="112"/>
      <c r="D586" s="17"/>
      <c r="E586" s="10"/>
      <c r="F586" s="16"/>
      <c r="G586" s="16"/>
      <c r="H586" s="16"/>
      <c r="I586" s="30"/>
      <c r="J586" s="16"/>
      <c r="K586" s="30"/>
      <c r="L586" s="16"/>
      <c r="M586" s="10"/>
      <c r="N586" s="18"/>
    </row>
    <row r="587" spans="1:14">
      <c r="A587" s="12"/>
      <c r="B587" s="112"/>
      <c r="D587" s="17"/>
      <c r="E587" s="10"/>
      <c r="F587" s="16"/>
      <c r="G587" s="16"/>
      <c r="H587" s="16"/>
      <c r="I587" s="30"/>
      <c r="J587" s="16"/>
      <c r="K587" s="30"/>
      <c r="L587" s="16"/>
      <c r="M587" s="10"/>
      <c r="N587" s="18"/>
    </row>
    <row r="588" spans="1:14">
      <c r="A588" s="12"/>
      <c r="B588" s="112"/>
      <c r="D588" s="17"/>
      <c r="E588" s="10"/>
      <c r="F588" s="16"/>
      <c r="G588" s="16"/>
      <c r="H588" s="16"/>
      <c r="I588" s="30"/>
      <c r="J588" s="16"/>
      <c r="K588" s="30"/>
      <c r="L588" s="16"/>
      <c r="M588" s="10"/>
      <c r="N588" s="18"/>
    </row>
    <row r="589" spans="1:14">
      <c r="A589" s="12"/>
      <c r="B589" s="112"/>
      <c r="D589" s="17"/>
      <c r="E589" s="10"/>
      <c r="F589" s="16"/>
      <c r="G589" s="16"/>
      <c r="H589" s="16"/>
      <c r="I589" s="30"/>
      <c r="J589" s="16"/>
      <c r="K589" s="30"/>
      <c r="L589" s="16"/>
      <c r="M589" s="10"/>
      <c r="N589" s="18"/>
    </row>
    <row r="590" spans="1:14">
      <c r="A590" s="12"/>
      <c r="B590" s="112"/>
      <c r="D590" s="17"/>
      <c r="E590" s="10"/>
      <c r="F590" s="16"/>
      <c r="G590" s="16"/>
      <c r="H590" s="16"/>
      <c r="I590" s="30"/>
      <c r="J590" s="16"/>
      <c r="K590" s="30"/>
      <c r="L590" s="16"/>
      <c r="M590" s="10"/>
      <c r="N590" s="18"/>
    </row>
    <row r="591" spans="1:14">
      <c r="A591" s="12"/>
      <c r="B591" s="112"/>
      <c r="D591" s="17"/>
      <c r="E591" s="10"/>
      <c r="F591" s="16"/>
      <c r="G591" s="16"/>
      <c r="H591" s="16"/>
      <c r="I591" s="30"/>
      <c r="J591" s="16"/>
      <c r="K591" s="30"/>
      <c r="L591" s="16"/>
      <c r="M591" s="10"/>
      <c r="N591" s="18"/>
    </row>
    <row r="592" spans="1:14">
      <c r="A592" s="12"/>
      <c r="B592" s="112"/>
      <c r="D592" s="17"/>
      <c r="E592" s="10"/>
      <c r="F592" s="16"/>
      <c r="G592" s="16"/>
      <c r="H592" s="16"/>
      <c r="I592" s="30"/>
      <c r="J592" s="16"/>
      <c r="K592" s="30"/>
      <c r="L592" s="16"/>
      <c r="M592" s="10"/>
      <c r="N592" s="18"/>
    </row>
    <row r="593" spans="1:14">
      <c r="A593" s="12"/>
      <c r="B593" s="112"/>
      <c r="D593" s="17"/>
      <c r="E593" s="10"/>
      <c r="F593" s="16"/>
      <c r="G593" s="16"/>
      <c r="H593" s="16"/>
      <c r="I593" s="30"/>
      <c r="J593" s="16"/>
      <c r="K593" s="30"/>
      <c r="L593" s="16"/>
      <c r="M593" s="10"/>
      <c r="N593" s="18"/>
    </row>
    <row r="594" spans="1:14">
      <c r="A594" s="12"/>
      <c r="B594" s="112"/>
      <c r="D594" s="17"/>
      <c r="E594" s="10"/>
      <c r="F594" s="16"/>
      <c r="G594" s="16"/>
      <c r="H594" s="16"/>
      <c r="I594" s="30"/>
      <c r="J594" s="16"/>
      <c r="K594" s="30"/>
      <c r="L594" s="16"/>
      <c r="M594" s="10"/>
      <c r="N594" s="18"/>
    </row>
    <row r="595" spans="1:14">
      <c r="A595" s="12"/>
      <c r="B595" s="112"/>
      <c r="D595" s="17"/>
      <c r="E595" s="10"/>
      <c r="F595" s="16"/>
      <c r="G595" s="16"/>
      <c r="H595" s="16"/>
      <c r="I595" s="30"/>
      <c r="J595" s="16"/>
      <c r="K595" s="30"/>
      <c r="L595" s="16"/>
      <c r="M595" s="10"/>
      <c r="N595" s="18"/>
    </row>
    <row r="596" spans="1:14">
      <c r="A596" s="12"/>
      <c r="B596" s="112"/>
      <c r="D596" s="17"/>
      <c r="E596" s="10"/>
      <c r="F596" s="16"/>
      <c r="G596" s="16"/>
      <c r="H596" s="16"/>
      <c r="I596" s="30"/>
      <c r="J596" s="16"/>
      <c r="K596" s="30"/>
      <c r="L596" s="16"/>
      <c r="M596" s="10"/>
      <c r="N596" s="18"/>
    </row>
    <row r="597" spans="1:14">
      <c r="A597" s="12"/>
      <c r="B597" s="112"/>
      <c r="D597" s="17"/>
      <c r="E597" s="10"/>
      <c r="F597" s="16"/>
      <c r="G597" s="16"/>
      <c r="H597" s="16"/>
      <c r="I597" s="30"/>
      <c r="J597" s="16"/>
      <c r="K597" s="30"/>
      <c r="L597" s="16"/>
      <c r="M597" s="10"/>
      <c r="N597" s="18"/>
    </row>
    <row r="598" spans="1:14">
      <c r="A598" s="12"/>
      <c r="B598" s="112"/>
      <c r="D598" s="17"/>
      <c r="E598" s="10"/>
      <c r="F598" s="16"/>
      <c r="G598" s="16"/>
      <c r="H598" s="16"/>
      <c r="I598" s="30"/>
      <c r="J598" s="16"/>
      <c r="K598" s="30"/>
      <c r="L598" s="16"/>
      <c r="M598" s="10"/>
      <c r="N598" s="18"/>
    </row>
    <row r="599" spans="1:14">
      <c r="A599" s="12"/>
      <c r="B599" s="112"/>
      <c r="D599" s="17"/>
      <c r="E599" s="10"/>
      <c r="F599" s="16"/>
      <c r="G599" s="16"/>
      <c r="H599" s="16"/>
      <c r="I599" s="30"/>
      <c r="J599" s="16"/>
      <c r="K599" s="30"/>
      <c r="L599" s="16"/>
      <c r="M599" s="10"/>
      <c r="N599" s="18"/>
    </row>
    <row r="600" spans="1:14">
      <c r="A600" s="12"/>
      <c r="B600" s="112"/>
      <c r="D600" s="17"/>
      <c r="E600" s="10"/>
      <c r="F600" s="16"/>
      <c r="G600" s="16"/>
      <c r="H600" s="16"/>
      <c r="I600" s="30"/>
      <c r="J600" s="16"/>
      <c r="K600" s="30"/>
      <c r="L600" s="16"/>
      <c r="M600" s="10"/>
      <c r="N600" s="18"/>
    </row>
    <row r="601" spans="1:14">
      <c r="A601" s="12"/>
      <c r="B601" s="112"/>
      <c r="D601" s="17"/>
      <c r="E601" s="10"/>
      <c r="F601" s="16"/>
      <c r="G601" s="16"/>
      <c r="H601" s="16"/>
      <c r="I601" s="30"/>
      <c r="J601" s="16"/>
      <c r="K601" s="30"/>
      <c r="L601" s="16"/>
      <c r="M601" s="10"/>
      <c r="N601" s="18"/>
    </row>
    <row r="602" spans="1:14">
      <c r="A602" s="12"/>
      <c r="B602" s="112"/>
      <c r="D602" s="17"/>
      <c r="E602" s="10"/>
      <c r="F602" s="16"/>
      <c r="G602" s="16"/>
      <c r="H602" s="16"/>
      <c r="I602" s="30"/>
      <c r="J602" s="16"/>
      <c r="K602" s="30"/>
      <c r="L602" s="16"/>
      <c r="M602" s="10"/>
      <c r="N602" s="18"/>
    </row>
    <row r="603" spans="1:14">
      <c r="A603" s="12"/>
      <c r="B603" s="112"/>
      <c r="D603" s="17"/>
      <c r="E603" s="10"/>
      <c r="F603" s="16"/>
      <c r="G603" s="16"/>
      <c r="H603" s="16"/>
      <c r="I603" s="30"/>
      <c r="J603" s="16"/>
      <c r="K603" s="30"/>
      <c r="L603" s="16"/>
      <c r="M603" s="10"/>
      <c r="N603" s="18"/>
    </row>
    <row r="604" spans="1:14">
      <c r="A604" s="12"/>
      <c r="B604" s="112"/>
      <c r="D604" s="17"/>
      <c r="E604" s="10"/>
      <c r="F604" s="16"/>
      <c r="G604" s="16"/>
      <c r="H604" s="16"/>
      <c r="I604" s="30"/>
      <c r="J604" s="16"/>
      <c r="K604" s="30"/>
      <c r="L604" s="16"/>
      <c r="M604" s="10"/>
      <c r="N604" s="18"/>
    </row>
    <row r="605" spans="1:14">
      <c r="A605" s="12"/>
      <c r="B605" s="112"/>
      <c r="D605" s="17"/>
      <c r="E605" s="10"/>
      <c r="F605" s="16"/>
      <c r="G605" s="16"/>
      <c r="H605" s="16"/>
      <c r="I605" s="30"/>
      <c r="J605" s="16"/>
      <c r="K605" s="30"/>
      <c r="L605" s="16"/>
      <c r="M605" s="10"/>
      <c r="N605" s="18"/>
    </row>
    <row r="606" spans="1:14">
      <c r="A606" s="12"/>
      <c r="B606" s="112"/>
      <c r="D606" s="17"/>
      <c r="E606" s="10"/>
      <c r="F606" s="16"/>
      <c r="G606" s="16"/>
      <c r="H606" s="16"/>
      <c r="I606" s="30"/>
      <c r="J606" s="16"/>
      <c r="K606" s="30"/>
      <c r="L606" s="16"/>
      <c r="M606" s="10"/>
      <c r="N606" s="18"/>
    </row>
    <row r="607" spans="1:14">
      <c r="A607" s="12"/>
      <c r="B607" s="112"/>
      <c r="D607" s="17"/>
      <c r="E607" s="10"/>
      <c r="F607" s="16"/>
      <c r="G607" s="16"/>
      <c r="H607" s="16"/>
      <c r="I607" s="30"/>
      <c r="J607" s="16"/>
      <c r="K607" s="30"/>
      <c r="L607" s="16"/>
      <c r="M607" s="10"/>
      <c r="N607" s="18"/>
    </row>
    <row r="608" spans="1:14">
      <c r="A608" s="12"/>
      <c r="B608" s="112"/>
      <c r="D608" s="17"/>
      <c r="E608" s="10"/>
      <c r="F608" s="16"/>
      <c r="G608" s="16"/>
      <c r="H608" s="16"/>
      <c r="I608" s="30"/>
      <c r="J608" s="16"/>
      <c r="K608" s="30"/>
      <c r="L608" s="16"/>
      <c r="M608" s="10"/>
      <c r="N608" s="18"/>
    </row>
    <row r="609" spans="1:14">
      <c r="A609" s="12"/>
      <c r="B609" s="112"/>
      <c r="D609" s="17"/>
      <c r="E609" s="10"/>
      <c r="F609" s="16"/>
      <c r="G609" s="16"/>
      <c r="H609" s="16"/>
      <c r="I609" s="30"/>
      <c r="J609" s="16"/>
      <c r="K609" s="30"/>
      <c r="L609" s="16"/>
      <c r="M609" s="10"/>
      <c r="N609" s="18"/>
    </row>
    <row r="610" spans="1:14">
      <c r="A610" s="12"/>
      <c r="B610" s="112"/>
      <c r="D610" s="17"/>
      <c r="E610" s="10"/>
      <c r="F610" s="16"/>
      <c r="G610" s="16"/>
      <c r="H610" s="16"/>
      <c r="I610" s="30"/>
      <c r="J610" s="16"/>
      <c r="K610" s="30"/>
      <c r="L610" s="16"/>
      <c r="M610" s="10"/>
      <c r="N610" s="18"/>
    </row>
    <row r="611" spans="1:14">
      <c r="A611" s="12"/>
      <c r="B611" s="112"/>
      <c r="D611" s="17"/>
      <c r="E611" s="10"/>
      <c r="F611" s="16"/>
      <c r="G611" s="16"/>
      <c r="H611" s="16"/>
      <c r="I611" s="30"/>
      <c r="J611" s="16"/>
      <c r="K611" s="30"/>
      <c r="L611" s="16"/>
      <c r="M611" s="10"/>
      <c r="N611" s="18"/>
    </row>
    <row r="612" spans="1:14">
      <c r="A612" s="12"/>
      <c r="B612" s="112"/>
      <c r="D612" s="17"/>
      <c r="E612" s="10"/>
      <c r="F612" s="16"/>
      <c r="G612" s="16"/>
      <c r="H612" s="16"/>
      <c r="I612" s="30"/>
      <c r="J612" s="16"/>
      <c r="K612" s="30"/>
      <c r="L612" s="16"/>
      <c r="M612" s="10"/>
      <c r="N612" s="18"/>
    </row>
    <row r="613" spans="1:14">
      <c r="A613" s="12"/>
      <c r="B613" s="112"/>
      <c r="D613" s="17"/>
      <c r="E613" s="10"/>
      <c r="F613" s="16"/>
      <c r="G613" s="16"/>
      <c r="H613" s="16"/>
      <c r="I613" s="30"/>
      <c r="J613" s="16"/>
      <c r="K613" s="30"/>
      <c r="L613" s="16"/>
      <c r="M613" s="10"/>
      <c r="N613" s="18"/>
    </row>
    <row r="614" spans="1:14">
      <c r="A614" s="12"/>
      <c r="B614" s="112"/>
      <c r="D614" s="17"/>
      <c r="E614" s="10"/>
      <c r="F614" s="16"/>
      <c r="G614" s="16"/>
      <c r="H614" s="16"/>
      <c r="I614" s="30"/>
      <c r="J614" s="16"/>
      <c r="K614" s="30"/>
      <c r="L614" s="16"/>
      <c r="M614" s="10"/>
      <c r="N614" s="18"/>
    </row>
    <row r="615" spans="1:14">
      <c r="A615" s="12"/>
      <c r="B615" s="112"/>
      <c r="D615" s="17"/>
      <c r="E615" s="10"/>
      <c r="F615" s="16"/>
      <c r="G615" s="16"/>
      <c r="H615" s="16"/>
      <c r="I615" s="30"/>
      <c r="J615" s="16"/>
      <c r="K615" s="30"/>
      <c r="L615" s="16"/>
      <c r="M615" s="10"/>
      <c r="N615" s="18"/>
    </row>
    <row r="616" spans="1:14">
      <c r="A616" s="12"/>
      <c r="B616" s="112"/>
      <c r="D616" s="17"/>
      <c r="E616" s="10"/>
      <c r="F616" s="16"/>
      <c r="G616" s="16"/>
      <c r="H616" s="16"/>
      <c r="I616" s="30"/>
      <c r="J616" s="16"/>
      <c r="K616" s="30"/>
      <c r="L616" s="16"/>
      <c r="M616" s="10"/>
      <c r="N616" s="18"/>
    </row>
    <row r="617" spans="1:14">
      <c r="A617" s="12"/>
      <c r="B617" s="112"/>
      <c r="D617" s="17"/>
      <c r="E617" s="10"/>
      <c r="F617" s="16"/>
      <c r="G617" s="16"/>
      <c r="H617" s="16"/>
      <c r="I617" s="30"/>
      <c r="J617" s="16"/>
      <c r="K617" s="30"/>
      <c r="L617" s="16"/>
      <c r="M617" s="10"/>
      <c r="N617" s="18"/>
    </row>
    <row r="618" spans="1:14">
      <c r="A618" s="12"/>
      <c r="B618" s="112"/>
      <c r="D618" s="17"/>
      <c r="E618" s="10"/>
      <c r="F618" s="16"/>
      <c r="G618" s="16"/>
      <c r="H618" s="16"/>
      <c r="I618" s="30"/>
      <c r="J618" s="16"/>
      <c r="K618" s="30"/>
      <c r="L618" s="16"/>
      <c r="M618" s="10"/>
      <c r="N618" s="18"/>
    </row>
    <row r="619" spans="1:14">
      <c r="A619" s="12"/>
      <c r="B619" s="112"/>
      <c r="D619" s="17"/>
      <c r="E619" s="10"/>
      <c r="F619" s="16"/>
      <c r="G619" s="16"/>
      <c r="H619" s="16"/>
      <c r="I619" s="30"/>
      <c r="J619" s="16"/>
      <c r="K619" s="30"/>
      <c r="L619" s="16"/>
      <c r="M619" s="10"/>
      <c r="N619" s="18"/>
    </row>
    <row r="620" spans="1:14">
      <c r="A620" s="12"/>
      <c r="B620" s="112"/>
      <c r="D620" s="17"/>
      <c r="E620" s="10"/>
      <c r="F620" s="16"/>
      <c r="G620" s="16"/>
      <c r="H620" s="16"/>
      <c r="I620" s="30"/>
      <c r="J620" s="16"/>
      <c r="K620" s="30"/>
      <c r="L620" s="16"/>
      <c r="M620" s="10"/>
      <c r="N620" s="18"/>
    </row>
    <row r="621" spans="1:14">
      <c r="A621" s="12"/>
      <c r="B621" s="112"/>
      <c r="D621" s="17"/>
      <c r="E621" s="10"/>
      <c r="F621" s="16"/>
      <c r="G621" s="16"/>
      <c r="H621" s="16"/>
      <c r="I621" s="30"/>
      <c r="J621" s="16"/>
      <c r="K621" s="30"/>
      <c r="L621" s="16"/>
      <c r="M621" s="10"/>
      <c r="N621" s="18"/>
    </row>
    <row r="622" spans="1:14">
      <c r="A622" s="12"/>
      <c r="B622" s="112"/>
      <c r="D622" s="17"/>
      <c r="E622" s="10"/>
      <c r="F622" s="16"/>
      <c r="G622" s="16"/>
      <c r="H622" s="16"/>
      <c r="I622" s="30"/>
      <c r="J622" s="16"/>
      <c r="K622" s="30"/>
      <c r="L622" s="16"/>
      <c r="M622" s="10"/>
      <c r="N622" s="18"/>
    </row>
    <row r="623" spans="1:14">
      <c r="A623" s="12"/>
      <c r="B623" s="112"/>
      <c r="D623" s="17"/>
      <c r="E623" s="10"/>
      <c r="F623" s="16"/>
      <c r="G623" s="16"/>
      <c r="H623" s="16"/>
      <c r="I623" s="30"/>
      <c r="J623" s="16"/>
      <c r="K623" s="30"/>
      <c r="L623" s="16"/>
      <c r="M623" s="10"/>
      <c r="N623" s="18"/>
    </row>
    <row r="624" spans="1:14">
      <c r="A624" s="12"/>
      <c r="B624" s="112"/>
      <c r="D624" s="17"/>
      <c r="E624" s="10"/>
      <c r="F624" s="16"/>
      <c r="G624" s="16"/>
      <c r="H624" s="16"/>
      <c r="I624" s="30"/>
      <c r="J624" s="16"/>
      <c r="K624" s="30"/>
      <c r="L624" s="16"/>
      <c r="M624" s="10"/>
      <c r="N624" s="18"/>
    </row>
    <row r="625" spans="1:14">
      <c r="A625" s="12"/>
      <c r="B625" s="112"/>
      <c r="D625" s="17"/>
      <c r="E625" s="10"/>
      <c r="F625" s="16"/>
      <c r="G625" s="16"/>
      <c r="H625" s="16"/>
      <c r="I625" s="30"/>
      <c r="J625" s="16"/>
      <c r="K625" s="30"/>
      <c r="L625" s="16"/>
      <c r="M625" s="10"/>
      <c r="N625" s="18"/>
    </row>
    <row r="626" spans="1:14">
      <c r="A626" s="12"/>
      <c r="B626" s="112"/>
      <c r="D626" s="17"/>
      <c r="E626" s="10"/>
      <c r="F626" s="16"/>
      <c r="G626" s="16"/>
      <c r="H626" s="16"/>
      <c r="I626" s="30"/>
      <c r="J626" s="16"/>
      <c r="K626" s="30"/>
      <c r="L626" s="16"/>
      <c r="M626" s="10"/>
      <c r="N626" s="18"/>
    </row>
    <row r="627" spans="1:14">
      <c r="A627" s="12"/>
      <c r="B627" s="112"/>
      <c r="D627" s="17"/>
      <c r="E627" s="10"/>
      <c r="F627" s="16"/>
      <c r="G627" s="16"/>
      <c r="H627" s="16"/>
      <c r="I627" s="30"/>
      <c r="J627" s="16"/>
      <c r="K627" s="30"/>
      <c r="L627" s="16"/>
      <c r="M627" s="10"/>
      <c r="N627" s="18"/>
    </row>
    <row r="628" spans="1:14">
      <c r="A628" s="12"/>
      <c r="B628" s="112"/>
      <c r="D628" s="17"/>
      <c r="E628" s="10"/>
      <c r="F628" s="16"/>
      <c r="G628" s="16"/>
      <c r="H628" s="16"/>
      <c r="I628" s="30"/>
      <c r="J628" s="16"/>
      <c r="K628" s="30"/>
      <c r="L628" s="16"/>
      <c r="M628" s="10"/>
      <c r="N628" s="18"/>
    </row>
    <row r="629" spans="1:14">
      <c r="A629" s="12"/>
      <c r="B629" s="112"/>
      <c r="D629" s="17"/>
      <c r="E629" s="10"/>
      <c r="F629" s="16"/>
      <c r="G629" s="16"/>
      <c r="H629" s="16"/>
      <c r="I629" s="30"/>
      <c r="J629" s="16"/>
      <c r="K629" s="30"/>
      <c r="L629" s="16"/>
      <c r="M629" s="10"/>
      <c r="N629" s="18"/>
    </row>
    <row r="630" spans="1:14">
      <c r="A630" s="12"/>
      <c r="B630" s="112"/>
      <c r="D630" s="17"/>
      <c r="E630" s="10"/>
      <c r="F630" s="16"/>
      <c r="G630" s="16"/>
      <c r="H630" s="16"/>
      <c r="I630" s="30"/>
      <c r="J630" s="16"/>
      <c r="K630" s="30"/>
      <c r="L630" s="16"/>
      <c r="M630" s="10"/>
      <c r="N630" s="18"/>
    </row>
    <row r="631" spans="1:14">
      <c r="A631" s="12"/>
      <c r="B631" s="112"/>
      <c r="D631" s="17"/>
      <c r="E631" s="10"/>
      <c r="F631" s="16"/>
      <c r="G631" s="16"/>
      <c r="H631" s="16"/>
      <c r="I631" s="30"/>
      <c r="J631" s="16"/>
      <c r="K631" s="30"/>
      <c r="L631" s="16"/>
      <c r="M631" s="10"/>
      <c r="N631" s="18"/>
    </row>
    <row r="632" spans="1:14">
      <c r="A632" s="12"/>
      <c r="B632" s="112"/>
      <c r="D632" s="17"/>
      <c r="E632" s="10"/>
      <c r="F632" s="16"/>
      <c r="G632" s="16"/>
      <c r="H632" s="16"/>
      <c r="I632" s="30"/>
      <c r="J632" s="16"/>
      <c r="K632" s="30"/>
      <c r="L632" s="16"/>
      <c r="M632" s="10"/>
      <c r="N632" s="18"/>
    </row>
    <row r="633" spans="1:14">
      <c r="A633" s="12"/>
      <c r="B633" s="112"/>
      <c r="D633" s="17"/>
      <c r="E633" s="10"/>
      <c r="F633" s="16"/>
      <c r="G633" s="16"/>
      <c r="H633" s="16"/>
      <c r="I633" s="30"/>
      <c r="J633" s="16"/>
      <c r="K633" s="30"/>
      <c r="L633" s="16"/>
      <c r="M633" s="10"/>
      <c r="N633" s="18"/>
    </row>
    <row r="634" spans="1:14">
      <c r="A634" s="12"/>
      <c r="B634" s="112"/>
      <c r="D634" s="17"/>
      <c r="E634" s="10"/>
      <c r="F634" s="16"/>
      <c r="G634" s="16"/>
      <c r="H634" s="16"/>
      <c r="I634" s="30"/>
      <c r="J634" s="16"/>
      <c r="K634" s="30"/>
      <c r="L634" s="16"/>
      <c r="M634" s="10"/>
      <c r="N634" s="18"/>
    </row>
    <row r="635" spans="1:14">
      <c r="A635" s="12"/>
      <c r="B635" s="112"/>
      <c r="D635" s="17"/>
      <c r="E635" s="10"/>
      <c r="F635" s="16"/>
      <c r="G635" s="16"/>
      <c r="H635" s="16"/>
      <c r="I635" s="30"/>
      <c r="J635" s="16"/>
      <c r="K635" s="30"/>
      <c r="L635" s="16"/>
      <c r="M635" s="10"/>
      <c r="N635" s="18"/>
    </row>
    <row r="636" spans="1:14">
      <c r="A636" s="12"/>
      <c r="B636" s="112"/>
      <c r="D636" s="17"/>
      <c r="E636" s="10"/>
      <c r="F636" s="16"/>
      <c r="G636" s="16"/>
      <c r="H636" s="16"/>
      <c r="I636" s="30"/>
      <c r="J636" s="16"/>
      <c r="K636" s="30"/>
      <c r="L636" s="16"/>
      <c r="M636" s="10"/>
      <c r="N636" s="18"/>
    </row>
    <row r="637" spans="1:14">
      <c r="A637" s="12"/>
      <c r="B637" s="112"/>
      <c r="D637" s="17"/>
      <c r="E637" s="10"/>
      <c r="F637" s="16"/>
      <c r="G637" s="16"/>
      <c r="H637" s="16"/>
      <c r="I637" s="30"/>
      <c r="J637" s="16"/>
      <c r="K637" s="30"/>
      <c r="L637" s="16"/>
      <c r="M637" s="10"/>
      <c r="N637" s="18"/>
    </row>
    <row r="638" spans="1:14">
      <c r="A638" s="12"/>
      <c r="B638" s="112"/>
      <c r="D638" s="17"/>
      <c r="E638" s="10"/>
      <c r="F638" s="16"/>
      <c r="G638" s="16"/>
      <c r="H638" s="16"/>
      <c r="I638" s="30"/>
      <c r="J638" s="16"/>
      <c r="K638" s="30"/>
      <c r="L638" s="16"/>
      <c r="M638" s="10"/>
      <c r="N638" s="18"/>
    </row>
    <row r="639" spans="1:14">
      <c r="A639" s="12"/>
      <c r="B639" s="112"/>
      <c r="D639" s="17"/>
      <c r="E639" s="10"/>
      <c r="F639" s="16"/>
      <c r="G639" s="16"/>
      <c r="H639" s="16"/>
      <c r="I639" s="30"/>
      <c r="J639" s="16"/>
      <c r="K639" s="30"/>
      <c r="L639" s="16"/>
      <c r="M639" s="10"/>
      <c r="N639" s="18"/>
    </row>
    <row r="640" spans="1:14">
      <c r="A640" s="12"/>
      <c r="B640" s="112"/>
      <c r="D640" s="17"/>
      <c r="E640" s="10"/>
      <c r="F640" s="16"/>
      <c r="G640" s="16"/>
      <c r="H640" s="16"/>
      <c r="I640" s="30"/>
      <c r="J640" s="16"/>
      <c r="K640" s="30"/>
      <c r="L640" s="16"/>
      <c r="M640" s="10"/>
      <c r="N640" s="18"/>
    </row>
    <row r="641" spans="1:14">
      <c r="A641" s="12"/>
      <c r="B641" s="112"/>
      <c r="D641" s="17"/>
      <c r="E641" s="10"/>
      <c r="F641" s="16"/>
      <c r="G641" s="16"/>
      <c r="H641" s="16"/>
      <c r="I641" s="30"/>
      <c r="J641" s="16"/>
      <c r="K641" s="30"/>
      <c r="L641" s="16"/>
      <c r="M641" s="10"/>
      <c r="N641" s="18"/>
    </row>
    <row r="642" spans="1:14">
      <c r="A642" s="12"/>
      <c r="B642" s="112"/>
      <c r="D642" s="17"/>
      <c r="E642" s="10"/>
      <c r="F642" s="16"/>
      <c r="G642" s="16"/>
      <c r="H642" s="16"/>
      <c r="I642" s="30"/>
      <c r="J642" s="16"/>
      <c r="K642" s="30"/>
      <c r="L642" s="16"/>
      <c r="M642" s="10"/>
      <c r="N642" s="18"/>
    </row>
    <row r="643" spans="1:14">
      <c r="A643" s="12"/>
      <c r="B643" s="112"/>
      <c r="D643" s="17"/>
      <c r="E643" s="10"/>
      <c r="F643" s="16"/>
      <c r="G643" s="16"/>
      <c r="H643" s="16"/>
      <c r="I643" s="30"/>
      <c r="J643" s="16"/>
      <c r="K643" s="30"/>
      <c r="L643" s="16"/>
      <c r="M643" s="10"/>
      <c r="N643" s="18"/>
    </row>
    <row r="644" spans="1:14">
      <c r="A644" s="12"/>
      <c r="B644" s="112"/>
      <c r="D644" s="17"/>
      <c r="E644" s="10"/>
      <c r="F644" s="16"/>
      <c r="G644" s="16"/>
      <c r="H644" s="16"/>
      <c r="I644" s="30"/>
      <c r="J644" s="16"/>
      <c r="K644" s="30"/>
      <c r="L644" s="16"/>
      <c r="M644" s="10"/>
      <c r="N644" s="18"/>
    </row>
    <row r="645" spans="1:14">
      <c r="A645" s="12"/>
      <c r="B645" s="112"/>
      <c r="D645" s="17"/>
      <c r="E645" s="10"/>
      <c r="F645" s="16"/>
      <c r="G645" s="16"/>
      <c r="H645" s="16"/>
      <c r="I645" s="30"/>
      <c r="J645" s="16"/>
      <c r="K645" s="30"/>
      <c r="L645" s="16"/>
      <c r="M645" s="10"/>
      <c r="N645" s="18"/>
    </row>
    <row r="646" spans="1:14">
      <c r="A646" s="12"/>
      <c r="B646" s="112"/>
      <c r="D646" s="17"/>
      <c r="E646" s="10"/>
      <c r="F646" s="16"/>
      <c r="G646" s="16"/>
      <c r="H646" s="16"/>
      <c r="I646" s="30"/>
      <c r="J646" s="16"/>
      <c r="K646" s="30"/>
      <c r="L646" s="16"/>
      <c r="M646" s="10"/>
      <c r="N646" s="18"/>
    </row>
    <row r="647" spans="1:14">
      <c r="A647" s="12"/>
      <c r="B647" s="112"/>
      <c r="D647" s="17"/>
      <c r="E647" s="10"/>
      <c r="F647" s="16"/>
      <c r="G647" s="16"/>
      <c r="H647" s="16"/>
      <c r="I647" s="30"/>
      <c r="J647" s="16"/>
      <c r="K647" s="30"/>
      <c r="L647" s="16"/>
      <c r="M647" s="10"/>
      <c r="N647" s="18"/>
    </row>
    <row r="648" spans="1:14">
      <c r="A648" s="12"/>
      <c r="B648" s="112"/>
      <c r="D648" s="17"/>
      <c r="E648" s="10"/>
      <c r="F648" s="16"/>
      <c r="G648" s="16"/>
      <c r="H648" s="16"/>
      <c r="I648" s="30"/>
      <c r="J648" s="16"/>
      <c r="K648" s="30"/>
      <c r="L648" s="16"/>
      <c r="M648" s="10"/>
      <c r="N648" s="18"/>
    </row>
    <row r="649" spans="1:14">
      <c r="A649" s="12"/>
      <c r="B649" s="112"/>
      <c r="D649" s="17"/>
      <c r="E649" s="10"/>
      <c r="F649" s="16"/>
      <c r="G649" s="16"/>
      <c r="H649" s="16"/>
      <c r="I649" s="30"/>
      <c r="J649" s="16"/>
      <c r="K649" s="30"/>
      <c r="L649" s="16"/>
      <c r="M649" s="10"/>
      <c r="N649" s="18"/>
    </row>
    <row r="650" spans="1:14">
      <c r="A650" s="12"/>
      <c r="B650" s="112"/>
      <c r="D650" s="17"/>
      <c r="E650" s="10"/>
      <c r="F650" s="16"/>
      <c r="G650" s="16"/>
      <c r="H650" s="16"/>
      <c r="I650" s="30"/>
      <c r="J650" s="16"/>
      <c r="K650" s="30"/>
      <c r="L650" s="16"/>
      <c r="M650" s="10"/>
      <c r="N650" s="18"/>
    </row>
    <row r="651" spans="1:14">
      <c r="A651" s="12"/>
      <c r="B651" s="112"/>
      <c r="D651" s="17"/>
      <c r="E651" s="10"/>
      <c r="F651" s="16"/>
      <c r="G651" s="16"/>
      <c r="H651" s="16"/>
      <c r="I651" s="30"/>
      <c r="J651" s="16"/>
      <c r="K651" s="30"/>
      <c r="L651" s="16"/>
      <c r="M651" s="10"/>
      <c r="N651" s="18"/>
    </row>
    <row r="652" spans="1:14">
      <c r="A652" s="12"/>
      <c r="B652" s="112"/>
      <c r="D652" s="17"/>
      <c r="E652" s="10"/>
      <c r="F652" s="16"/>
      <c r="G652" s="16"/>
      <c r="H652" s="16"/>
      <c r="I652" s="30"/>
      <c r="J652" s="16"/>
      <c r="K652" s="30"/>
      <c r="L652" s="16"/>
      <c r="M652" s="10"/>
      <c r="N652" s="18"/>
    </row>
    <row r="653" spans="1:14">
      <c r="A653" s="12"/>
      <c r="B653" s="112"/>
      <c r="D653" s="17"/>
      <c r="E653" s="10"/>
      <c r="F653" s="16"/>
      <c r="G653" s="16"/>
      <c r="H653" s="16"/>
      <c r="I653" s="30"/>
      <c r="J653" s="16"/>
      <c r="K653" s="30"/>
      <c r="L653" s="16"/>
      <c r="M653" s="10"/>
      <c r="N653" s="18"/>
    </row>
    <row r="654" spans="1:14">
      <c r="A654" s="12"/>
      <c r="B654" s="112"/>
      <c r="D654" s="17"/>
      <c r="E654" s="10"/>
      <c r="F654" s="16"/>
      <c r="G654" s="16"/>
      <c r="H654" s="16"/>
      <c r="I654" s="30"/>
      <c r="J654" s="16"/>
      <c r="K654" s="30"/>
      <c r="L654" s="16"/>
      <c r="M654" s="10"/>
      <c r="N654" s="18"/>
    </row>
    <row r="655" spans="1:14">
      <c r="A655" s="12"/>
      <c r="B655" s="112"/>
      <c r="D655" s="17"/>
      <c r="E655" s="10"/>
      <c r="F655" s="16"/>
      <c r="G655" s="16"/>
      <c r="H655" s="16"/>
      <c r="I655" s="30"/>
      <c r="J655" s="16"/>
      <c r="K655" s="30"/>
      <c r="L655" s="16"/>
      <c r="M655" s="10"/>
      <c r="N655" s="18"/>
    </row>
    <row r="656" spans="1:14">
      <c r="A656" s="12"/>
      <c r="B656" s="112"/>
      <c r="D656" s="17"/>
      <c r="E656" s="10"/>
      <c r="F656" s="16"/>
      <c r="G656" s="16"/>
      <c r="H656" s="16"/>
      <c r="I656" s="30"/>
      <c r="J656" s="16"/>
      <c r="K656" s="30"/>
      <c r="L656" s="16"/>
      <c r="M656" s="10"/>
      <c r="N656" s="18"/>
    </row>
    <row r="657" spans="1:14">
      <c r="A657" s="12"/>
      <c r="B657" s="112"/>
      <c r="D657" s="17"/>
      <c r="E657" s="10"/>
      <c r="F657" s="16"/>
      <c r="G657" s="16"/>
      <c r="H657" s="16"/>
      <c r="I657" s="30"/>
      <c r="J657" s="16"/>
      <c r="K657" s="30"/>
      <c r="L657" s="16"/>
      <c r="M657" s="10"/>
      <c r="N657" s="18"/>
    </row>
    <row r="658" spans="1:14">
      <c r="A658" s="12"/>
      <c r="B658" s="112"/>
      <c r="D658" s="17"/>
      <c r="E658" s="10"/>
      <c r="F658" s="16"/>
      <c r="G658" s="16"/>
      <c r="H658" s="16"/>
      <c r="I658" s="30"/>
      <c r="J658" s="16"/>
      <c r="K658" s="30"/>
      <c r="L658" s="16"/>
      <c r="M658" s="10"/>
      <c r="N658" s="18"/>
    </row>
    <row r="659" spans="1:14">
      <c r="A659" s="12"/>
      <c r="B659" s="112"/>
      <c r="D659" s="17"/>
      <c r="E659" s="10"/>
      <c r="F659" s="16"/>
      <c r="G659" s="16"/>
      <c r="H659" s="16"/>
      <c r="I659" s="30"/>
      <c r="J659" s="16"/>
      <c r="K659" s="30"/>
      <c r="L659" s="16"/>
      <c r="M659" s="10"/>
      <c r="N659" s="18"/>
    </row>
    <row r="660" spans="1:14">
      <c r="A660" s="12"/>
      <c r="B660" s="112"/>
      <c r="D660" s="17"/>
      <c r="E660" s="10"/>
      <c r="F660" s="16"/>
      <c r="G660" s="16"/>
      <c r="H660" s="16"/>
      <c r="I660" s="30"/>
      <c r="J660" s="16"/>
      <c r="K660" s="30"/>
      <c r="L660" s="16"/>
      <c r="M660" s="10"/>
      <c r="N660" s="18"/>
    </row>
    <row r="661" spans="1:14">
      <c r="A661" s="12"/>
      <c r="B661" s="112"/>
      <c r="D661" s="17"/>
      <c r="E661" s="10"/>
      <c r="F661" s="16"/>
      <c r="G661" s="16"/>
      <c r="H661" s="16"/>
      <c r="I661" s="30"/>
      <c r="J661" s="16"/>
      <c r="K661" s="30"/>
      <c r="L661" s="16"/>
      <c r="M661" s="10"/>
      <c r="N661" s="18"/>
    </row>
    <row r="662" spans="1:14">
      <c r="A662" s="12"/>
      <c r="B662" s="112"/>
      <c r="D662" s="17"/>
      <c r="E662" s="10"/>
      <c r="F662" s="16"/>
      <c r="G662" s="16"/>
      <c r="H662" s="16"/>
      <c r="I662" s="30"/>
      <c r="J662" s="16"/>
      <c r="K662" s="30"/>
      <c r="L662" s="16"/>
      <c r="M662" s="10"/>
      <c r="N662" s="18"/>
    </row>
    <row r="663" spans="1:14">
      <c r="A663" s="12"/>
      <c r="B663" s="112"/>
      <c r="D663" s="17"/>
      <c r="E663" s="10"/>
      <c r="F663" s="16"/>
      <c r="G663" s="16"/>
      <c r="H663" s="16"/>
      <c r="I663" s="30"/>
      <c r="J663" s="16"/>
      <c r="K663" s="30"/>
      <c r="L663" s="16"/>
      <c r="M663" s="10"/>
      <c r="N663" s="18"/>
    </row>
    <row r="664" spans="1:14">
      <c r="A664" s="12"/>
      <c r="B664" s="112"/>
      <c r="D664" s="17"/>
      <c r="E664" s="10"/>
      <c r="F664" s="16"/>
      <c r="G664" s="16"/>
      <c r="H664" s="16"/>
      <c r="I664" s="30"/>
      <c r="J664" s="16"/>
      <c r="K664" s="30"/>
      <c r="L664" s="16"/>
      <c r="M664" s="10"/>
      <c r="N664" s="18"/>
    </row>
    <row r="665" spans="1:14">
      <c r="A665" s="12"/>
      <c r="B665" s="112"/>
      <c r="D665" s="17"/>
      <c r="E665" s="10"/>
      <c r="F665" s="16"/>
      <c r="G665" s="16"/>
      <c r="H665" s="16"/>
      <c r="I665" s="30"/>
      <c r="J665" s="16"/>
      <c r="K665" s="30"/>
      <c r="L665" s="16"/>
      <c r="M665" s="10"/>
      <c r="N665" s="18"/>
    </row>
    <row r="666" spans="1:14">
      <c r="A666" s="12"/>
      <c r="B666" s="112"/>
      <c r="D666" s="17"/>
      <c r="E666" s="10"/>
      <c r="F666" s="16"/>
      <c r="G666" s="16"/>
      <c r="H666" s="16"/>
      <c r="I666" s="30"/>
      <c r="J666" s="16"/>
      <c r="K666" s="30"/>
      <c r="L666" s="16"/>
      <c r="M666" s="10"/>
      <c r="N666" s="18"/>
    </row>
    <row r="667" spans="1:14">
      <c r="A667" s="12"/>
      <c r="B667" s="112"/>
      <c r="D667" s="17"/>
      <c r="E667" s="10"/>
      <c r="F667" s="16"/>
      <c r="G667" s="16"/>
      <c r="H667" s="16"/>
      <c r="I667" s="30"/>
      <c r="J667" s="16"/>
      <c r="K667" s="30"/>
      <c r="L667" s="16"/>
      <c r="M667" s="10"/>
      <c r="N667" s="18"/>
    </row>
    <row r="668" spans="1:14">
      <c r="A668" s="12"/>
      <c r="B668" s="112"/>
      <c r="D668" s="17"/>
      <c r="E668" s="10"/>
      <c r="F668" s="16"/>
      <c r="G668" s="16"/>
      <c r="H668" s="16"/>
      <c r="I668" s="30"/>
      <c r="J668" s="16"/>
      <c r="K668" s="30"/>
      <c r="L668" s="16"/>
      <c r="M668" s="10"/>
      <c r="N668" s="18"/>
    </row>
    <row r="669" spans="1:14">
      <c r="A669" s="12"/>
      <c r="B669" s="112"/>
      <c r="D669" s="17"/>
      <c r="E669" s="10"/>
      <c r="F669" s="16"/>
      <c r="G669" s="16"/>
      <c r="H669" s="16"/>
      <c r="I669" s="30"/>
      <c r="J669" s="16"/>
      <c r="K669" s="30"/>
      <c r="L669" s="16"/>
      <c r="M669" s="10"/>
      <c r="N669" s="18"/>
    </row>
    <row r="670" spans="1:14">
      <c r="A670" s="12"/>
      <c r="B670" s="112"/>
      <c r="D670" s="17"/>
      <c r="E670" s="10"/>
      <c r="F670" s="16"/>
      <c r="G670" s="16"/>
      <c r="H670" s="16"/>
      <c r="I670" s="30"/>
      <c r="J670" s="16"/>
      <c r="K670" s="30"/>
      <c r="L670" s="16"/>
      <c r="M670" s="10"/>
      <c r="N670" s="18"/>
    </row>
    <row r="671" spans="1:14">
      <c r="A671" s="12"/>
      <c r="B671" s="112"/>
      <c r="D671" s="17"/>
      <c r="E671" s="10"/>
      <c r="F671" s="16"/>
      <c r="G671" s="16"/>
      <c r="H671" s="16"/>
      <c r="I671" s="30"/>
      <c r="J671" s="16"/>
      <c r="K671" s="30"/>
      <c r="L671" s="16"/>
      <c r="M671" s="10"/>
      <c r="N671" s="18"/>
    </row>
    <row r="672" spans="1:14">
      <c r="A672" s="12"/>
      <c r="B672" s="112"/>
      <c r="D672" s="17"/>
      <c r="E672" s="10"/>
      <c r="F672" s="16"/>
      <c r="G672" s="16"/>
      <c r="H672" s="16"/>
      <c r="I672" s="30"/>
      <c r="J672" s="16"/>
      <c r="K672" s="30"/>
      <c r="L672" s="16"/>
      <c r="M672" s="10"/>
      <c r="N672" s="18"/>
    </row>
    <row r="673" spans="1:14">
      <c r="A673" s="12"/>
      <c r="B673" s="112"/>
      <c r="D673" s="17"/>
      <c r="E673" s="10"/>
      <c r="F673" s="16"/>
      <c r="G673" s="16"/>
      <c r="H673" s="16"/>
      <c r="I673" s="30"/>
      <c r="J673" s="16"/>
      <c r="K673" s="30"/>
      <c r="L673" s="16"/>
      <c r="M673" s="10"/>
      <c r="N673" s="18"/>
    </row>
    <row r="674" spans="1:14">
      <c r="A674" s="12"/>
      <c r="B674" s="112"/>
      <c r="D674" s="17"/>
      <c r="E674" s="10"/>
      <c r="F674" s="16"/>
      <c r="G674" s="16"/>
      <c r="H674" s="16"/>
      <c r="I674" s="30"/>
      <c r="J674" s="16"/>
      <c r="K674" s="30"/>
      <c r="L674" s="16"/>
      <c r="M674" s="10"/>
      <c r="N674" s="18"/>
    </row>
    <row r="675" spans="1:14">
      <c r="A675" s="12"/>
      <c r="B675" s="112"/>
      <c r="D675" s="17"/>
      <c r="E675" s="10"/>
      <c r="F675" s="16"/>
      <c r="G675" s="16"/>
      <c r="H675" s="16"/>
      <c r="I675" s="30"/>
      <c r="J675" s="16"/>
      <c r="K675" s="30"/>
      <c r="L675" s="16"/>
      <c r="M675" s="10"/>
      <c r="N675" s="18"/>
    </row>
    <row r="676" spans="1:14">
      <c r="A676" s="12"/>
      <c r="B676" s="112"/>
      <c r="D676" s="17"/>
      <c r="E676" s="10"/>
      <c r="F676" s="16"/>
      <c r="G676" s="16"/>
      <c r="H676" s="16"/>
      <c r="I676" s="30"/>
      <c r="J676" s="16"/>
      <c r="K676" s="30"/>
      <c r="L676" s="16"/>
      <c r="M676" s="10"/>
      <c r="N676" s="18"/>
    </row>
    <row r="677" spans="1:14">
      <c r="A677" s="12"/>
      <c r="B677" s="112"/>
      <c r="D677" s="17"/>
      <c r="E677" s="10"/>
      <c r="F677" s="16"/>
      <c r="G677" s="16"/>
      <c r="H677" s="16"/>
      <c r="I677" s="30"/>
      <c r="J677" s="16"/>
      <c r="K677" s="30"/>
      <c r="L677" s="16"/>
      <c r="M677" s="10"/>
      <c r="N677" s="18"/>
    </row>
    <row r="678" spans="1:14">
      <c r="A678" s="12"/>
      <c r="B678" s="112"/>
      <c r="D678" s="17"/>
      <c r="E678" s="10"/>
      <c r="F678" s="16"/>
      <c r="G678" s="16"/>
      <c r="H678" s="16"/>
      <c r="I678" s="30"/>
      <c r="J678" s="16"/>
      <c r="K678" s="30"/>
      <c r="L678" s="16"/>
      <c r="M678" s="10"/>
      <c r="N678" s="18"/>
    </row>
    <row r="679" spans="1:14">
      <c r="A679" s="12"/>
      <c r="B679" s="112"/>
      <c r="D679" s="17"/>
      <c r="E679" s="10"/>
      <c r="F679" s="16"/>
      <c r="G679" s="16"/>
      <c r="H679" s="16"/>
      <c r="I679" s="30"/>
      <c r="J679" s="16"/>
      <c r="K679" s="30"/>
      <c r="L679" s="16"/>
      <c r="M679" s="10"/>
      <c r="N679" s="18"/>
    </row>
    <row r="680" spans="1:14">
      <c r="A680" s="12"/>
      <c r="B680" s="112"/>
      <c r="D680" s="17"/>
      <c r="E680" s="10"/>
      <c r="F680" s="16"/>
      <c r="G680" s="16"/>
      <c r="H680" s="16"/>
      <c r="I680" s="30"/>
      <c r="J680" s="16"/>
      <c r="K680" s="30"/>
      <c r="L680" s="16"/>
      <c r="M680" s="10"/>
      <c r="N680" s="18"/>
    </row>
    <row r="681" spans="1:14">
      <c r="A681" s="12"/>
      <c r="B681" s="112"/>
      <c r="D681" s="17"/>
      <c r="E681" s="10"/>
      <c r="F681" s="16"/>
      <c r="G681" s="16"/>
      <c r="H681" s="16"/>
      <c r="I681" s="30"/>
      <c r="J681" s="16"/>
      <c r="K681" s="30"/>
      <c r="L681" s="16"/>
      <c r="M681" s="10"/>
      <c r="N681" s="18"/>
    </row>
    <row r="682" spans="1:14">
      <c r="A682" s="12"/>
      <c r="B682" s="112"/>
      <c r="D682" s="17"/>
      <c r="E682" s="10"/>
      <c r="F682" s="16"/>
      <c r="G682" s="16"/>
      <c r="H682" s="16"/>
      <c r="I682" s="30"/>
      <c r="J682" s="16"/>
      <c r="K682" s="30"/>
      <c r="L682" s="16"/>
      <c r="M682" s="10"/>
      <c r="N682" s="18"/>
    </row>
    <row r="683" spans="1:14">
      <c r="A683" s="12"/>
      <c r="B683" s="112"/>
      <c r="D683" s="17"/>
      <c r="E683" s="10"/>
      <c r="F683" s="16"/>
      <c r="G683" s="16"/>
      <c r="H683" s="16"/>
      <c r="I683" s="30"/>
      <c r="J683" s="16"/>
      <c r="K683" s="30"/>
      <c r="L683" s="16"/>
      <c r="M683" s="10"/>
      <c r="N683" s="18"/>
    </row>
    <row r="684" spans="1:14">
      <c r="A684" s="12"/>
      <c r="B684" s="112"/>
      <c r="D684" s="17"/>
      <c r="E684" s="10"/>
      <c r="F684" s="16"/>
      <c r="G684" s="16"/>
      <c r="H684" s="16"/>
      <c r="I684" s="30"/>
      <c r="J684" s="16"/>
      <c r="K684" s="30"/>
      <c r="L684" s="16"/>
      <c r="M684" s="10"/>
      <c r="N684" s="18"/>
    </row>
    <row r="685" spans="1:14">
      <c r="A685" s="12"/>
      <c r="B685" s="112"/>
      <c r="D685" s="17"/>
      <c r="E685" s="10"/>
      <c r="F685" s="16"/>
      <c r="G685" s="16"/>
      <c r="H685" s="16"/>
      <c r="I685" s="30"/>
      <c r="J685" s="16"/>
      <c r="K685" s="30"/>
      <c r="L685" s="16"/>
      <c r="M685" s="10"/>
      <c r="N685" s="18"/>
    </row>
    <row r="686" spans="1:14">
      <c r="A686" s="12"/>
      <c r="B686" s="112"/>
      <c r="D686" s="17"/>
      <c r="E686" s="10"/>
      <c r="F686" s="16"/>
      <c r="G686" s="16"/>
      <c r="H686" s="16"/>
      <c r="I686" s="30"/>
      <c r="J686" s="16"/>
      <c r="K686" s="30"/>
      <c r="L686" s="16"/>
      <c r="M686" s="10"/>
      <c r="N686" s="18"/>
    </row>
    <row r="687" spans="1:14">
      <c r="A687" s="12"/>
      <c r="B687" s="112"/>
      <c r="D687" s="17"/>
      <c r="E687" s="10"/>
      <c r="F687" s="16"/>
      <c r="G687" s="16"/>
      <c r="H687" s="16"/>
      <c r="I687" s="30"/>
      <c r="J687" s="16"/>
      <c r="K687" s="30"/>
      <c r="L687" s="16"/>
      <c r="M687" s="10"/>
      <c r="N687" s="18"/>
    </row>
    <row r="688" spans="1:14">
      <c r="A688" s="12"/>
      <c r="B688" s="112"/>
      <c r="D688" s="17"/>
      <c r="E688" s="10"/>
      <c r="F688" s="16"/>
      <c r="G688" s="16"/>
      <c r="H688" s="16"/>
      <c r="I688" s="30"/>
      <c r="J688" s="16"/>
      <c r="K688" s="30"/>
      <c r="L688" s="16"/>
      <c r="M688" s="10"/>
      <c r="N688" s="18"/>
    </row>
    <row r="689" spans="1:14">
      <c r="A689" s="12"/>
      <c r="B689" s="112"/>
      <c r="D689" s="17"/>
      <c r="E689" s="10"/>
      <c r="F689" s="16"/>
      <c r="G689" s="16"/>
      <c r="H689" s="16"/>
      <c r="I689" s="30"/>
      <c r="J689" s="16"/>
      <c r="K689" s="30"/>
      <c r="L689" s="16"/>
      <c r="M689" s="10"/>
      <c r="N689" s="18"/>
    </row>
    <row r="690" spans="1:14">
      <c r="A690" s="12"/>
      <c r="B690" s="112"/>
      <c r="D690" s="17"/>
      <c r="E690" s="10"/>
      <c r="F690" s="16"/>
      <c r="G690" s="16"/>
      <c r="H690" s="16"/>
      <c r="I690" s="30"/>
      <c r="J690" s="16"/>
      <c r="K690" s="30"/>
      <c r="L690" s="16"/>
      <c r="M690" s="10"/>
      <c r="N690" s="18"/>
    </row>
    <row r="691" spans="1:14">
      <c r="A691" s="12"/>
      <c r="B691" s="112"/>
      <c r="D691" s="17"/>
      <c r="E691" s="10"/>
      <c r="F691" s="16"/>
      <c r="G691" s="16"/>
      <c r="H691" s="16"/>
      <c r="I691" s="30"/>
      <c r="J691" s="16"/>
      <c r="K691" s="30"/>
      <c r="L691" s="16"/>
      <c r="M691" s="10"/>
      <c r="N691" s="18"/>
    </row>
    <row r="692" spans="1:14">
      <c r="A692" s="12"/>
      <c r="B692" s="112"/>
      <c r="D692" s="17"/>
      <c r="E692" s="10"/>
      <c r="F692" s="16"/>
      <c r="G692" s="16"/>
      <c r="H692" s="16"/>
      <c r="I692" s="30"/>
      <c r="J692" s="16"/>
      <c r="K692" s="30"/>
      <c r="L692" s="16"/>
      <c r="M692" s="10"/>
      <c r="N692" s="18"/>
    </row>
    <row r="693" spans="1:14">
      <c r="A693" s="12"/>
      <c r="B693" s="112"/>
      <c r="D693" s="17"/>
      <c r="E693" s="10"/>
      <c r="F693" s="16"/>
      <c r="G693" s="16"/>
      <c r="H693" s="16"/>
      <c r="I693" s="30"/>
      <c r="J693" s="16"/>
      <c r="K693" s="30"/>
      <c r="L693" s="16"/>
      <c r="M693" s="10"/>
      <c r="N693" s="18"/>
    </row>
    <row r="694" spans="1:14">
      <c r="A694" s="12"/>
      <c r="B694" s="112"/>
      <c r="D694" s="17"/>
      <c r="E694" s="10"/>
      <c r="F694" s="16"/>
      <c r="G694" s="16"/>
      <c r="H694" s="16"/>
      <c r="I694" s="30"/>
      <c r="J694" s="16"/>
      <c r="K694" s="30"/>
      <c r="L694" s="16"/>
      <c r="M694" s="10"/>
      <c r="N694" s="18"/>
    </row>
    <row r="695" spans="1:14">
      <c r="A695" s="12"/>
      <c r="B695" s="112"/>
      <c r="D695" s="17"/>
      <c r="E695" s="10"/>
      <c r="F695" s="16"/>
      <c r="G695" s="16"/>
      <c r="H695" s="16"/>
      <c r="I695" s="30"/>
      <c r="J695" s="16"/>
      <c r="K695" s="30"/>
      <c r="L695" s="16"/>
      <c r="M695" s="10"/>
      <c r="N695" s="18"/>
    </row>
    <row r="696" spans="1:14">
      <c r="A696" s="12"/>
      <c r="B696" s="112"/>
      <c r="D696" s="17"/>
      <c r="E696" s="10"/>
      <c r="F696" s="16"/>
      <c r="G696" s="16"/>
      <c r="H696" s="16"/>
      <c r="I696" s="30"/>
      <c r="J696" s="16"/>
      <c r="K696" s="30"/>
      <c r="L696" s="16"/>
      <c r="M696" s="10"/>
      <c r="N696" s="18"/>
    </row>
    <row r="697" spans="1:14">
      <c r="A697" s="12"/>
      <c r="B697" s="112"/>
      <c r="D697" s="17"/>
      <c r="E697" s="10"/>
      <c r="F697" s="16"/>
      <c r="G697" s="16"/>
      <c r="H697" s="16"/>
      <c r="I697" s="30"/>
      <c r="J697" s="16"/>
      <c r="K697" s="30"/>
      <c r="L697" s="16"/>
      <c r="M697" s="10"/>
      <c r="N697" s="18"/>
    </row>
    <row r="698" spans="1:14">
      <c r="A698" s="12"/>
      <c r="B698" s="112"/>
      <c r="D698" s="17"/>
      <c r="E698" s="10"/>
      <c r="F698" s="16"/>
      <c r="G698" s="16"/>
      <c r="H698" s="16"/>
      <c r="I698" s="30"/>
      <c r="J698" s="16"/>
      <c r="K698" s="30"/>
      <c r="L698" s="16"/>
      <c r="M698" s="10"/>
      <c r="N698" s="18"/>
    </row>
    <row r="699" spans="1:14">
      <c r="A699" s="12"/>
      <c r="B699" s="112"/>
      <c r="D699" s="17"/>
      <c r="E699" s="10"/>
      <c r="F699" s="16"/>
      <c r="G699" s="16"/>
      <c r="H699" s="16"/>
      <c r="I699" s="30"/>
      <c r="J699" s="16"/>
      <c r="K699" s="30"/>
      <c r="L699" s="16"/>
      <c r="M699" s="10"/>
      <c r="N699" s="18"/>
    </row>
    <row r="700" spans="1:14">
      <c r="A700" s="12"/>
      <c r="B700" s="112"/>
      <c r="D700" s="17"/>
      <c r="E700" s="10"/>
      <c r="F700" s="16"/>
      <c r="G700" s="16"/>
      <c r="H700" s="16"/>
      <c r="I700" s="30"/>
      <c r="J700" s="16"/>
      <c r="K700" s="30"/>
      <c r="L700" s="16"/>
      <c r="M700" s="10"/>
      <c r="N700" s="18"/>
    </row>
    <row r="701" spans="1:14">
      <c r="A701" s="12"/>
      <c r="B701" s="112"/>
      <c r="D701" s="17"/>
      <c r="E701" s="10"/>
      <c r="F701" s="16"/>
      <c r="G701" s="16"/>
      <c r="H701" s="16"/>
      <c r="I701" s="30"/>
      <c r="J701" s="16"/>
      <c r="K701" s="30"/>
      <c r="L701" s="16"/>
      <c r="M701" s="10"/>
      <c r="N701" s="18"/>
    </row>
    <row r="702" spans="1:14">
      <c r="A702" s="12"/>
      <c r="B702" s="112"/>
      <c r="D702" s="17"/>
      <c r="E702" s="10"/>
      <c r="F702" s="16"/>
      <c r="G702" s="16"/>
      <c r="H702" s="16"/>
      <c r="I702" s="30"/>
      <c r="J702" s="16"/>
      <c r="K702" s="30"/>
      <c r="L702" s="16"/>
      <c r="M702" s="10"/>
      <c r="N702" s="18"/>
    </row>
    <row r="703" spans="1:14">
      <c r="A703" s="12"/>
      <c r="B703" s="112"/>
      <c r="D703" s="17"/>
      <c r="E703" s="10"/>
      <c r="F703" s="16"/>
      <c r="G703" s="16"/>
      <c r="H703" s="16"/>
      <c r="I703" s="30"/>
      <c r="J703" s="16"/>
      <c r="K703" s="30"/>
      <c r="L703" s="16"/>
      <c r="M703" s="10"/>
      <c r="N703" s="18"/>
    </row>
    <row r="704" spans="1:14">
      <c r="A704" s="12"/>
      <c r="B704" s="112"/>
      <c r="D704" s="17"/>
      <c r="E704" s="10"/>
      <c r="F704" s="16"/>
      <c r="G704" s="16"/>
      <c r="H704" s="16"/>
      <c r="I704" s="30"/>
      <c r="J704" s="16"/>
      <c r="K704" s="30"/>
      <c r="L704" s="16"/>
      <c r="M704" s="10"/>
      <c r="N704" s="18"/>
    </row>
    <row r="705" spans="1:14">
      <c r="A705" s="12"/>
      <c r="B705" s="112"/>
      <c r="D705" s="17"/>
      <c r="E705" s="10"/>
      <c r="F705" s="16"/>
      <c r="G705" s="16"/>
      <c r="H705" s="16"/>
      <c r="I705" s="30"/>
      <c r="J705" s="16"/>
      <c r="K705" s="30"/>
      <c r="L705" s="16"/>
      <c r="M705" s="10"/>
      <c r="N705" s="18"/>
    </row>
    <row r="706" spans="1:14">
      <c r="A706" s="12"/>
      <c r="B706" s="112"/>
      <c r="D706" s="17"/>
      <c r="E706" s="10"/>
      <c r="F706" s="16"/>
      <c r="G706" s="16"/>
      <c r="H706" s="16"/>
      <c r="I706" s="30"/>
      <c r="J706" s="16"/>
      <c r="K706" s="30"/>
      <c r="L706" s="16"/>
      <c r="M706" s="10"/>
      <c r="N706" s="18"/>
    </row>
    <row r="707" spans="1:14">
      <c r="A707" s="12"/>
      <c r="B707" s="112"/>
      <c r="D707" s="17"/>
      <c r="E707" s="10"/>
      <c r="F707" s="16"/>
      <c r="G707" s="16"/>
      <c r="H707" s="16"/>
      <c r="I707" s="30"/>
      <c r="J707" s="16"/>
      <c r="K707" s="30"/>
      <c r="L707" s="16"/>
      <c r="M707" s="10"/>
      <c r="N707" s="18"/>
    </row>
    <row r="708" spans="1:14">
      <c r="A708" s="12"/>
      <c r="B708" s="112"/>
      <c r="D708" s="17"/>
      <c r="E708" s="10"/>
      <c r="F708" s="16"/>
      <c r="G708" s="16"/>
      <c r="H708" s="16"/>
      <c r="I708" s="30"/>
      <c r="J708" s="16"/>
      <c r="K708" s="30"/>
      <c r="L708" s="16"/>
      <c r="M708" s="10"/>
      <c r="N708" s="18"/>
    </row>
    <row r="709" spans="1:14">
      <c r="A709" s="12"/>
      <c r="B709" s="112"/>
      <c r="D709" s="17"/>
      <c r="E709" s="10"/>
      <c r="F709" s="16"/>
      <c r="G709" s="16"/>
      <c r="H709" s="16"/>
      <c r="I709" s="30"/>
      <c r="J709" s="16"/>
      <c r="K709" s="30"/>
      <c r="L709" s="16"/>
      <c r="M709" s="10"/>
      <c r="N709" s="18"/>
    </row>
    <row r="710" spans="1:14">
      <c r="A710" s="12"/>
      <c r="B710" s="112"/>
      <c r="D710" s="17"/>
      <c r="E710" s="10"/>
      <c r="F710" s="16"/>
      <c r="G710" s="16"/>
      <c r="H710" s="16"/>
      <c r="I710" s="30"/>
      <c r="J710" s="16"/>
      <c r="K710" s="30"/>
      <c r="L710" s="16"/>
      <c r="M710" s="10"/>
      <c r="N710" s="18"/>
    </row>
    <row r="711" spans="1:14">
      <c r="A711" s="12"/>
      <c r="B711" s="112"/>
      <c r="D711" s="17"/>
      <c r="E711" s="10"/>
      <c r="F711" s="16"/>
      <c r="G711" s="16"/>
      <c r="H711" s="16"/>
      <c r="I711" s="30"/>
      <c r="J711" s="16"/>
      <c r="K711" s="30"/>
      <c r="L711" s="16"/>
      <c r="M711" s="10"/>
      <c r="N711" s="18"/>
    </row>
    <row r="712" spans="1:14">
      <c r="A712" s="12"/>
      <c r="B712" s="112"/>
      <c r="D712" s="17"/>
      <c r="E712" s="10"/>
      <c r="F712" s="16"/>
      <c r="G712" s="16"/>
      <c r="H712" s="16"/>
      <c r="I712" s="30"/>
      <c r="J712" s="16"/>
      <c r="K712" s="30"/>
      <c r="L712" s="16"/>
      <c r="M712" s="10"/>
      <c r="N712" s="18"/>
    </row>
    <row r="713" spans="1:14">
      <c r="A713" s="12"/>
      <c r="B713" s="112"/>
      <c r="D713" s="17"/>
      <c r="E713" s="10"/>
      <c r="F713" s="16"/>
      <c r="G713" s="16"/>
      <c r="H713" s="16"/>
      <c r="I713" s="30"/>
      <c r="J713" s="16"/>
      <c r="K713" s="30"/>
      <c r="L713" s="16"/>
      <c r="M713" s="10"/>
      <c r="N713" s="18"/>
    </row>
    <row r="714" spans="1:14">
      <c r="A714" s="12"/>
      <c r="B714" s="112"/>
      <c r="D714" s="17"/>
      <c r="E714" s="10"/>
      <c r="F714" s="16"/>
      <c r="G714" s="16"/>
      <c r="H714" s="16"/>
      <c r="I714" s="30"/>
      <c r="J714" s="16"/>
      <c r="K714" s="30"/>
      <c r="L714" s="16"/>
      <c r="M714" s="10"/>
      <c r="N714" s="18"/>
    </row>
    <row r="715" spans="1:14">
      <c r="A715" s="12"/>
      <c r="B715" s="112"/>
      <c r="D715" s="17"/>
      <c r="E715" s="10"/>
      <c r="F715" s="16"/>
      <c r="G715" s="16"/>
      <c r="H715" s="16"/>
      <c r="I715" s="30"/>
      <c r="J715" s="16"/>
      <c r="K715" s="30"/>
      <c r="L715" s="16"/>
      <c r="M715" s="10"/>
      <c r="N715" s="18"/>
    </row>
  </sheetData>
  <autoFilter ref="A9:M114"/>
  <mergeCells count="16">
    <mergeCell ref="E7:E8"/>
    <mergeCell ref="M7:M8"/>
    <mergeCell ref="F7:F8"/>
    <mergeCell ref="G7:H7"/>
    <mergeCell ref="I7:J7"/>
    <mergeCell ref="K7:L7"/>
    <mergeCell ref="A7:A8"/>
    <mergeCell ref="B7:B8"/>
    <mergeCell ref="C7:C8"/>
    <mergeCell ref="D7:D8"/>
    <mergeCell ref="A1:C1"/>
    <mergeCell ref="E1:L1"/>
    <mergeCell ref="A3:C3"/>
    <mergeCell ref="A5:C5"/>
    <mergeCell ref="E3:L3"/>
    <mergeCell ref="E5:L5"/>
  </mergeCells>
  <printOptions horizontalCentered="1"/>
  <pageMargins left="0" right="0" top="0.43307086614173201" bottom="0.39370078740157499" header="0.43307086614173201" footer="0.196850393700787"/>
  <pageSetup paperSize="9" scale="60" orientation="landscape" cellComments="asDisplayed" useFirstPageNumber="1" r:id="rId1"/>
  <headerFooter alignWithMargins="0">
    <oddFooter>&amp;RPage &amp;P of &amp;N</oddFooter>
  </headerFooter>
  <ignoredErrors>
    <ignoredError sqref="E128:M170 E127:L127 E124:L124 F125:L125 B125 I115 E118:L119 D115:G115 D117:M117 B115:B121 D119:D121 B127:D170 B124:D124 E116:L116 E120:M121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"/>
  <sheetViews>
    <sheetView workbookViewId="0">
      <selection activeCell="C11" sqref="C11"/>
    </sheetView>
  </sheetViews>
  <sheetFormatPr defaultRowHeight="13.2"/>
  <cols>
    <col min="1" max="1" width="29.33203125" bestFit="1" customWidth="1"/>
    <col min="2" max="2" width="21.109375" bestFit="1" customWidth="1"/>
  </cols>
  <sheetData>
    <row r="1" spans="1:2" s="139" customFormat="1" ht="40.950000000000003" customHeight="1">
      <c r="A1" s="137" t="s">
        <v>54</v>
      </c>
      <c r="B1" s="139" t="s">
        <v>121</v>
      </c>
    </row>
    <row r="2" spans="1:2" s="139" customFormat="1" ht="23.4" customHeight="1">
      <c r="A2" s="139" t="s">
        <v>55</v>
      </c>
      <c r="B2" s="141" t="s">
        <v>122</v>
      </c>
    </row>
    <row r="3" spans="1:2" s="139" customFormat="1" ht="22.2" customHeight="1">
      <c r="A3" s="139" t="s">
        <v>56</v>
      </c>
      <c r="B3" s="139" t="s">
        <v>59</v>
      </c>
    </row>
    <row r="4" spans="1:2" s="139" customFormat="1" ht="41.4" customHeight="1">
      <c r="A4" s="138" t="s">
        <v>57</v>
      </c>
      <c r="B4" s="137" t="s">
        <v>58</v>
      </c>
    </row>
    <row r="5" spans="1:2">
      <c r="A5" s="166" t="s">
        <v>118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1" workbookViewId="0">
      <selection activeCell="B84" sqref="B84"/>
    </sheetView>
  </sheetViews>
  <sheetFormatPr defaultRowHeight="13.2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5:K108"/>
  <sheetViews>
    <sheetView workbookViewId="0">
      <selection activeCell="I14" sqref="I14"/>
    </sheetView>
  </sheetViews>
  <sheetFormatPr defaultColWidth="9.109375" defaultRowHeight="13.2"/>
  <cols>
    <col min="1" max="2" width="9.109375" style="72"/>
    <col min="3" max="3" width="4.33203125" style="72" customWidth="1"/>
    <col min="4" max="7" width="9.109375" style="72" hidden="1" customWidth="1"/>
    <col min="8" max="8" width="46.44140625" style="72" customWidth="1"/>
    <col min="9" max="10" width="9.109375" style="72"/>
    <col min="11" max="11" width="53.6640625" style="72" customWidth="1"/>
    <col min="12" max="16384" width="9.109375" style="72"/>
  </cols>
  <sheetData>
    <row r="5" spans="8:11" ht="14.4">
      <c r="H5" s="32" t="s">
        <v>28</v>
      </c>
      <c r="K5" s="69"/>
    </row>
    <row r="6" spans="8:11" ht="14.4">
      <c r="H6" s="38" t="s">
        <v>25</v>
      </c>
      <c r="K6" s="69"/>
    </row>
    <row r="7" spans="8:11" ht="14.4">
      <c r="H7" s="40" t="s">
        <v>26</v>
      </c>
      <c r="K7" s="43"/>
    </row>
    <row r="8" spans="8:11" ht="14.4">
      <c r="H8" s="36" t="s">
        <v>29</v>
      </c>
      <c r="K8" s="70" t="s">
        <v>32</v>
      </c>
    </row>
    <row r="9" spans="8:11" ht="14.4">
      <c r="H9" s="39" t="s">
        <v>3</v>
      </c>
      <c r="K9" s="42" t="s">
        <v>33</v>
      </c>
    </row>
    <row r="10" spans="8:11" ht="13.8">
      <c r="H10" s="40" t="s">
        <v>4</v>
      </c>
      <c r="K10" s="40" t="s">
        <v>3</v>
      </c>
    </row>
    <row r="11" spans="8:11" ht="13.8">
      <c r="H11" s="63" t="s">
        <v>5</v>
      </c>
      <c r="K11" s="40" t="s">
        <v>4</v>
      </c>
    </row>
    <row r="12" spans="8:11" ht="13.8">
      <c r="H12" s="40" t="s">
        <v>6</v>
      </c>
      <c r="K12" s="39" t="s">
        <v>12</v>
      </c>
    </row>
    <row r="13" spans="8:11" ht="13.8">
      <c r="H13" s="37" t="s">
        <v>8</v>
      </c>
      <c r="K13" s="39" t="s">
        <v>13</v>
      </c>
    </row>
    <row r="14" spans="8:11" ht="13.8">
      <c r="H14" s="39" t="s">
        <v>3</v>
      </c>
      <c r="K14" s="39" t="s">
        <v>10</v>
      </c>
    </row>
    <row r="15" spans="8:11" ht="13.8">
      <c r="H15" s="40" t="s">
        <v>7</v>
      </c>
      <c r="K15" s="39" t="s">
        <v>14</v>
      </c>
    </row>
    <row r="16" spans="8:11" ht="27.6">
      <c r="H16" s="38" t="s">
        <v>9</v>
      </c>
      <c r="K16" s="39" t="s">
        <v>15</v>
      </c>
    </row>
    <row r="17" spans="8:11" ht="13.8">
      <c r="H17" s="39" t="s">
        <v>3</v>
      </c>
      <c r="K17" s="40" t="s">
        <v>6</v>
      </c>
    </row>
    <row r="18" spans="8:11" ht="13.8">
      <c r="H18" s="40" t="s">
        <v>4</v>
      </c>
      <c r="K18" s="38" t="s">
        <v>23</v>
      </c>
    </row>
    <row r="19" spans="8:11" ht="13.8">
      <c r="H19" s="39" t="s">
        <v>10</v>
      </c>
      <c r="K19" s="39" t="s">
        <v>3</v>
      </c>
    </row>
    <row r="20" spans="8:11" ht="13.8">
      <c r="H20" s="40" t="s">
        <v>6</v>
      </c>
      <c r="K20" s="40" t="s">
        <v>4</v>
      </c>
    </row>
    <row r="21" spans="8:11" ht="27.6">
      <c r="H21" s="38" t="s">
        <v>11</v>
      </c>
      <c r="K21" s="39" t="s">
        <v>24</v>
      </c>
    </row>
    <row r="22" spans="8:11" ht="13.8">
      <c r="H22" s="39" t="s">
        <v>3</v>
      </c>
      <c r="K22" s="39" t="s">
        <v>20</v>
      </c>
    </row>
    <row r="23" spans="8:11" ht="13.8">
      <c r="H23" s="40" t="s">
        <v>4</v>
      </c>
      <c r="K23" s="39" t="s">
        <v>21</v>
      </c>
    </row>
    <row r="24" spans="8:11" ht="13.8">
      <c r="H24" s="39" t="s">
        <v>12</v>
      </c>
      <c r="K24" s="40" t="s">
        <v>6</v>
      </c>
    </row>
    <row r="25" spans="8:11" ht="14.4">
      <c r="H25" s="39" t="s">
        <v>13</v>
      </c>
      <c r="K25" s="70"/>
    </row>
    <row r="26" spans="8:11" ht="13.8">
      <c r="H26" s="39" t="s">
        <v>10</v>
      </c>
      <c r="K26" s="39"/>
    </row>
    <row r="27" spans="8:11" ht="13.8">
      <c r="H27" s="39" t="s">
        <v>14</v>
      </c>
      <c r="K27" s="39"/>
    </row>
    <row r="28" spans="8:11" ht="13.8">
      <c r="H28" s="39" t="s">
        <v>15</v>
      </c>
      <c r="K28" s="39"/>
    </row>
    <row r="29" spans="8:11" ht="13.8">
      <c r="H29" s="40" t="s">
        <v>6</v>
      </c>
      <c r="K29" s="39"/>
    </row>
    <row r="30" spans="8:11" ht="13.8">
      <c r="H30" s="38" t="s">
        <v>30</v>
      </c>
      <c r="K30" s="39"/>
    </row>
    <row r="31" spans="8:11" ht="13.8">
      <c r="H31" s="45" t="s">
        <v>3</v>
      </c>
      <c r="K31" s="39"/>
    </row>
    <row r="32" spans="8:11" ht="13.8">
      <c r="H32" s="39" t="s">
        <v>4</v>
      </c>
    </row>
    <row r="33" spans="8:11" ht="14.4">
      <c r="H33" s="39" t="s">
        <v>19</v>
      </c>
      <c r="K33" s="73"/>
    </row>
    <row r="34" spans="8:11" ht="13.8">
      <c r="H34" s="39" t="s">
        <v>17</v>
      </c>
      <c r="K34" s="39"/>
    </row>
    <row r="35" spans="8:11" ht="13.8">
      <c r="H35" s="39" t="s">
        <v>18</v>
      </c>
      <c r="K35" s="39"/>
    </row>
    <row r="36" spans="8:11" ht="13.8">
      <c r="H36" s="64" t="s">
        <v>27</v>
      </c>
      <c r="K36" s="66"/>
    </row>
    <row r="37" spans="8:11" ht="13.8">
      <c r="H37" s="39" t="s">
        <v>16</v>
      </c>
      <c r="K37" s="66"/>
    </row>
    <row r="38" spans="8:11" ht="13.8">
      <c r="H38" s="39" t="s">
        <v>6</v>
      </c>
      <c r="K38" s="66"/>
    </row>
    <row r="39" spans="8:11" ht="13.8">
      <c r="H39" s="41" t="s">
        <v>31</v>
      </c>
      <c r="K39" s="66"/>
    </row>
    <row r="40" spans="8:11" ht="13.8">
      <c r="H40" s="40" t="s">
        <v>3</v>
      </c>
      <c r="K40" s="66"/>
    </row>
    <row r="41" spans="8:11" ht="14.4">
      <c r="H41" s="40" t="s">
        <v>22</v>
      </c>
      <c r="K41" s="69"/>
    </row>
    <row r="42" spans="8:11" ht="13.8">
      <c r="H42" s="40" t="s">
        <v>4</v>
      </c>
      <c r="K42" s="38"/>
    </row>
    <row r="43" spans="8:11" ht="13.8">
      <c r="H43" s="40" t="s">
        <v>19</v>
      </c>
      <c r="K43" s="39"/>
    </row>
    <row r="44" spans="8:11" ht="13.8">
      <c r="H44" s="39" t="s">
        <v>17</v>
      </c>
      <c r="K44" s="40"/>
    </row>
    <row r="45" spans="8:11" ht="13.8">
      <c r="H45" s="39" t="s">
        <v>18</v>
      </c>
      <c r="K45" s="45"/>
    </row>
    <row r="46" spans="8:11" ht="13.8">
      <c r="K46" s="45"/>
    </row>
    <row r="47" spans="8:11" ht="13.8">
      <c r="K47" s="40"/>
    </row>
    <row r="48" spans="8:11" ht="14.4">
      <c r="K48" s="70"/>
    </row>
    <row r="49" spans="11:11" ht="14.4">
      <c r="K49" s="42"/>
    </row>
    <row r="50" spans="11:11" ht="14.4">
      <c r="K50" s="43"/>
    </row>
    <row r="51" spans="11:11" ht="14.4">
      <c r="K51" s="43"/>
    </row>
    <row r="52" spans="11:11" ht="13.8">
      <c r="K52" s="39"/>
    </row>
    <row r="53" spans="11:11" ht="13.8">
      <c r="K53" s="39"/>
    </row>
    <row r="54" spans="11:11" ht="13.8">
      <c r="K54" s="39"/>
    </row>
    <row r="55" spans="11:11" ht="13.8">
      <c r="K55" s="39"/>
    </row>
    <row r="56" spans="11:11" ht="13.8">
      <c r="K56" s="39"/>
    </row>
    <row r="57" spans="11:11" ht="13.8">
      <c r="K57" s="40"/>
    </row>
    <row r="58" spans="11:11" ht="14.4">
      <c r="K58" s="42"/>
    </row>
    <row r="59" spans="11:11" ht="14.4">
      <c r="K59" s="43"/>
    </row>
    <row r="60" spans="11:11" ht="14.4">
      <c r="K60" s="43"/>
    </row>
    <row r="61" spans="11:11" ht="13.8">
      <c r="K61" s="65"/>
    </row>
    <row r="62" spans="11:11" ht="13.8">
      <c r="K62" s="65"/>
    </row>
    <row r="63" spans="11:11" ht="13.8">
      <c r="K63" s="65"/>
    </row>
    <row r="64" spans="11:11" ht="14.4">
      <c r="K64" s="71"/>
    </row>
    <row r="65" spans="11:11" ht="14.4">
      <c r="K65" s="71"/>
    </row>
    <row r="87" spans="11:11" ht="13.8">
      <c r="K87" s="38"/>
    </row>
    <row r="88" spans="11:11" ht="13.8">
      <c r="K88" s="40"/>
    </row>
    <row r="89" spans="11:11" ht="13.8">
      <c r="K89" s="36"/>
    </row>
    <row r="90" spans="11:11" ht="13.8">
      <c r="K90" s="40"/>
    </row>
    <row r="91" spans="11:11" ht="13.8">
      <c r="K91" s="40"/>
    </row>
    <row r="92" spans="11:11" ht="13.8">
      <c r="K92" s="63"/>
    </row>
    <row r="93" spans="11:11" ht="13.8">
      <c r="K93" s="40"/>
    </row>
    <row r="94" spans="11:11" ht="13.8">
      <c r="K94" s="38"/>
    </row>
    <row r="95" spans="11:11" ht="13.8">
      <c r="K95" s="40"/>
    </row>
    <row r="96" spans="11:11" ht="13.8">
      <c r="K96" s="40"/>
    </row>
    <row r="97" spans="11:11" ht="13.8">
      <c r="K97" s="39"/>
    </row>
    <row r="98" spans="11:11" ht="13.8">
      <c r="K98" s="39"/>
    </row>
    <row r="99" spans="11:11" ht="13.8">
      <c r="K99" s="39"/>
    </row>
    <row r="100" spans="11:11" ht="13.8">
      <c r="K100" s="39"/>
    </row>
    <row r="101" spans="11:11" ht="13.8">
      <c r="K101" s="40"/>
    </row>
    <row r="102" spans="11:11" ht="13.8">
      <c r="K102" s="33"/>
    </row>
    <row r="103" spans="11:11" ht="14.4" thickBot="1">
      <c r="K103" s="34"/>
    </row>
    <row r="104" spans="11:11" ht="13.8">
      <c r="K104" s="67"/>
    </row>
    <row r="105" spans="11:11" ht="13.8">
      <c r="K105" s="40"/>
    </row>
    <row r="106" spans="11:11" ht="13.8">
      <c r="K106" s="38"/>
    </row>
    <row r="107" spans="11:11" ht="13.8">
      <c r="K107" s="40"/>
    </row>
    <row r="108" spans="11:11" ht="14.4" thickBot="1">
      <c r="K108" s="35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5AA1B36F4200EF4C97B4937A57A8FBD6" ma:contentTypeVersion="0" ma:contentTypeDescription="Создание документа." ma:contentTypeScope="" ma:versionID="3d0c4e7298b54b17aa6abd52ec012b9a">
  <xsd:schema xmlns:xsd="http://www.w3.org/2001/XMLSchema" xmlns:xs="http://www.w3.org/2001/XMLSchema" xmlns:p="http://schemas.microsoft.com/office/2006/metadata/properties" xmlns:ns2="a5444ea2-90b0-4ece-a612-f39e0dd9a22f" targetNamespace="http://schemas.microsoft.com/office/2006/metadata/properties" ma:root="true" ma:fieldsID="6851a3ce0b12ec4b385af7451be0fe06" ns2:_="">
    <xsd:import namespace="a5444ea2-90b0-4ece-a612-f39e0dd9a22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444ea2-90b0-4ece-a612-f39e0dd9a22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Сохранить идентификатор" ma:description="Сохранять идентификатор при добавлении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a5444ea2-90b0-4ece-a612-f39e0dd9a22f">VVDU5HPDTQC2-89-205682</_dlc_DocId>
    <_dlc_DocIdUrl xmlns="a5444ea2-90b0-4ece-a612-f39e0dd9a22f">
      <Url>https://docflow.socar.ge/dms/requests/_layouts/15/DocIdRedir.aspx?ID=VVDU5HPDTQC2-89-205682</Url>
      <Description>VVDU5HPDTQC2-89-205682</Description>
    </_dlc_DocIdUrl>
  </documentManagement>
</p:properties>
</file>

<file path=customXml/itemProps1.xml><?xml version="1.0" encoding="utf-8"?>
<ds:datastoreItem xmlns:ds="http://schemas.openxmlformats.org/officeDocument/2006/customXml" ds:itemID="{F15F769D-0E70-4133-9BB5-C3B21B8768F6}"/>
</file>

<file path=customXml/itemProps2.xml><?xml version="1.0" encoding="utf-8"?>
<ds:datastoreItem xmlns:ds="http://schemas.openxmlformats.org/officeDocument/2006/customXml" ds:itemID="{8C4AD227-5085-4D85-AF5D-6C5487915582}"/>
</file>

<file path=customXml/itemProps3.xml><?xml version="1.0" encoding="utf-8"?>
<ds:datastoreItem xmlns:ds="http://schemas.openxmlformats.org/officeDocument/2006/customXml" ds:itemID="{D8438326-16FE-4C7E-8B9B-A0F72854AA8F}"/>
</file>

<file path=customXml/itemProps4.xml><?xml version="1.0" encoding="utf-8"?>
<ds:datastoreItem xmlns:ds="http://schemas.openxmlformats.org/officeDocument/2006/customXml" ds:itemID="{FD4F2794-BB31-4E22-A28C-BCDB97CB32B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1-1</vt:lpstr>
      <vt:lpstr>პირობები</vt:lpstr>
      <vt:lpstr>სურათები</vt:lpstr>
      <vt:lpstr>&amp;&amp;&amp;</vt:lpstr>
      <vt:lpstr>'1-1'!Print_Area</vt:lpstr>
      <vt:lpstr>'1-1'!Print_Titles</vt:lpstr>
    </vt:vector>
  </TitlesOfParts>
  <Company>MegaWatt.ge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BOQ</dc:title>
  <dc:creator>Alex &amp; Alex</dc:creator>
  <dc:description>893 33 15 96</dc:description>
  <cp:lastModifiedBy>Giorgi Loladze</cp:lastModifiedBy>
  <cp:lastPrinted>2021-04-02T12:36:50Z</cp:lastPrinted>
  <dcterms:created xsi:type="dcterms:W3CDTF">2004-08-24T15:11:32Z</dcterms:created>
  <dcterms:modified xsi:type="dcterms:W3CDTF">2023-04-18T06:39:22Z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0x0101005AA1B36F4200EF4C97B4937A57A8FBD6</vt:lpwstr>
  </property>
  <property fmtid="{D5CDD505-2E9C-101B-9397-08002B2CF9AE}" pid="3" name="_dlc_DocIdItemGuid">
    <vt:lpwstr>f6e7ee71-b711-49fe-b4be-60f6784a90ac</vt:lpwstr>
  </property>
</Properties>
</file>