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სატენდერო'!$A$6:$G$230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42" l="1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7" i="42"/>
  <c r="F86" i="42"/>
  <c r="F85" i="42"/>
  <c r="F84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4" i="42"/>
  <c r="F53" i="42"/>
  <c r="F52" i="42"/>
  <c r="F51" i="42"/>
  <c r="F50" i="42"/>
  <c r="F49" i="42"/>
  <c r="F48" i="42"/>
  <c r="F47" i="42"/>
  <c r="F46" i="42"/>
  <c r="F45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" i="42" l="1"/>
  <c r="F222" i="42"/>
  <c r="F225" i="42" s="1"/>
  <c r="F227" i="42" s="1"/>
  <c r="F228" i="42" s="1"/>
  <c r="F229" i="42" s="1"/>
</calcChain>
</file>

<file path=xl/sharedStrings.xml><?xml version="1.0" encoding="utf-8"?>
<sst xmlns="http://schemas.openxmlformats.org/spreadsheetml/2006/main" count="827" uniqueCount="307">
  <si>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</si>
  <si>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</si>
  <si>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</si>
  <si>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</si>
  <si>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</si>
  <si>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</si>
  <si>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</si>
  <si>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</si>
  <si>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</si>
  <si>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</si>
  <si>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</si>
  <si>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</si>
  <si>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</si>
  <si>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ელტექნიკური სამონტაჟო სამუშაოების ხელფასიდან</t>
  </si>
  <si>
    <t>"ზაჰესი-1" კამერის სამორიგეოს (ს.კ.-72.13.16.004) კაპიტალური რემონტი</t>
  </si>
  <si>
    <t>სახურავის და შენობის სადემონტაჟო სამუშაოები</t>
  </si>
  <si>
    <t>1</t>
  </si>
  <si>
    <t>აზბესტის ტალღოვანი ("შიფერი") ფურცლების დემონტაჟი</t>
  </si>
  <si>
    <t>მ2</t>
  </si>
  <si>
    <t>2</t>
  </si>
  <si>
    <t>3</t>
  </si>
  <si>
    <t>4</t>
  </si>
  <si>
    <t>5</t>
  </si>
  <si>
    <t>6</t>
  </si>
  <si>
    <t>აგურის კედლის დემონტაჟი</t>
  </si>
  <si>
    <t>მ3</t>
  </si>
  <si>
    <t>7</t>
  </si>
  <si>
    <t>ბლოკის კედლის გამონგრევა - ღიობის მოწყობა</t>
  </si>
  <si>
    <t>8</t>
  </si>
  <si>
    <t>9</t>
  </si>
  <si>
    <t>10</t>
  </si>
  <si>
    <t>ტ</t>
  </si>
  <si>
    <t>11</t>
  </si>
  <si>
    <t>IV კატ. გრუნტის დამუშავება ხელით, გვერდზე დაყრით</t>
  </si>
  <si>
    <t>12</t>
  </si>
  <si>
    <t>13</t>
  </si>
  <si>
    <t>14</t>
  </si>
  <si>
    <t>15</t>
  </si>
  <si>
    <t>არსებული კედლის ამონგრევა (შველერის და ორტესებრი კოჭის მოსაწყობად)</t>
  </si>
  <si>
    <t>ც</t>
  </si>
  <si>
    <t>18</t>
  </si>
  <si>
    <t>20</t>
  </si>
  <si>
    <t>20-1</t>
  </si>
  <si>
    <t>სახურავის სამონტაჟო სამუშაოები</t>
  </si>
  <si>
    <t>21</t>
  </si>
  <si>
    <t>22</t>
  </si>
  <si>
    <t>ხის კონსტრუქციების დამუშავება ხანძარსაწინააღმდეგო ხსნარით</t>
  </si>
  <si>
    <t>23</t>
  </si>
  <si>
    <t>24</t>
  </si>
  <si>
    <t>ჭერზე 10სმ სისქის თამათბობებლი ქვაბამბის მოწყობა</t>
  </si>
  <si>
    <t>25</t>
  </si>
  <si>
    <t>სახურავზე წითლად დაფერილი პროფილირებული ფოლადის ფურცლების δ0,5მმ მოწყობა. (81.8კვ.მ)</t>
  </si>
  <si>
    <t>ტნ</t>
  </si>
  <si>
    <t>26</t>
  </si>
  <si>
    <t>27</t>
  </si>
  <si>
    <t>დაფერილი ფოლადის ფურცლის 0.5მმ. ფართუკი - საცრემლულის შეძენა მოწყობა</t>
  </si>
  <si>
    <t>28</t>
  </si>
  <si>
    <t>29</t>
  </si>
  <si>
    <t>30</t>
  </si>
  <si>
    <t>მ</t>
  </si>
  <si>
    <t>31</t>
  </si>
  <si>
    <t>33</t>
  </si>
  <si>
    <t>35</t>
  </si>
  <si>
    <t>36</t>
  </si>
  <si>
    <t>37</t>
  </si>
  <si>
    <t>38</t>
  </si>
  <si>
    <t>აივანზე შესასვლელი ლითონის კარები</t>
  </si>
  <si>
    <t>44</t>
  </si>
  <si>
    <t>45</t>
  </si>
  <si>
    <t>46</t>
  </si>
  <si>
    <t>ლითონის გისოსის შეღებვა ზეთოვანი საღებავით 2-ჯერ</t>
  </si>
  <si>
    <t>47</t>
  </si>
  <si>
    <t>48</t>
  </si>
  <si>
    <t>49</t>
  </si>
  <si>
    <t>50</t>
  </si>
  <si>
    <t>51</t>
  </si>
  <si>
    <t>52</t>
  </si>
  <si>
    <t>53</t>
  </si>
  <si>
    <t>ინვენტარული ხარაჩოების მოწყობა</t>
  </si>
  <si>
    <t>54</t>
  </si>
  <si>
    <t>56</t>
  </si>
  <si>
    <t>57</t>
  </si>
  <si>
    <t>სანკვანძის კედლებზე კერამიკული ფილების გაკვრა</t>
  </si>
  <si>
    <t>58</t>
  </si>
  <si>
    <t>59</t>
  </si>
  <si>
    <t>60</t>
  </si>
  <si>
    <t>62</t>
  </si>
  <si>
    <t>63</t>
  </si>
  <si>
    <t>იატაკზე ქვიშა-ცემენტის ხსნარით მოჭიმვის მოწყობა, სისქით 20 მმ</t>
  </si>
  <si>
    <t>65</t>
  </si>
  <si>
    <t>ლამინირებული იატაკისა და პლინტუსების მოწყობა (პლინტუსი, 28.25გრძ.მ; პლინტუსის კუთხეები 14ცალი)</t>
  </si>
  <si>
    <t>66</t>
  </si>
  <si>
    <t>67</t>
  </si>
  <si>
    <t>68</t>
  </si>
  <si>
    <t>69</t>
  </si>
  <si>
    <t>შენობის პერიმეტრზე აივნის ქვეშ არსებული ფართის ჩათვლით სარინელის მოწყობა</t>
  </si>
  <si>
    <t>71</t>
  </si>
  <si>
    <t>72</t>
  </si>
  <si>
    <t>73</t>
  </si>
  <si>
    <t>შენობის წინა ტერიტორიაზე გაბიონების მოწყობა</t>
  </si>
  <si>
    <t>75</t>
  </si>
  <si>
    <t>76</t>
  </si>
  <si>
    <t>79</t>
  </si>
  <si>
    <t>80</t>
  </si>
  <si>
    <t>81</t>
  </si>
  <si>
    <t>82</t>
  </si>
  <si>
    <t>83</t>
  </si>
  <si>
    <t>84</t>
  </si>
  <si>
    <t>კომპ.</t>
  </si>
  <si>
    <t>კომპ</t>
  </si>
  <si>
    <t>უნიტაზის ჩამრეცხი ავზით გოფრეთი და შლანგით შეძენა, მოწყობა</t>
  </si>
  <si>
    <t>16</t>
  </si>
  <si>
    <t>17</t>
  </si>
  <si>
    <t>19</t>
  </si>
  <si>
    <t>d=32მმ მილის შეფუთვა ფოლგირებულიმინა-ბამბით</t>
  </si>
  <si>
    <t>d=32მმ ფოლადის მილზე გ/ხრ მოჭრა</t>
  </si>
  <si>
    <t>დამაკავშირებელი შეძენა, მოწყობა d=25 მმ ორივე მხრიდან გ.ხ.</t>
  </si>
  <si>
    <t>დამაკავშირებელი შეძენა, მოწყობა d=15 მმ ორივე მხრიდან გ.ხ.</t>
  </si>
  <si>
    <t>32</t>
  </si>
  <si>
    <t>თერმექსის შეძენა და მონტაჟი V=50 ლ, 1.5 კვტ</t>
  </si>
  <si>
    <t>ცალი</t>
  </si>
  <si>
    <t>34</t>
  </si>
  <si>
    <t>პოლიეთილენის მილის d=50 მმ გამოცდა ჰერმეტულობაზე</t>
  </si>
  <si>
    <t>პოლიეთილენის მილის d=100 მმ გამოცდა ჰერმეტულობაზე</t>
  </si>
  <si>
    <t>39</t>
  </si>
  <si>
    <t>40</t>
  </si>
  <si>
    <t>41</t>
  </si>
  <si>
    <t>42</t>
  </si>
  <si>
    <t>43</t>
  </si>
  <si>
    <t>სავენტილაციო მილის ქუდის მოწყობა (2 ცალი)</t>
  </si>
  <si>
    <t>წყალმომარაგება</t>
  </si>
  <si>
    <t>დარჩეილი გრუნტის ადგილზე ხელით მოსწორება</t>
  </si>
  <si>
    <t>6-1.</t>
  </si>
  <si>
    <t>8-1.</t>
  </si>
  <si>
    <t>კანალიზაცია</t>
  </si>
  <si>
    <t>17-1.</t>
  </si>
  <si>
    <t>ადგ.</t>
  </si>
  <si>
    <t>23-1</t>
  </si>
  <si>
    <t>24-1</t>
  </si>
  <si>
    <t>ზოლოვანი ფოლადის შეძენა და მონტაჟი დამიწებისათვის (4X40)მმ</t>
  </si>
  <si>
    <t>კაბელის სამაგრი კავები დ=6მმ</t>
  </si>
  <si>
    <t>ბლოკის კედლის მოწყობა, ბლოკის ზომებით: 40X20X20 სმ</t>
  </si>
  <si>
    <t>სამკუთხა ღიობის კედლის მოწყობა, ბლოკის ზომებით: 40X20X10 სმ</t>
  </si>
  <si>
    <t>მ²</t>
  </si>
  <si>
    <t>პოლიეთილენის მუხლის შეძენა, მოწყობა d=50 მმ 90°</t>
  </si>
  <si>
    <t>პოლიეთილენის მუხლის შეძენა, მოწყობა d=50 მმ 45°</t>
  </si>
  <si>
    <t>პოლიეთილენის მუხლის შეძენა, მოწყობა d=100 მმ 45°</t>
  </si>
  <si>
    <t>პოლიეთილენის მუხლის შეძენა, მოწყობა d=100 მმ 90°</t>
  </si>
  <si>
    <r>
      <t>მ</t>
    </r>
    <r>
      <rPr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</si>
  <si>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</si>
  <si>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strike/>
        <sz val="10"/>
        <rFont val="Segoe UI"/>
        <family val="2"/>
      </rPr>
      <t>3</t>
    </r>
  </si>
  <si>
    <t>ხის კონსტრუქციების დემონტაჟი ნივნივა-0.7 მ3, კოჭი-0.57 მ3, მაუერლატი-0.17 მ3, დგარი-0.26 მ3, ფიცარი-1.8 მ3</t>
  </si>
  <si>
    <t>ჭერიდან ზოლოვანი პლასტიკა- ტის დემონტაჟი</t>
  </si>
  <si>
    <t>არსებული ხის კარების დემონტაჟი (1ც-1.7მ2) (2 ცალი)</t>
  </si>
  <si>
    <t>ხის ფანჯრების დემონტაჟი (1ც-1.1მ2) (4 ცალი)</t>
  </si>
  <si>
    <t>რკინა ბეტონის ფილის და კიბეების დემონტაჟი</t>
  </si>
  <si>
    <t>ხის იატაკის დემონტაჟი</t>
  </si>
  <si>
    <t>შენობის კედლების შიდა და გარე ზედაპირის ნალესის ჩამოფხეკა</t>
  </si>
  <si>
    <t>სამშენებლო ნარჩენების დატვირთვა ხელით ურიკებზე და ზიდვა 100მ მანძილზე და ა/თვითმცლელზე დატვირთვით</t>
  </si>
  <si>
    <t>ამოღებული გრუნტის უკუჩაყრა ნარჩი გრუნტის ადგილზე გაშლა ხელით და დატკეპვნა</t>
  </si>
  <si>
    <t>სმ-1 (4 ცალი) მონოლითური საძირკვლის მოწყობა, ბეტონის მარკა B-20 მ-250;</t>
  </si>
  <si>
    <t>სმ-2 (1 ცალი) მონოლითური საძირკვლის მოწყობა, ბეტონის მარკა B-20 მ-250;</t>
  </si>
  <si>
    <t>ჩასატანებელი დეტალის ჩდ-1-ის შეძენა, მოწყობა (6 ცალი) ფურცელი -200X200X10-0.019ტნ; არმატურა A500c 14მმ -0.0116</t>
  </si>
  <si>
    <t>აივნის ლითონის კონსტრუქცი- ების შეძენა და მოწყობა (კვადრატული მილი 100X100X3 მმ -0.1311ტნ; შველერი 112-0.25022ტნ; ორტესებრი კოჭი 12-0.03312ტნ</t>
  </si>
  <si>
    <t>აივნის მონოლითური რკ/ბეტონის ფილის მოწყობა, ბეტონის მარკა B-20 M250, არმატურა (0.1936 ტ)</t>
  </si>
  <si>
    <t>მონოლითური რკ/ბეტონის სარტყლის მოწყობა ბეტონის მარკა B-20 მ-250; არმატურა (0.0968 ტ)</t>
  </si>
  <si>
    <t>ლითონის კონსტრუქციის შეღებვა ანტიკოროზიული ზეთოვანი საღებავით 2-ფენა</t>
  </si>
  <si>
    <t>სამშენებლო მასალების დატვირთვა ხელით ურიკებზე და ზიდვა 100მ მანძილზე და გადმოტვირთვა საპროექტო ობიექტზე</t>
  </si>
  <si>
    <t>გადახურვის მოწყობა ხის ელემენტებით მ/შორის: ხის ფიცარი 120X80 L=4300 მმ-0.6კუბ.მ; L=2300 მმ; ხის დგარი 100X100 L=26400 მმ - 0.26კუბ.მ; ხის მაუერლატი 100X100 L=16800 მმ - 0.17კუბ.მ, ხის ფიცარი -3 F=59.4მ2-1.78კუბ.მ; ხის კოჭი 120X80 L=5400 მმ - 0.57კუბ.მ; ფოლადის ფურცელი -5X50X150 -2.9კგ;</t>
  </si>
  <si>
    <t>ხის კოჭებზე (სხვენზე და ჭერზე) 3 სმ სისქის ხის ფიცრების მოწყობა</t>
  </si>
  <si>
    <t>აივნის ჭერზე (დამკვეთის მიერ შერჩეულ ადგილზე) თაბაშირ-მუყაოს ლუკის 1200X1200მმ მოწყობა</t>
  </si>
  <si>
    <t>კეხის, დაფერილი თუნუქის ფურცელი 1000*8700მმ 0.5მმ. შეძენა მოწყობა</t>
  </si>
  <si>
    <t>ფასადიდან შვერილ ნივნივებზე აკვაპანელის 200*12.5 მმ არშიის მოწყობა</t>
  </si>
  <si>
    <t>აქსესუარი-მოჩარჩოება: დაფერილი თუნუქის ფურცლით 350*1340 მმ 0.5</t>
  </si>
  <si>
    <t>დაფერილი ლითონის წყალგა- მყვანი ღარის d=174მმ. შეძენა, მოწყობა (ვერტიკალური ჟოლობის დაფერილი თუნუქის ძაბრით.-4ცაალი)</t>
  </si>
  <si>
    <t>დაფერილი ლითონის წყალჩამყვანი მილი d=100მმ. შეძენა, მოწყობა (4 ცალი)</t>
  </si>
  <si>
    <t>კედლები, ჭერი, იატაკი</t>
  </si>
  <si>
    <t>ბლოკის მოაჯირის ამოსენება მოწყობა, ბლოკის ზომებით: 39X10X19 სმ</t>
  </si>
  <si>
    <t>ორფრთიანი მეტალოპლასტმასის ვიტრაჟის შეძენა-მოწყობა (აივანზე) 2475*1300მმ (1 ცალი)</t>
  </si>
  <si>
    <t>ორფრთიანი მეტალოპლასტმასის ვიტრაჟის შეძენა-მოწყობა (აივანზე) 2575*1300მმ (1 ცალი)</t>
  </si>
  <si>
    <t>მეტალოპასმასის ფანჯრის მონტა- ჟი ოთახებში 900*1200მმ (3 ცალი)</t>
  </si>
  <si>
    <t>მეტალოპასმასის სარკმელის მონტაჟი (სანკვანძში) 700*500მმ (1 ცალი)</t>
  </si>
  <si>
    <t>ერთფრთიანი ყრუ მეტალოპასმა- სის კარების 840*2100 მმ (2 ცალი) მონტაჟი</t>
  </si>
  <si>
    <t>ერთფრთიანი ყრუ მეტალოპასმა- სის კარების 700*2100 მმ (1 ცალი) მონტაჟი (სანკვანძში)</t>
  </si>
  <si>
    <t>ფანჯრის ლითონის გისოსის მოწყობა პერფორირებული თუნუქის ფურცლით სისქით 1მმ, მონტაჟი ლითონის მილკვადრატით 15X15 მმ (4.45 მ) (1 ცალი)</t>
  </si>
  <si>
    <t>ლითონის გისოსის დაგრუნტვა ორივე მხრიდან „პრაიმერით“</t>
  </si>
  <si>
    <t>კარების ჩამოსაკიდი ჩარჩოს შეძენა, მოწყობა (მილკვადრატი 50*50*4მმ) L=6.1 მ</t>
  </si>
  <si>
    <t>ლითონის კარების შეძენა და მონტაჟი (საკეტით, სახელურით და ანჯამებით)</t>
  </si>
  <si>
    <t>ლითონის კარებზე დამათბობლის XPS 50 მმ შეძენა, მოწყობა</t>
  </si>
  <si>
    <t>ლითონის ყველა ელემენტის დაგრუნტვა ორივე მხრიდან „პრაიმერით“</t>
  </si>
  <si>
    <t>ლითონის კარების შეღებვა ზეთოვანი სერი ფერის საღებავით 2-ჯერ</t>
  </si>
  <si>
    <t>შიდა კედლების შელესვა ქვიშა-ცემენტის ხსნარით.</t>
  </si>
  <si>
    <t>გარე კედლების სრულ ფართზე ბადე "რაბიცა" მავთულის სისქე: 2.8 მმ (50*50მმ უჯრედით) მიმაგრება და შელესვა ქვიშა-ცემენტის ხსნარით</t>
  </si>
  <si>
    <t>კედლების დაშპაკვლა, დაზუმფარება და ღებვა წყალემულსიის საღებავით</t>
  </si>
  <si>
    <t>გარე კედლების შეღებვა ფასადის საღებავით.</t>
  </si>
  <si>
    <t>სანკვანძის იატაკზე მეტლახის ფილების მოწყობა</t>
  </si>
  <si>
    <t>აივანზე და კიბეებზე კერამოგრა- ნიტის იატაკის მოწყობა წებო-ცემენტის ხსნარზე</t>
  </si>
  <si>
    <t>თაბაშირ-მუყაოს ჭერის მოწყობა</t>
  </si>
  <si>
    <t>ჭერის დაშპაკვლა, დაზუმფარება და ღებვა წყალემულსიის საღებავით (თეთრი საღებავი)</t>
  </si>
  <si>
    <t>ბეტონის ფენის მოწყობა ბეტონი B- 20 M-250 სისქით 70მმ</t>
  </si>
  <si>
    <t>XPS 50 მმ-იანი დამათბიბლის მოწყობა</t>
  </si>
  <si>
    <t>ლითონის კიბის მუაჯირის მილკვადრატებით 50*30*4მმ -0.0135ტნ; 20*20*2მმ 0.0048ტნ; აწყობა და მონტაჟი</t>
  </si>
  <si>
    <t>ლითონის მუაჯირის დაგრუნტვა ორივე მხრიდან „პრაიმერით“</t>
  </si>
  <si>
    <t>ლითონის მუაჯირის შეღებვა ზეთოვანი სერი ფერის საღებავით 2-ჯერ</t>
  </si>
  <si>
    <t>გადახურვის მოწყობა ლითონის კონსტრუქციებისაგან (მილკვა- დრატები 80X40X3-0.609ტნ, 60X60X3, ფოლადის დაღარული ფურცელი 3 მმ;-25კვ.მ)</t>
  </si>
  <si>
    <t>შენობის გარშემო სარინელის ქვეშ ქვიშა-ხრეშის (0-56 ფრაქცია) ბალიშის მოწყობა</t>
  </si>
  <si>
    <t>სარინელის მოწყობა ბეტონით, მარკა B-15 M-200 10სმ სიმაღლის</t>
  </si>
  <si>
    <t>ამოღებული გრუნტის ადგილზე გაშლა ხელით და დატკეპვნა</t>
  </si>
  <si>
    <t>გაბიონის კედლის მოწყობა ბლოკების ერთმანეთზე გადაბმით (11 ცალი) სტანდარტული მოთუთიებული მავთულბადის კალათა, ზომით 1.0X1.0X1.0 მ. მოთუთიებული მავთულის სისქე-2.7 მმ. მავთულბადის უჯრების ზომა: 8X10 სმ; ყორე ქვა გაბიონებისათვის 11 კუბ.მ</t>
  </si>
  <si>
    <t>ობიექტამდე მისასვლელი გზის V კატ. გრუნტის დამუშავება ექსკავატორით ჩამჩის მოცულობით 0.5 მ3 ა/მ დატვირთვით</t>
  </si>
  <si>
    <t>ობიექტამდე მისასვლელი გზის V კატ. გრუნტის დამუშავება ხელით პნევმო ჩაქუჩით, ამოღებული გრუნტის გვერდზე დაყრით</t>
  </si>
  <si>
    <t>ობიექტამდე მისასვლელი გზის ტერიტორიის მოსწორება (ჩაღრმავებების შევსება) ბულდოზერით 130 ცხ.ძ</t>
  </si>
  <si>
    <t>ობიექტამდე მისასვლელი გზის ტერიტორიის დატკეპვნა თვითმავალი გლუვი 5 ტ. სატკეპნით</t>
  </si>
  <si>
    <t>ობიექტამდე მისასვლელი გზის მოსწორებულ ტერიტორიაზე ღორღით მოხრეშვა 10სმ-ზე</t>
  </si>
  <si>
    <t>სამშენებლო ნაგვის დატვირთვა ხელით ავ/თვითმცლელზე და გატანა 15 კმ-ზე</t>
  </si>
  <si>
    <t>შიდა გაყვანილობა წყალსადენი და კანალიზაცია</t>
  </si>
  <si>
    <t>ტუმბოს Q=3.0 მ3/სთ. H=17.0 მ შეძენა, მოწყობა</t>
  </si>
  <si>
    <t>ხელსაბანის შემრევით, განაწილებით და სიფონით სიფონით შეძენა, მოწყობა</t>
  </si>
  <si>
    <t>ფოლადის d=25/3 მმ ქარხნული იზოლაციით მილის და ფოლა- დის მუხლის შეძენა და (2 ცალი) მონტაჟი</t>
  </si>
  <si>
    <t>ფოლადის d=25/3 მმ ქარხნული იზოლაციით მილის ჰიდრავლიკური გამოცდა</t>
  </si>
  <si>
    <t>ფოლადის მილის გარეცხვა ქლორიანი წყლით d=25/3 მმ</t>
  </si>
  <si>
    <t>პოლიპროპილენის PPR PE 100 SDR 11 PN 16 d=32 მმ მილის და ფასონური ნაწილების შეძენა, მონტაჟი</t>
  </si>
  <si>
    <t>პოლიპროპილენის PPR PE 100 SDR 11 PN 16 d=32 მმ მილის ჰიდრავლიკური გამოცდა</t>
  </si>
  <si>
    <t>პოლიპროპილენის PPR PE 100 SDR 11 PN 16 d=32 მმ მილის გარეცხვა ქლორიანი წყლით</t>
  </si>
  <si>
    <t>პოლიპროპილენის PPR PE 100 SDR 11 PN 16 მილის და ფასონური ნაწილების შეძენა, მონტაჟი d=25 მმ</t>
  </si>
  <si>
    <t>პოლიპროპილენის PPR PE 100 SDR 11 PN 16 d=25 მმ მილის ჰიდრავლიკური გამოცდა</t>
  </si>
  <si>
    <t>პოლიპროპილენის PPR PE 100 SDR 11 PN 16 d=25 მმ მილის გარეცხვა ქლორიანი წყლით</t>
  </si>
  <si>
    <t>პოლიპროპილენის PPR PE 100 SDR 11 PN 16 ცხელი წყლის მილის და ფასონური ნაწილების შეძენა, მონტაჟი d=20 მმ</t>
  </si>
  <si>
    <t>პოლიპროპილენის PPR PE 100 SDR 11 PN 16 d=20 მმ ცხელი წყლის მილის ჰიდრავლიკური გამოცდა</t>
  </si>
  <si>
    <t>პოლიპროპილენის PPR PE 100 SDR 11 PN 16 d=20 მმ ცხელი წყლის მილის გარეცხვა ქლორიანი წყლით</t>
  </si>
  <si>
    <t>ცხელი წყლის პოლიპროპილენის PPR PE 100 SDR 11 PN 16 d=20 მმ მილის შეფუთვა კაუჩუკის თბოსა- იზოლაციო მასალით 20X8მმ (6.0 მ)</t>
  </si>
  <si>
    <t>თითბერის ვენტილის შეძენა, მოწყობა d=15 მმ</t>
  </si>
  <si>
    <t>თითბერის ვენტილის შეძენა, მოწყობა d=25 მმ</t>
  </si>
  <si>
    <t>ვენტილის "არკო" 1/2 შეძენა, მოწყობა</t>
  </si>
  <si>
    <t>თითბერის უკუსარქველის d=15 მმ შეძენა, მოწყობა</t>
  </si>
  <si>
    <t>თითბერის უკუსარქველის d=25 მმ შეძენა, მოწყობა</t>
  </si>
  <si>
    <t>თითბერის უკუსარქველის ფილტრით (ხრაპავიკი) d=25 მმ შეძენა, მოწყობა</t>
  </si>
  <si>
    <t>ამერიკანკას გ/ხრ. და შ/ხრ შეძენა, მოწყობა d=25 მმ ორივე მხრიდან გ.ხ.</t>
  </si>
  <si>
    <t>ამერიკანკას გ/ხრ. შეძენა, მოწყობა d=20X1/2 მმ</t>
  </si>
  <si>
    <t>ამერიკანკას გ/ხრ. შეძენა, მოწყობა d=32X1" მმ</t>
  </si>
  <si>
    <t>ქურო გ/ხრ. d=32X1" მმ</t>
  </si>
  <si>
    <t>ქურო გ/ხრ. d=20X1/2 მმ</t>
  </si>
  <si>
    <t>მუხლი შ/ხრ. d=20X1/2 მმ</t>
  </si>
  <si>
    <t>კანალიზაციის პოლიეთილენის მილის შეძენა, მონტაჟი d=50 მმ</t>
  </si>
  <si>
    <t>კანალიზაციის პოლიეთილენის მილის შეძენა, მონტაჟი d=100 მმ</t>
  </si>
  <si>
    <t>პოლიეთილენის სამკაპის შეძენა, მოწყობა d=100 მმ</t>
  </si>
  <si>
    <t>პოლიეთილენის სამკაპის შეძენა, მოწყობა d=100X50X100 მმ</t>
  </si>
  <si>
    <t>რევიზიის შეძენა, მოწყობა d=100 მმ</t>
  </si>
  <si>
    <t>ტრაპის შეძენა, მოწყობა d=50 მმ</t>
  </si>
  <si>
    <t>d=50მმ ფლუგერის შეძენა, მოწყობა ჰაერსატარებელ d=50მმ მილზე</t>
  </si>
  <si>
    <t>გადამყვანის შეძენა, მოწყობა d=100/50მმ</t>
  </si>
  <si>
    <t>V კატ. გრუნტის დამუშავება ხელით პნევმო ჩაქუჩით, ამოღებული გრუნტის გვერდზე დაყრით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</si>
  <si>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</si>
  <si>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ამოღებული გრუნტის უკუჩაყრა ხელით და დატკეპვნა</t>
  </si>
  <si>
    <t>პოლიპროპილენის PPR PE 100 SDR 11 PN 16 d=32 მმ მილის შეძენა, მონტაჟი</t>
  </si>
  <si>
    <t>პოლიპროპილენის ქუროს d=32მმ შეძენა და მოწყობა</t>
  </si>
  <si>
    <t>პოლიპროპილენის ქურო d=32მმ</t>
  </si>
  <si>
    <t>პოლიპროპილენის მუხლის d=32მმ 900 შეძენა და მოწყობა</t>
  </si>
  <si>
    <t>პოლიპროპილენის მუხლის d=32მმ 450 შეძენა და მოწყობა</t>
  </si>
  <si>
    <t>ღორღის (0-40მმ) ფრაქცია ბალიშის მომზადება ჭის ქვეშ სისქით 20სმ</t>
  </si>
  <si>
    <t>კანალიზაციის პოლიეთილენის მილის d=100 მმ შეძენა, მოწყობა</t>
  </si>
  <si>
    <t>კანალიზაციის პოლიეთილენის მილი d=100 მმ</t>
  </si>
  <si>
    <t>კანალიზაციის პოლიეთილენის მილი d=100 მმ გამოცდა ჰერმეტულობაზე</t>
  </si>
  <si>
    <t>რკ/ბ.ჭის კედლების მოწყობა, ბეტონის მარკა B-25 M-350, არმატურა 0.3178ტ</t>
  </si>
  <si>
    <t>რკ/ბ. გადახურვის ფილის მოწყობა, ბეტონის მარკა B-25 M-350 არმატურა 0.1349 ტ</t>
  </si>
  <si>
    <t>რკბ. გადახურვის ფილაში თუჯის ხუფის 65 სმ შეძენა და მონტაჟი</t>
  </si>
  <si>
    <t>საპროექტო კანალიზაციის d= 100 მმ მილის შეჭრა საპროექტო კანალიზაციის სადრენაჟო ჭაში</t>
  </si>
  <si>
    <t>d=100 მმ ფლუგერის შეძენა, მოწყობა ჰაერსატარებელ d=100 მმ მილზე</t>
  </si>
  <si>
    <t>პოლიეთილენის მუხლი d=100 მმ 45°</t>
  </si>
  <si>
    <t>პოლიეთილენის მუხლი d=100 მმ 90°</t>
  </si>
  <si>
    <t>ელექტროტექნიკური სამუშაოები</t>
  </si>
  <si>
    <t>ორმოების ამოღება (დამუშა- ვება) ხელით ლითონის საყრდენებისთვის პნევმო ჩაქუჩით, ამოღებული გრუნტის გვერდზე დაყრით</t>
  </si>
  <si>
    <t>ორმოების შევსება ბეტონის ხსნარით. ბეტონის მარკა B-10 მ150</t>
  </si>
  <si>
    <t>ნარჩი გრუნტის მოსწორება ადგილზე ხელით</t>
  </si>
  <si>
    <t>გრუნტის მოჭრა დამიწების კერისთვის ხელით, გვერდზე დაყრით (1.6X1.6X0.7მ)</t>
  </si>
  <si>
    <t>თხრილის კერის (ორმოს) შევსება ადგილობრივი გრუნტით, ხელით დატკეპნა</t>
  </si>
  <si>
    <t>საყრდენების (ლითონის მილებით d=150/4.5 მმ აწყობილი; შეძენა და მოწყობა</t>
  </si>
  <si>
    <t>საყრდენების ჩაბეტონება ბეტონით ბეტონის მარკა B-15 მ-200</t>
  </si>
  <si>
    <t>0.4 კვ. ელ. გამანაწილებელი ლითონის კარადის ავტომა- ტური ამომრთველებისთვის 24 მოდულიანი საკეტით შეძენა და მონტაჟი</t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</si>
  <si>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</si>
  <si>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ერთფაზა ავტომატური ამომრთველების 100 ა; 0.22კვ. დიფ. დაცვით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</si>
  <si>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</si>
  <si>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ერთფაზა ავტომატური ამომრთველების 20 ა; 0.22კვ. დიფ. დაცვით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</si>
  <si>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</si>
  <si>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</si>
  <si>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 ფაზა ავტომატური ამომრთველების 10 ა; 0.22კვ. შეძენა და მონტაჟი</t>
  </si>
  <si>
    <t>ერთ ფაზა ავტომატური ამომრთველების 6 ა; 0.22კვ. შეძენა და მონტაჟი</t>
  </si>
  <si>
    <t>ალუმინის თვითმზიდი იზოლირებული სადენის შეძენა და მონტაჟი კვეთით: (2X25) მმ2 0.22 კვ.</t>
  </si>
  <si>
    <t>ალუმინის თვითმზიდი იზოლირებული სადენის შეძენა და მონტაჟი კვეთით: (2X10) მმ2 0.22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</si>
  <si>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</si>
  <si>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</si>
  <si>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LED სანათი დიოდებით სიმძ. 20 ვტ. 220 ვ. შეძენა და მოწყობა დაცვით IP44 (კედელზე , ჭერზე მისამაგრებელი)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</si>
  <si>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 (მოგრძო)</t>
  </si>
  <si>
    <t>LED სანათი დიოდებით სიმძ. 15 ვტ. 220 ვ. შეძენა და მოწყობა დაცვის ხარისხი IP44 დახურული ტიპის (ჭერზე მისამაგრებალი)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</si>
  <si>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</t>
  </si>
  <si>
    <t>LED სანათი დიოდებით სიმძ. 15 ვტ. 220 ვ. შეძენა და მოწყობა დაცვის ხარისხი IP65 დახურული ტიპის (კედელზე მისამაგრებალი) (გარე დაყენების)</t>
  </si>
  <si>
    <t>პროჟექტორის ტიპის LED სანათი (დახურული,სახსრიანი სამაგრით) დიოდებით სიმძ. 75 ვტ. 220 ვ. (გარე დაყენების) შეძენა და მოწყობა; დაცვის ხარისხი IP65</t>
  </si>
  <si>
    <t>შტეპსელური როზეტის დამიწების კონტაქტით შეძენა და მოწყობა 230 ვ. 16 ა. ჰერმეტული</t>
  </si>
  <si>
    <t>შტეპსელური როზეტის დამიწების კონტაქტით შეძენა და მოწყობა 230 ვ. 16 ა.</t>
  </si>
  <si>
    <t>ორ კლავიშიანი ამომრთველის შეძენა და მოწყობა 220ვ. 10 ა.</t>
  </si>
  <si>
    <t>ერთ კლავიშიანი ამომრთვე-ლის შეძენა და მოწყობა 220ვ. 6 ა. (ჰერმეტული შესრულებით)</t>
  </si>
  <si>
    <t>გამანაწილებელი კოლოფის მომჭერების რიგით შეძენა და მოწყობა</t>
  </si>
  <si>
    <t>ფოლადის გალვანიზირებული გლინულას შეძენა და მონტაჟი დამიწებისათვის 22 მმ l=1.5მ;</t>
  </si>
  <si>
    <t>გადასატანი სანათი აკუმლატორის ბატარეებით 60 ვტ;</t>
  </si>
  <si>
    <t>პლასტმასის გოფრირებული მილის შეძენა და მოწყობა d=25 მმ</t>
  </si>
  <si>
    <t>პლასტმასის გოფრირებული d=25 მმ მილიში სადენის გატარება</t>
  </si>
  <si>
    <t>ფოლადის მილის საყრდენზე СИП-ს დამჭერი აქსესუარების მოწყობა (2X2.5) მმ2 კაბელისთვის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</si>
</sst>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69" formatCode="0.0"/>
    <numFmt numFmtId="170" formatCode="0.0000"/>
    <numFmt numFmtId="171" formatCode="0.000"/>
    <numFmt numFmtId="174" formatCode="_-* #,##0.0_р_._-;\-* #,##0.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vertAlign val="superscript"/>
      <sz val="10"/>
      <name val="Segoe UI"/>
      <family val="2"/>
    </font>
    <font>
      <strike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</cellStyleXfs>
  <cellXfs count="143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9" fontId="4" fillId="2" borderId="1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9" fontId="4" fillId="2" borderId="11" xfId="1" applyNumberFormat="1" applyFont="1" applyFill="1" applyBorder="1" applyAlignment="1" applyProtection="1">
      <alignment horizontal="center" vertical="center"/>
      <protection locked="0"/>
    </xf>
    <xf numFmtId="169" fontId="4" fillId="2" borderId="11" xfId="1" applyNumberFormat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2" fontId="6" fillId="0" borderId="11" xfId="16" applyNumberFormat="1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64" fontId="4" fillId="0" borderId="11" xfId="16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8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/>
    <xf numFmtId="43" fontId="6" fillId="0" borderId="0" xfId="0" applyNumberFormat="1" applyFont="1" applyAlignment="1"/>
    <xf numFmtId="0" fontId="4" fillId="2" borderId="11" xfId="0" applyFont="1" applyFill="1" applyBorder="1" applyAlignment="1" applyProtection="1">
      <alignment horizontal="center" vertical="center"/>
      <protection locked="0"/>
    </xf>
    <xf numFmtId="169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69" fontId="4" fillId="0" borderId="11" xfId="3" applyNumberFormat="1" applyFont="1" applyFill="1" applyBorder="1" applyAlignment="1">
      <alignment horizontal="center" vertical="center"/>
    </xf>
    <xf numFmtId="2" fontId="4" fillId="0" borderId="11" xfId="3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169" fontId="6" fillId="0" borderId="11" xfId="9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 applyProtection="1">
      <alignment horizontal="center" vertical="center"/>
      <protection locked="0"/>
    </xf>
    <xf numFmtId="2" fontId="4" fillId="2" borderId="11" xfId="1" applyNumberFormat="1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169" fontId="4" fillId="2" borderId="11" xfId="2" applyNumberFormat="1" applyFont="1" applyFill="1" applyBorder="1" applyAlignment="1">
      <alignment horizontal="center" vertical="center"/>
    </xf>
    <xf numFmtId="2" fontId="4" fillId="2" borderId="11" xfId="9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169" fontId="4" fillId="2" borderId="15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6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21" applyFont="1" applyFill="1" applyBorder="1" applyAlignment="1">
      <alignment horizontal="center" vertical="center"/>
    </xf>
    <xf numFmtId="169" fontId="6" fillId="2" borderId="11" xfId="22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69" fontId="4" fillId="2" borderId="11" xfId="5" applyNumberFormat="1" applyFont="1" applyFill="1" applyBorder="1" applyAlignment="1" applyProtection="1">
      <alignment horizontal="center" vertical="center"/>
    </xf>
    <xf numFmtId="16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4" fontId="4" fillId="2" borderId="11" xfId="2" applyNumberFormat="1" applyFont="1" applyFill="1" applyBorder="1" applyAlignment="1">
      <alignment horizontal="center" vertical="center"/>
    </xf>
    <xf numFmtId="164" fontId="4" fillId="2" borderId="11" xfId="2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/>
    </xf>
    <xf numFmtId="0" fontId="4" fillId="2" borderId="11" xfId="0" applyFont="1" applyFill="1" applyBorder="1" applyAlignment="1">
      <alignment vertical="center"/>
    </xf>
    <xf numFmtId="49" fontId="4" fillId="2" borderId="10" xfId="20" applyNumberFormat="1" applyFont="1" applyFill="1" applyBorder="1" applyAlignment="1">
      <alignment horizontal="center" vertical="center"/>
    </xf>
    <xf numFmtId="0" fontId="4" fillId="2" borderId="11" xfId="20" applyFont="1" applyFill="1" applyBorder="1" applyAlignment="1">
      <alignment vertical="center"/>
    </xf>
    <xf numFmtId="0" fontId="4" fillId="2" borderId="11" xfId="20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69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>
      <alignment horizontal="left" vertical="center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/>
    <xf numFmtId="43" fontId="4" fillId="0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3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10 2" xfId="21"/>
    <cellStyle name="Normal 2" xfId="1"/>
    <cellStyle name="Normal 2 3" xfId="10"/>
    <cellStyle name="Normal 2 9" xfId="18"/>
    <cellStyle name="Normal 3 2" xfId="3"/>
    <cellStyle name="Normal 3 2 2" xfId="15"/>
    <cellStyle name="Normal 4" xfId="20"/>
    <cellStyle name="Normal 5" xfId="5"/>
    <cellStyle name="Normal 6" xfId="19"/>
    <cellStyle name="Normal 8" xfId="8"/>
    <cellStyle name="Normal_gare wyalsadfenigagarini 2 2" xfId="22"/>
    <cellStyle name="Normal_gare wyalsadfenigagarini_SAN2008=IIkv" xfId="17"/>
    <cellStyle name="Percent" xfId="12" builtinId="5"/>
    <cellStyle name="Обычный 2" xfId="11"/>
    <cellStyle name="Обычный_Лист1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showGridLines="0" tabSelected="1" zoomScale="80" zoomScaleNormal="8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B243" sqref="B243"/>
    </sheetView>
  </sheetViews>
  <sheetFormatPr defaultColWidth="8.7109375" defaultRowHeight="14.25" x14ac:dyDescent="0.25"/>
  <cols>
    <col min="1" max="1" width="6" style="22" customWidth="1"/>
    <col min="2" max="2" width="61.28515625" style="22" customWidth="1"/>
    <col min="3" max="3" width="8.5703125" style="22" customWidth="1"/>
    <col min="4" max="4" width="12.5703125" style="22" bestFit="1" customWidth="1"/>
    <col min="5" max="5" width="11.28515625" style="22" customWidth="1"/>
    <col min="6" max="6" width="13.140625" style="22" customWidth="1"/>
    <col min="7" max="7" width="31.42578125" style="22" bestFit="1" customWidth="1"/>
    <col min="8" max="16384" width="8.7109375" style="22"/>
  </cols>
  <sheetData>
    <row r="1" spans="1:7" ht="16.149999999999999" customHeight="1" x14ac:dyDescent="0.25">
      <c r="A1" s="21" t="s">
        <v>14</v>
      </c>
      <c r="B1" s="21"/>
      <c r="C1" s="21"/>
      <c r="D1" s="21"/>
      <c r="E1" s="21"/>
      <c r="F1" s="21"/>
    </row>
    <row r="2" spans="1:7" ht="15" thickBot="1" x14ac:dyDescent="0.3">
      <c r="A2" s="33"/>
      <c r="B2" s="23"/>
      <c r="C2" s="23"/>
      <c r="D2" s="23"/>
      <c r="E2" s="23"/>
      <c r="F2" s="10">
        <f>SUBTOTAL(109,F7:F221)</f>
        <v>0</v>
      </c>
      <c r="G2" s="10"/>
    </row>
    <row r="3" spans="1:7" ht="15" thickBot="1" x14ac:dyDescent="0.3">
      <c r="A3" s="24"/>
      <c r="C3" s="25"/>
      <c r="D3" s="25"/>
      <c r="E3" s="25"/>
      <c r="F3" s="25"/>
      <c r="G3" s="11"/>
    </row>
    <row r="4" spans="1:7" ht="14.65" customHeight="1" thickBot="1" x14ac:dyDescent="0.3">
      <c r="A4" s="137" t="s">
        <v>0</v>
      </c>
      <c r="B4" s="139" t="s">
        <v>1</v>
      </c>
      <c r="C4" s="139" t="s">
        <v>2</v>
      </c>
      <c r="D4" s="139" t="s">
        <v>7</v>
      </c>
      <c r="E4" s="141" t="s">
        <v>3</v>
      </c>
      <c r="F4" s="135" t="s">
        <v>8</v>
      </c>
      <c r="G4" s="12"/>
    </row>
    <row r="5" spans="1:7" ht="15" customHeight="1" thickBot="1" x14ac:dyDescent="0.3">
      <c r="A5" s="138"/>
      <c r="B5" s="140"/>
      <c r="C5" s="140"/>
      <c r="D5" s="140"/>
      <c r="E5" s="142"/>
      <c r="F5" s="136"/>
      <c r="G5" s="13"/>
    </row>
    <row r="6" spans="1:7" ht="15" thickBot="1" x14ac:dyDescent="0.3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 x14ac:dyDescent="0.25">
      <c r="A7" s="65"/>
      <c r="B7" s="75" t="s">
        <v>15</v>
      </c>
      <c r="C7" s="52"/>
      <c r="D7" s="52"/>
      <c r="E7" s="132"/>
      <c r="F7" s="132"/>
      <c r="G7" s="31" t="s">
        <v>11</v>
      </c>
    </row>
    <row r="8" spans="1:7" s="30" customFormat="1" x14ac:dyDescent="0.25">
      <c r="A8" s="48" t="s">
        <v>16</v>
      </c>
      <c r="B8" s="71" t="s">
        <v>17</v>
      </c>
      <c r="C8" s="57" t="s">
        <v>18</v>
      </c>
      <c r="D8" s="61">
        <v>58.56</v>
      </c>
      <c r="E8" s="132"/>
      <c r="F8" s="132">
        <f>D8*E8</f>
        <v>0</v>
      </c>
      <c r="G8" s="31" t="s">
        <v>11</v>
      </c>
    </row>
    <row r="9" spans="1:7" s="30" customFormat="1" x14ac:dyDescent="0.25">
      <c r="A9" s="48" t="s">
        <v>19</v>
      </c>
      <c r="B9" s="71" t="s">
        <v>151</v>
      </c>
      <c r="C9" s="57" t="s">
        <v>18</v>
      </c>
      <c r="D9" s="60">
        <v>54</v>
      </c>
      <c r="E9" s="132"/>
      <c r="F9" s="132">
        <f t="shared" ref="F9:F72" si="0">D9*E9</f>
        <v>0</v>
      </c>
      <c r="G9" s="31" t="s">
        <v>11</v>
      </c>
    </row>
    <row r="10" spans="1:7" s="30" customFormat="1" x14ac:dyDescent="0.25">
      <c r="A10" s="48" t="s">
        <v>20</v>
      </c>
      <c r="B10" s="71" t="s">
        <v>152</v>
      </c>
      <c r="C10" s="57" t="s">
        <v>18</v>
      </c>
      <c r="D10" s="60">
        <v>41.3</v>
      </c>
      <c r="E10" s="132"/>
      <c r="F10" s="132">
        <f t="shared" si="0"/>
        <v>0</v>
      </c>
      <c r="G10" s="31" t="s">
        <v>11</v>
      </c>
    </row>
    <row r="11" spans="1:7" s="30" customFormat="1" ht="15.75" x14ac:dyDescent="0.25">
      <c r="A11" s="48" t="s">
        <v>21</v>
      </c>
      <c r="B11" s="71" t="s">
        <v>153</v>
      </c>
      <c r="C11" s="57" t="s">
        <v>148</v>
      </c>
      <c r="D11" s="60">
        <v>3.4</v>
      </c>
      <c r="E11" s="132"/>
      <c r="F11" s="132">
        <f t="shared" si="0"/>
        <v>0</v>
      </c>
      <c r="G11" s="31" t="s">
        <v>11</v>
      </c>
    </row>
    <row r="12" spans="1:7" s="30" customFormat="1" x14ac:dyDescent="0.25">
      <c r="A12" s="48" t="s">
        <v>22</v>
      </c>
      <c r="B12" s="72" t="s">
        <v>154</v>
      </c>
      <c r="C12" s="57" t="s">
        <v>18</v>
      </c>
      <c r="D12" s="58">
        <v>4.4000000000000004</v>
      </c>
      <c r="E12" s="132"/>
      <c r="F12" s="132">
        <f t="shared" si="0"/>
        <v>0</v>
      </c>
      <c r="G12" s="31" t="s">
        <v>11</v>
      </c>
    </row>
    <row r="13" spans="1:7" s="30" customFormat="1" x14ac:dyDescent="0.25">
      <c r="A13" s="48" t="s">
        <v>23</v>
      </c>
      <c r="B13" s="71" t="s">
        <v>24</v>
      </c>
      <c r="C13" s="57" t="s">
        <v>25</v>
      </c>
      <c r="D13" s="60">
        <v>5.0999999999999996</v>
      </c>
      <c r="E13" s="132"/>
      <c r="F13" s="132">
        <f t="shared" si="0"/>
        <v>0</v>
      </c>
      <c r="G13" s="31" t="s">
        <v>11</v>
      </c>
    </row>
    <row r="14" spans="1:7" s="30" customFormat="1" x14ac:dyDescent="0.25">
      <c r="A14" s="48" t="s">
        <v>26</v>
      </c>
      <c r="B14" s="71" t="s">
        <v>27</v>
      </c>
      <c r="C14" s="57" t="s">
        <v>25</v>
      </c>
      <c r="D14" s="61">
        <v>0.22</v>
      </c>
      <c r="E14" s="132"/>
      <c r="F14" s="132">
        <f t="shared" si="0"/>
        <v>0</v>
      </c>
      <c r="G14" s="31" t="s">
        <v>11</v>
      </c>
    </row>
    <row r="15" spans="1:7" s="30" customFormat="1" x14ac:dyDescent="0.25">
      <c r="A15" s="48" t="s">
        <v>28</v>
      </c>
      <c r="B15" s="71" t="s">
        <v>155</v>
      </c>
      <c r="C15" s="57" t="s">
        <v>25</v>
      </c>
      <c r="D15" s="61">
        <v>1.98</v>
      </c>
      <c r="E15" s="132"/>
      <c r="F15" s="132">
        <f t="shared" si="0"/>
        <v>0</v>
      </c>
      <c r="G15" s="31" t="s">
        <v>11</v>
      </c>
    </row>
    <row r="16" spans="1:7" s="30" customFormat="1" ht="15.75" x14ac:dyDescent="0.25">
      <c r="A16" s="48" t="s">
        <v>29</v>
      </c>
      <c r="B16" s="72" t="s">
        <v>156</v>
      </c>
      <c r="C16" s="57" t="s">
        <v>148</v>
      </c>
      <c r="D16" s="58">
        <v>26.4</v>
      </c>
      <c r="E16" s="132"/>
      <c r="F16" s="132">
        <f t="shared" si="0"/>
        <v>0</v>
      </c>
      <c r="G16" s="31" t="s">
        <v>11</v>
      </c>
    </row>
    <row r="17" spans="1:7" s="30" customFormat="1" x14ac:dyDescent="0.25">
      <c r="A17" s="48" t="s">
        <v>30</v>
      </c>
      <c r="B17" s="72" t="s">
        <v>157</v>
      </c>
      <c r="C17" s="57" t="s">
        <v>18</v>
      </c>
      <c r="D17" s="58">
        <v>90.2</v>
      </c>
      <c r="E17" s="132"/>
      <c r="F17" s="132">
        <f t="shared" si="0"/>
        <v>0</v>
      </c>
      <c r="G17" s="31" t="s">
        <v>11</v>
      </c>
    </row>
    <row r="18" spans="1:7" s="30" customFormat="1" x14ac:dyDescent="0.25">
      <c r="A18" s="64"/>
      <c r="B18" s="74" t="s">
        <v>158</v>
      </c>
      <c r="C18" s="114" t="s">
        <v>31</v>
      </c>
      <c r="D18" s="63">
        <v>30</v>
      </c>
      <c r="E18" s="132"/>
      <c r="F18" s="132">
        <f t="shared" si="0"/>
        <v>0</v>
      </c>
      <c r="G18" s="31" t="s">
        <v>11</v>
      </c>
    </row>
    <row r="19" spans="1:7" s="30" customFormat="1" ht="15.75" x14ac:dyDescent="0.25">
      <c r="A19" s="65" t="s">
        <v>32</v>
      </c>
      <c r="B19" s="69" t="s">
        <v>33</v>
      </c>
      <c r="C19" s="52" t="s">
        <v>149</v>
      </c>
      <c r="D19" s="80">
        <v>1</v>
      </c>
      <c r="E19" s="132"/>
      <c r="F19" s="132">
        <f t="shared" si="0"/>
        <v>0</v>
      </c>
      <c r="G19" s="31" t="s">
        <v>11</v>
      </c>
    </row>
    <row r="20" spans="1:7" s="30" customFormat="1" ht="15.75" x14ac:dyDescent="0.25">
      <c r="A20" s="65" t="s">
        <v>34</v>
      </c>
      <c r="B20" s="69" t="s">
        <v>159</v>
      </c>
      <c r="C20" s="52" t="s">
        <v>149</v>
      </c>
      <c r="D20" s="80">
        <v>1</v>
      </c>
      <c r="E20" s="132"/>
      <c r="F20" s="132">
        <f t="shared" si="0"/>
        <v>0</v>
      </c>
      <c r="G20" s="31" t="s">
        <v>11</v>
      </c>
    </row>
    <row r="21" spans="1:7" s="30" customFormat="1" ht="15.75" x14ac:dyDescent="0.25">
      <c r="A21" s="81" t="s">
        <v>35</v>
      </c>
      <c r="B21" s="115" t="s">
        <v>160</v>
      </c>
      <c r="C21" s="82" t="s">
        <v>149</v>
      </c>
      <c r="D21" s="83">
        <v>0.4</v>
      </c>
      <c r="E21" s="132"/>
      <c r="F21" s="132">
        <f t="shared" si="0"/>
        <v>0</v>
      </c>
      <c r="G21" s="31" t="s">
        <v>11</v>
      </c>
    </row>
    <row r="22" spans="1:7" s="30" customFormat="1" ht="15.75" x14ac:dyDescent="0.25">
      <c r="A22" s="81" t="s">
        <v>36</v>
      </c>
      <c r="B22" s="115" t="s">
        <v>161</v>
      </c>
      <c r="C22" s="82" t="s">
        <v>149</v>
      </c>
      <c r="D22" s="84">
        <v>0.41</v>
      </c>
      <c r="E22" s="132"/>
      <c r="F22" s="132">
        <f t="shared" si="0"/>
        <v>0</v>
      </c>
      <c r="G22" s="31" t="s">
        <v>11</v>
      </c>
    </row>
    <row r="23" spans="1:7" s="30" customFormat="1" x14ac:dyDescent="0.25">
      <c r="A23" s="48" t="s">
        <v>37</v>
      </c>
      <c r="B23" s="71" t="s">
        <v>162</v>
      </c>
      <c r="C23" s="57" t="s">
        <v>31</v>
      </c>
      <c r="D23" s="85">
        <v>3.048E-2</v>
      </c>
      <c r="E23" s="132"/>
      <c r="F23" s="132">
        <f t="shared" si="0"/>
        <v>0</v>
      </c>
      <c r="G23" s="31" t="s">
        <v>11</v>
      </c>
    </row>
    <row r="24" spans="1:7" s="30" customFormat="1" x14ac:dyDescent="0.25">
      <c r="A24" s="57">
        <v>16</v>
      </c>
      <c r="B24" s="72" t="s">
        <v>163</v>
      </c>
      <c r="C24" s="57" t="s">
        <v>31</v>
      </c>
      <c r="D24" s="62">
        <v>0.41443999999999998</v>
      </c>
      <c r="E24" s="132"/>
      <c r="F24" s="132">
        <f t="shared" si="0"/>
        <v>0</v>
      </c>
      <c r="G24" s="31" t="s">
        <v>11</v>
      </c>
    </row>
    <row r="25" spans="1:7" s="30" customFormat="1" x14ac:dyDescent="0.25">
      <c r="A25" s="57">
        <v>17</v>
      </c>
      <c r="B25" s="72" t="s">
        <v>38</v>
      </c>
      <c r="C25" s="57" t="s">
        <v>39</v>
      </c>
      <c r="D25" s="58">
        <v>6</v>
      </c>
      <c r="E25" s="132"/>
      <c r="F25" s="132">
        <f t="shared" si="0"/>
        <v>0</v>
      </c>
      <c r="G25" s="31" t="s">
        <v>11</v>
      </c>
    </row>
    <row r="26" spans="1:7" s="30" customFormat="1" ht="15.75" x14ac:dyDescent="0.25">
      <c r="A26" s="86" t="s">
        <v>40</v>
      </c>
      <c r="B26" s="116" t="s">
        <v>164</v>
      </c>
      <c r="C26" s="87" t="s">
        <v>149</v>
      </c>
      <c r="D26" s="88">
        <v>1.98</v>
      </c>
      <c r="E26" s="132"/>
      <c r="F26" s="132">
        <f t="shared" si="0"/>
        <v>0</v>
      </c>
      <c r="G26" s="31" t="s">
        <v>11</v>
      </c>
    </row>
    <row r="27" spans="1:7" s="30" customFormat="1" x14ac:dyDescent="0.25">
      <c r="A27" s="57">
        <v>19</v>
      </c>
      <c r="B27" s="72" t="s">
        <v>165</v>
      </c>
      <c r="C27" s="57" t="s">
        <v>25</v>
      </c>
      <c r="D27" s="59">
        <v>1.19</v>
      </c>
      <c r="E27" s="132"/>
      <c r="F27" s="132">
        <f t="shared" si="0"/>
        <v>0</v>
      </c>
      <c r="G27" s="31" t="s">
        <v>11</v>
      </c>
    </row>
    <row r="28" spans="1:7" s="30" customFormat="1" ht="15.75" x14ac:dyDescent="0.25">
      <c r="A28" s="48" t="s">
        <v>41</v>
      </c>
      <c r="B28" s="71" t="s">
        <v>166</v>
      </c>
      <c r="C28" s="57" t="s">
        <v>148</v>
      </c>
      <c r="D28" s="60">
        <v>80</v>
      </c>
      <c r="E28" s="132"/>
      <c r="F28" s="132">
        <f t="shared" si="0"/>
        <v>0</v>
      </c>
      <c r="G28" s="31" t="s">
        <v>11</v>
      </c>
    </row>
    <row r="29" spans="1:7" s="30" customFormat="1" x14ac:dyDescent="0.25">
      <c r="A29" s="64" t="s">
        <v>42</v>
      </c>
      <c r="B29" s="74" t="s">
        <v>167</v>
      </c>
      <c r="C29" s="114" t="s">
        <v>31</v>
      </c>
      <c r="D29" s="63">
        <v>12.5</v>
      </c>
      <c r="E29" s="132"/>
      <c r="F29" s="132">
        <f t="shared" si="0"/>
        <v>0</v>
      </c>
      <c r="G29" s="31" t="s">
        <v>12</v>
      </c>
    </row>
    <row r="30" spans="1:7" s="30" customFormat="1" x14ac:dyDescent="0.25">
      <c r="A30" s="65"/>
      <c r="B30" s="75" t="s">
        <v>43</v>
      </c>
      <c r="C30" s="52"/>
      <c r="D30" s="52"/>
      <c r="E30" s="132"/>
      <c r="F30" s="132"/>
      <c r="G30" s="31" t="s">
        <v>11</v>
      </c>
    </row>
    <row r="31" spans="1:7" s="30" customFormat="1" x14ac:dyDescent="0.25">
      <c r="A31" s="48" t="s">
        <v>44</v>
      </c>
      <c r="B31" s="71" t="s">
        <v>168</v>
      </c>
      <c r="C31" s="57" t="s">
        <v>150</v>
      </c>
      <c r="D31" s="89">
        <v>3.38</v>
      </c>
      <c r="E31" s="132"/>
      <c r="F31" s="132">
        <f t="shared" si="0"/>
        <v>0</v>
      </c>
      <c r="G31" s="31" t="s">
        <v>11</v>
      </c>
    </row>
    <row r="32" spans="1:7" s="30" customFormat="1" ht="15.75" x14ac:dyDescent="0.25">
      <c r="A32" s="48" t="s">
        <v>45</v>
      </c>
      <c r="B32" s="71" t="s">
        <v>169</v>
      </c>
      <c r="C32" s="57" t="s">
        <v>148</v>
      </c>
      <c r="D32" s="60">
        <v>137</v>
      </c>
      <c r="E32" s="132"/>
      <c r="F32" s="132">
        <f t="shared" si="0"/>
        <v>0</v>
      </c>
      <c r="G32" s="31" t="s">
        <v>11</v>
      </c>
    </row>
    <row r="33" spans="1:7" s="30" customFormat="1" ht="15.75" x14ac:dyDescent="0.25">
      <c r="A33" s="48" t="s">
        <v>45</v>
      </c>
      <c r="B33" s="71" t="s">
        <v>46</v>
      </c>
      <c r="C33" s="57" t="s">
        <v>148</v>
      </c>
      <c r="D33" s="60">
        <v>200</v>
      </c>
      <c r="E33" s="132"/>
      <c r="F33" s="132">
        <f t="shared" si="0"/>
        <v>0</v>
      </c>
      <c r="G33" s="31" t="s">
        <v>11</v>
      </c>
    </row>
    <row r="34" spans="1:7" s="30" customFormat="1" x14ac:dyDescent="0.25">
      <c r="A34" s="48" t="s">
        <v>47</v>
      </c>
      <c r="B34" s="71" t="s">
        <v>170</v>
      </c>
      <c r="C34" s="57" t="s">
        <v>39</v>
      </c>
      <c r="D34" s="60">
        <v>1</v>
      </c>
      <c r="E34" s="132"/>
      <c r="F34" s="132">
        <f t="shared" si="0"/>
        <v>0</v>
      </c>
      <c r="G34" s="31" t="s">
        <v>11</v>
      </c>
    </row>
    <row r="35" spans="1:7" s="30" customFormat="1" ht="15.75" x14ac:dyDescent="0.25">
      <c r="A35" s="48" t="s">
        <v>48</v>
      </c>
      <c r="B35" s="71" t="s">
        <v>49</v>
      </c>
      <c r="C35" s="57" t="s">
        <v>148</v>
      </c>
      <c r="D35" s="60">
        <v>40.6</v>
      </c>
      <c r="E35" s="132"/>
      <c r="F35" s="132">
        <f t="shared" si="0"/>
        <v>0</v>
      </c>
      <c r="G35" s="31" t="s">
        <v>11</v>
      </c>
    </row>
    <row r="36" spans="1:7" s="30" customFormat="1" x14ac:dyDescent="0.25">
      <c r="A36" s="48" t="s">
        <v>50</v>
      </c>
      <c r="B36" s="72" t="s">
        <v>51</v>
      </c>
      <c r="C36" s="57" t="s">
        <v>52</v>
      </c>
      <c r="D36" s="62">
        <v>0.32147399999999998</v>
      </c>
      <c r="E36" s="132"/>
      <c r="F36" s="132">
        <f t="shared" si="0"/>
        <v>0</v>
      </c>
      <c r="G36" s="31" t="s">
        <v>11</v>
      </c>
    </row>
    <row r="37" spans="1:7" s="30" customFormat="1" ht="15.75" x14ac:dyDescent="0.25">
      <c r="A37" s="48" t="s">
        <v>53</v>
      </c>
      <c r="B37" s="72" t="s">
        <v>171</v>
      </c>
      <c r="C37" s="57" t="s">
        <v>148</v>
      </c>
      <c r="D37" s="58">
        <v>8.6999999999999993</v>
      </c>
      <c r="E37" s="132"/>
      <c r="F37" s="132">
        <f t="shared" si="0"/>
        <v>0</v>
      </c>
      <c r="G37" s="31" t="s">
        <v>11</v>
      </c>
    </row>
    <row r="38" spans="1:7" s="30" customFormat="1" ht="15.75" x14ac:dyDescent="0.25">
      <c r="A38" s="48" t="s">
        <v>54</v>
      </c>
      <c r="B38" s="72" t="s">
        <v>55</v>
      </c>
      <c r="C38" s="57" t="s">
        <v>148</v>
      </c>
      <c r="D38" s="58">
        <v>3.5</v>
      </c>
      <c r="E38" s="132"/>
      <c r="F38" s="132">
        <f t="shared" si="0"/>
        <v>0</v>
      </c>
      <c r="G38" s="31" t="s">
        <v>11</v>
      </c>
    </row>
    <row r="39" spans="1:7" s="30" customFormat="1" ht="15.75" x14ac:dyDescent="0.25">
      <c r="A39" s="48" t="s">
        <v>56</v>
      </c>
      <c r="B39" s="72" t="s">
        <v>172</v>
      </c>
      <c r="C39" s="57" t="s">
        <v>148</v>
      </c>
      <c r="D39" s="58">
        <v>43.5</v>
      </c>
      <c r="E39" s="132"/>
      <c r="F39" s="132">
        <f t="shared" si="0"/>
        <v>0</v>
      </c>
      <c r="G39" s="31" t="s">
        <v>11</v>
      </c>
    </row>
    <row r="40" spans="1:7" s="30" customFormat="1" ht="15.75" x14ac:dyDescent="0.25">
      <c r="A40" s="48" t="s">
        <v>57</v>
      </c>
      <c r="B40" s="72" t="s">
        <v>173</v>
      </c>
      <c r="C40" s="57" t="s">
        <v>148</v>
      </c>
      <c r="D40" s="58">
        <v>8.6999999999999993</v>
      </c>
      <c r="E40" s="132"/>
      <c r="F40" s="132">
        <f t="shared" si="0"/>
        <v>0</v>
      </c>
      <c r="G40" s="31" t="s">
        <v>11</v>
      </c>
    </row>
    <row r="41" spans="1:7" s="30" customFormat="1" x14ac:dyDescent="0.25">
      <c r="A41" s="48" t="s">
        <v>58</v>
      </c>
      <c r="B41" s="72" t="s">
        <v>174</v>
      </c>
      <c r="C41" s="57" t="s">
        <v>59</v>
      </c>
      <c r="D41" s="58">
        <v>13.7</v>
      </c>
      <c r="E41" s="132"/>
      <c r="F41" s="132">
        <f t="shared" si="0"/>
        <v>0</v>
      </c>
      <c r="G41" s="31" t="s">
        <v>11</v>
      </c>
    </row>
    <row r="42" spans="1:7" s="30" customFormat="1" x14ac:dyDescent="0.25">
      <c r="A42" s="48" t="s">
        <v>60</v>
      </c>
      <c r="B42" s="72" t="s">
        <v>175</v>
      </c>
      <c r="C42" s="57" t="s">
        <v>59</v>
      </c>
      <c r="D42" s="58">
        <v>18.5</v>
      </c>
      <c r="E42" s="132"/>
      <c r="F42" s="132">
        <f t="shared" si="0"/>
        <v>0</v>
      </c>
      <c r="G42" s="31" t="s">
        <v>11</v>
      </c>
    </row>
    <row r="43" spans="1:7" s="30" customFormat="1" x14ac:dyDescent="0.25">
      <c r="A43" s="64">
        <v>32</v>
      </c>
      <c r="B43" s="74" t="s">
        <v>167</v>
      </c>
      <c r="C43" s="114" t="s">
        <v>31</v>
      </c>
      <c r="D43" s="63">
        <v>10</v>
      </c>
      <c r="E43" s="132"/>
      <c r="F43" s="132">
        <f t="shared" si="0"/>
        <v>0</v>
      </c>
      <c r="G43" s="31" t="s">
        <v>11</v>
      </c>
    </row>
    <row r="44" spans="1:7" s="30" customFormat="1" x14ac:dyDescent="0.25">
      <c r="A44" s="65"/>
      <c r="B44" s="75" t="s">
        <v>176</v>
      </c>
      <c r="C44" s="52"/>
      <c r="D44" s="52"/>
      <c r="E44" s="132"/>
      <c r="F44" s="132"/>
      <c r="G44" s="31" t="s">
        <v>11</v>
      </c>
    </row>
    <row r="45" spans="1:7" s="30" customFormat="1" ht="15.75" x14ac:dyDescent="0.25">
      <c r="A45" s="65" t="s">
        <v>61</v>
      </c>
      <c r="B45" s="73" t="s">
        <v>141</v>
      </c>
      <c r="C45" s="52" t="s">
        <v>149</v>
      </c>
      <c r="D45" s="55">
        <v>3.64</v>
      </c>
      <c r="E45" s="132"/>
      <c r="F45" s="132">
        <f t="shared" si="0"/>
        <v>0</v>
      </c>
      <c r="G45" s="31" t="s">
        <v>11</v>
      </c>
    </row>
    <row r="46" spans="1:7" s="30" customFormat="1" ht="15.75" x14ac:dyDescent="0.25">
      <c r="A46" s="65" t="s">
        <v>62</v>
      </c>
      <c r="B46" s="73" t="s">
        <v>177</v>
      </c>
      <c r="C46" s="52" t="s">
        <v>149</v>
      </c>
      <c r="D46" s="55">
        <v>3.64</v>
      </c>
      <c r="E46" s="132"/>
      <c r="F46" s="132">
        <f t="shared" si="0"/>
        <v>0</v>
      </c>
      <c r="G46" s="31" t="s">
        <v>11</v>
      </c>
    </row>
    <row r="47" spans="1:7" s="30" customFormat="1" ht="15.75" x14ac:dyDescent="0.25">
      <c r="A47" s="65" t="s">
        <v>63</v>
      </c>
      <c r="B47" s="73" t="s">
        <v>142</v>
      </c>
      <c r="C47" s="52" t="s">
        <v>148</v>
      </c>
      <c r="D47" s="55">
        <v>0.83</v>
      </c>
      <c r="E47" s="132"/>
      <c r="F47" s="132">
        <f t="shared" si="0"/>
        <v>0</v>
      </c>
      <c r="G47" s="31" t="s">
        <v>11</v>
      </c>
    </row>
    <row r="48" spans="1:7" s="30" customFormat="1" x14ac:dyDescent="0.25">
      <c r="A48" s="48" t="s">
        <v>64</v>
      </c>
      <c r="B48" s="71" t="s">
        <v>178</v>
      </c>
      <c r="C48" s="57" t="s">
        <v>18</v>
      </c>
      <c r="D48" s="61">
        <v>3.22</v>
      </c>
      <c r="E48" s="132"/>
      <c r="F48" s="132">
        <f t="shared" si="0"/>
        <v>0</v>
      </c>
      <c r="G48" s="31" t="s">
        <v>11</v>
      </c>
    </row>
    <row r="49" spans="1:7" s="30" customFormat="1" x14ac:dyDescent="0.25">
      <c r="A49" s="48" t="s">
        <v>65</v>
      </c>
      <c r="B49" s="71" t="s">
        <v>179</v>
      </c>
      <c r="C49" s="57" t="s">
        <v>18</v>
      </c>
      <c r="D49" s="61">
        <v>3.35</v>
      </c>
      <c r="E49" s="132"/>
      <c r="F49" s="132">
        <f t="shared" si="0"/>
        <v>0</v>
      </c>
      <c r="G49" s="31" t="s">
        <v>11</v>
      </c>
    </row>
    <row r="50" spans="1:7" s="30" customFormat="1" x14ac:dyDescent="0.25">
      <c r="A50" s="57">
        <v>39</v>
      </c>
      <c r="B50" s="72" t="s">
        <v>180</v>
      </c>
      <c r="C50" s="57" t="s">
        <v>18</v>
      </c>
      <c r="D50" s="59">
        <v>3.24</v>
      </c>
      <c r="E50" s="132"/>
      <c r="F50" s="132">
        <f t="shared" si="0"/>
        <v>0</v>
      </c>
      <c r="G50" s="31" t="s">
        <v>11</v>
      </c>
    </row>
    <row r="51" spans="1:7" s="30" customFormat="1" x14ac:dyDescent="0.25">
      <c r="A51" s="57">
        <v>40</v>
      </c>
      <c r="B51" s="72" t="s">
        <v>181</v>
      </c>
      <c r="C51" s="57" t="s">
        <v>18</v>
      </c>
      <c r="D51" s="59">
        <v>0.35</v>
      </c>
      <c r="E51" s="132"/>
      <c r="F51" s="132">
        <f t="shared" si="0"/>
        <v>0</v>
      </c>
      <c r="G51" s="31" t="s">
        <v>11</v>
      </c>
    </row>
    <row r="52" spans="1:7" s="30" customFormat="1" x14ac:dyDescent="0.25">
      <c r="A52" s="57">
        <v>41</v>
      </c>
      <c r="B52" s="72" t="s">
        <v>182</v>
      </c>
      <c r="C52" s="57" t="s">
        <v>18</v>
      </c>
      <c r="D52" s="59">
        <v>3.53</v>
      </c>
      <c r="E52" s="132"/>
      <c r="F52" s="132">
        <f t="shared" si="0"/>
        <v>0</v>
      </c>
      <c r="G52" s="31" t="s">
        <v>11</v>
      </c>
    </row>
    <row r="53" spans="1:7" s="30" customFormat="1" x14ac:dyDescent="0.25">
      <c r="A53" s="57">
        <v>42</v>
      </c>
      <c r="B53" s="72" t="s">
        <v>183</v>
      </c>
      <c r="C53" s="57" t="s">
        <v>18</v>
      </c>
      <c r="D53" s="59">
        <v>1.47</v>
      </c>
      <c r="E53" s="132"/>
      <c r="F53" s="132">
        <f t="shared" si="0"/>
        <v>0</v>
      </c>
      <c r="G53" s="31" t="s">
        <v>11</v>
      </c>
    </row>
    <row r="54" spans="1:7" s="30" customFormat="1" x14ac:dyDescent="0.25">
      <c r="A54" s="64">
        <v>43</v>
      </c>
      <c r="B54" s="74" t="s">
        <v>167</v>
      </c>
      <c r="C54" s="114" t="s">
        <v>31</v>
      </c>
      <c r="D54" s="63">
        <v>20</v>
      </c>
      <c r="E54" s="132"/>
      <c r="F54" s="132">
        <f t="shared" si="0"/>
        <v>0</v>
      </c>
      <c r="G54" s="31" t="s">
        <v>11</v>
      </c>
    </row>
    <row r="55" spans="1:7" s="30" customFormat="1" x14ac:dyDescent="0.25">
      <c r="A55" s="65"/>
      <c r="B55" s="75" t="s">
        <v>66</v>
      </c>
      <c r="C55" s="52"/>
      <c r="D55" s="52"/>
      <c r="E55" s="132"/>
      <c r="F55" s="132"/>
      <c r="G55" s="31" t="s">
        <v>11</v>
      </c>
    </row>
    <row r="56" spans="1:7" s="30" customFormat="1" x14ac:dyDescent="0.25">
      <c r="A56" s="65" t="s">
        <v>67</v>
      </c>
      <c r="B56" s="70" t="s">
        <v>184</v>
      </c>
      <c r="C56" s="52" t="s">
        <v>31</v>
      </c>
      <c r="D56" s="52">
        <v>2.4199999999999998E-3</v>
      </c>
      <c r="E56" s="132"/>
      <c r="F56" s="132">
        <f t="shared" si="0"/>
        <v>0</v>
      </c>
      <c r="G56" s="31" t="s">
        <v>11</v>
      </c>
    </row>
    <row r="57" spans="1:7" s="30" customFormat="1" x14ac:dyDescent="0.25">
      <c r="A57" s="48" t="s">
        <v>68</v>
      </c>
      <c r="B57" s="72" t="s">
        <v>185</v>
      </c>
      <c r="C57" s="57" t="s">
        <v>18</v>
      </c>
      <c r="D57" s="58">
        <v>0.27</v>
      </c>
      <c r="E57" s="132"/>
      <c r="F57" s="132">
        <f t="shared" si="0"/>
        <v>0</v>
      </c>
      <c r="G57" s="31" t="s">
        <v>11</v>
      </c>
    </row>
    <row r="58" spans="1:7" s="30" customFormat="1" ht="15.75" x14ac:dyDescent="0.25">
      <c r="A58" s="48" t="s">
        <v>69</v>
      </c>
      <c r="B58" s="71" t="s">
        <v>70</v>
      </c>
      <c r="C58" s="57" t="s">
        <v>148</v>
      </c>
      <c r="D58" s="61">
        <v>0.27</v>
      </c>
      <c r="E58" s="132"/>
      <c r="F58" s="132">
        <f t="shared" si="0"/>
        <v>0</v>
      </c>
      <c r="G58" s="31" t="s">
        <v>11</v>
      </c>
    </row>
    <row r="59" spans="1:7" s="30" customFormat="1" x14ac:dyDescent="0.25">
      <c r="A59" s="48" t="s">
        <v>71</v>
      </c>
      <c r="B59" s="72" t="s">
        <v>186</v>
      </c>
      <c r="C59" s="57" t="s">
        <v>31</v>
      </c>
      <c r="D59" s="85">
        <v>3.5200000000000002E-2</v>
      </c>
      <c r="E59" s="132"/>
      <c r="F59" s="132">
        <f t="shared" si="0"/>
        <v>0</v>
      </c>
      <c r="G59" s="31" t="s">
        <v>11</v>
      </c>
    </row>
    <row r="60" spans="1:7" s="30" customFormat="1" x14ac:dyDescent="0.25">
      <c r="A60" s="48" t="s">
        <v>72</v>
      </c>
      <c r="B60" s="72" t="s">
        <v>187</v>
      </c>
      <c r="C60" s="57" t="s">
        <v>31</v>
      </c>
      <c r="D60" s="62">
        <v>6.3467200000000001E-2</v>
      </c>
      <c r="E60" s="132"/>
      <c r="F60" s="132">
        <f t="shared" si="0"/>
        <v>0</v>
      </c>
      <c r="G60" s="31" t="s">
        <v>11</v>
      </c>
    </row>
    <row r="61" spans="1:7" s="30" customFormat="1" x14ac:dyDescent="0.25">
      <c r="A61" s="48" t="s">
        <v>73</v>
      </c>
      <c r="B61" s="72" t="s">
        <v>188</v>
      </c>
      <c r="C61" s="57" t="s">
        <v>18</v>
      </c>
      <c r="D61" s="58">
        <v>1.5</v>
      </c>
      <c r="E61" s="132"/>
      <c r="F61" s="132">
        <f t="shared" si="0"/>
        <v>0</v>
      </c>
      <c r="G61" s="31" t="s">
        <v>11</v>
      </c>
    </row>
    <row r="62" spans="1:7" s="30" customFormat="1" x14ac:dyDescent="0.25">
      <c r="A62" s="48" t="s">
        <v>74</v>
      </c>
      <c r="B62" s="72" t="s">
        <v>189</v>
      </c>
      <c r="C62" s="57" t="s">
        <v>18</v>
      </c>
      <c r="D62" s="58">
        <v>9.1999999999999993</v>
      </c>
      <c r="E62" s="132"/>
      <c r="F62" s="132">
        <f t="shared" si="0"/>
        <v>0</v>
      </c>
      <c r="G62" s="31" t="s">
        <v>11</v>
      </c>
    </row>
    <row r="63" spans="1:7" s="30" customFormat="1" ht="15.75" x14ac:dyDescent="0.25">
      <c r="A63" s="48" t="s">
        <v>75</v>
      </c>
      <c r="B63" s="71" t="s">
        <v>190</v>
      </c>
      <c r="C63" s="57" t="s">
        <v>148</v>
      </c>
      <c r="D63" s="61">
        <v>3.84</v>
      </c>
      <c r="E63" s="132"/>
      <c r="F63" s="132">
        <f t="shared" si="0"/>
        <v>0</v>
      </c>
      <c r="G63" s="31" t="s">
        <v>11</v>
      </c>
    </row>
    <row r="64" spans="1:7" s="30" customFormat="1" x14ac:dyDescent="0.25">
      <c r="A64" s="48" t="s">
        <v>76</v>
      </c>
      <c r="B64" s="71" t="s">
        <v>191</v>
      </c>
      <c r="C64" s="57" t="s">
        <v>18</v>
      </c>
      <c r="D64" s="61">
        <v>37.44</v>
      </c>
      <c r="E64" s="132"/>
      <c r="F64" s="132">
        <f t="shared" si="0"/>
        <v>0</v>
      </c>
      <c r="G64" s="31" t="s">
        <v>11</v>
      </c>
    </row>
    <row r="65" spans="1:7" s="30" customFormat="1" ht="15.75" x14ac:dyDescent="0.25">
      <c r="A65" s="48" t="s">
        <v>77</v>
      </c>
      <c r="B65" s="71" t="s">
        <v>78</v>
      </c>
      <c r="C65" s="57" t="s">
        <v>148</v>
      </c>
      <c r="D65" s="90">
        <v>98.5</v>
      </c>
      <c r="E65" s="132"/>
      <c r="F65" s="132">
        <f t="shared" si="0"/>
        <v>0</v>
      </c>
      <c r="G65" s="31" t="s">
        <v>11</v>
      </c>
    </row>
    <row r="66" spans="1:7" s="30" customFormat="1" ht="15.75" x14ac:dyDescent="0.25">
      <c r="A66" s="48" t="s">
        <v>79</v>
      </c>
      <c r="B66" s="72" t="s">
        <v>192</v>
      </c>
      <c r="C66" s="57" t="s">
        <v>148</v>
      </c>
      <c r="D66" s="58">
        <v>98.5</v>
      </c>
      <c r="E66" s="132"/>
      <c r="F66" s="132">
        <f t="shared" si="0"/>
        <v>0</v>
      </c>
      <c r="G66" s="31" t="s">
        <v>11</v>
      </c>
    </row>
    <row r="67" spans="1:7" s="30" customFormat="1" x14ac:dyDescent="0.25">
      <c r="A67" s="57">
        <v>55</v>
      </c>
      <c r="B67" s="72" t="s">
        <v>193</v>
      </c>
      <c r="C67" s="57" t="s">
        <v>18</v>
      </c>
      <c r="D67" s="59">
        <v>37.44</v>
      </c>
      <c r="E67" s="132"/>
      <c r="F67" s="132">
        <f t="shared" si="0"/>
        <v>0</v>
      </c>
      <c r="G67" s="31" t="s">
        <v>11</v>
      </c>
    </row>
    <row r="68" spans="1:7" s="30" customFormat="1" x14ac:dyDescent="0.25">
      <c r="A68" s="48" t="s">
        <v>80</v>
      </c>
      <c r="B68" s="72" t="s">
        <v>194</v>
      </c>
      <c r="C68" s="57" t="s">
        <v>18</v>
      </c>
      <c r="D68" s="58">
        <v>98.5</v>
      </c>
      <c r="E68" s="132"/>
      <c r="F68" s="132">
        <f t="shared" si="0"/>
        <v>0</v>
      </c>
      <c r="G68" s="31" t="s">
        <v>11</v>
      </c>
    </row>
    <row r="69" spans="1:7" s="30" customFormat="1" x14ac:dyDescent="0.25">
      <c r="A69" s="48" t="s">
        <v>81</v>
      </c>
      <c r="B69" s="71" t="s">
        <v>82</v>
      </c>
      <c r="C69" s="57" t="s">
        <v>18</v>
      </c>
      <c r="D69" s="60">
        <v>14.4</v>
      </c>
      <c r="E69" s="132"/>
      <c r="F69" s="132">
        <f t="shared" si="0"/>
        <v>0</v>
      </c>
      <c r="G69" s="31" t="s">
        <v>11</v>
      </c>
    </row>
    <row r="70" spans="1:7" s="30" customFormat="1" ht="15.75" x14ac:dyDescent="0.25">
      <c r="A70" s="48" t="s">
        <v>83</v>
      </c>
      <c r="B70" s="71" t="s">
        <v>195</v>
      </c>
      <c r="C70" s="57" t="s">
        <v>148</v>
      </c>
      <c r="D70" s="60">
        <v>2.1</v>
      </c>
      <c r="E70" s="132"/>
      <c r="F70" s="132">
        <f t="shared" si="0"/>
        <v>0</v>
      </c>
      <c r="G70" s="31" t="s">
        <v>11</v>
      </c>
    </row>
    <row r="71" spans="1:7" s="30" customFormat="1" ht="15.75" x14ac:dyDescent="0.25">
      <c r="A71" s="48" t="s">
        <v>84</v>
      </c>
      <c r="B71" s="117" t="s">
        <v>196</v>
      </c>
      <c r="C71" s="57" t="s">
        <v>148</v>
      </c>
      <c r="D71" s="60">
        <v>12.2</v>
      </c>
      <c r="E71" s="132"/>
      <c r="F71" s="132">
        <f t="shared" si="0"/>
        <v>0</v>
      </c>
      <c r="G71" s="31" t="s">
        <v>11</v>
      </c>
    </row>
    <row r="72" spans="1:7" s="30" customFormat="1" x14ac:dyDescent="0.25">
      <c r="A72" s="48" t="s">
        <v>85</v>
      </c>
      <c r="B72" s="71" t="s">
        <v>197</v>
      </c>
      <c r="C72" s="57" t="s">
        <v>143</v>
      </c>
      <c r="D72" s="60">
        <v>40.200000000000003</v>
      </c>
      <c r="E72" s="132"/>
      <c r="F72" s="132">
        <f t="shared" si="0"/>
        <v>0</v>
      </c>
      <c r="G72" s="31" t="s">
        <v>11</v>
      </c>
    </row>
    <row r="73" spans="1:7" s="30" customFormat="1" x14ac:dyDescent="0.25">
      <c r="A73" s="57">
        <v>61</v>
      </c>
      <c r="B73" s="72" t="s">
        <v>198</v>
      </c>
      <c r="C73" s="57" t="s">
        <v>18</v>
      </c>
      <c r="D73" s="58">
        <v>40.200000000000003</v>
      </c>
      <c r="E73" s="132"/>
      <c r="F73" s="132">
        <f t="shared" ref="F73:F98" si="1">D73*E73</f>
        <v>0</v>
      </c>
      <c r="G73" s="31" t="s">
        <v>11</v>
      </c>
    </row>
    <row r="74" spans="1:7" s="30" customFormat="1" x14ac:dyDescent="0.25">
      <c r="A74" s="48" t="s">
        <v>86</v>
      </c>
      <c r="B74" s="71" t="s">
        <v>199</v>
      </c>
      <c r="C74" s="57" t="s">
        <v>25</v>
      </c>
      <c r="D74" s="58">
        <v>26.4</v>
      </c>
      <c r="E74" s="132"/>
      <c r="F74" s="132">
        <f t="shared" si="1"/>
        <v>0</v>
      </c>
      <c r="G74" s="31" t="s">
        <v>11</v>
      </c>
    </row>
    <row r="75" spans="1:7" s="30" customFormat="1" ht="15.75" x14ac:dyDescent="0.25">
      <c r="A75" s="50" t="s">
        <v>87</v>
      </c>
      <c r="B75" s="68" t="s">
        <v>200</v>
      </c>
      <c r="C75" s="51" t="s">
        <v>148</v>
      </c>
      <c r="D75" s="91">
        <v>26.4</v>
      </c>
      <c r="E75" s="132"/>
      <c r="F75" s="132">
        <f t="shared" si="1"/>
        <v>0</v>
      </c>
      <c r="G75" s="31" t="s">
        <v>11</v>
      </c>
    </row>
    <row r="76" spans="1:7" s="30" customFormat="1" x14ac:dyDescent="0.25">
      <c r="A76" s="57">
        <v>64</v>
      </c>
      <c r="B76" s="72" t="s">
        <v>88</v>
      </c>
      <c r="C76" s="57" t="s">
        <v>18</v>
      </c>
      <c r="D76" s="58">
        <v>26.4</v>
      </c>
      <c r="E76" s="132"/>
      <c r="F76" s="132">
        <f t="shared" si="1"/>
        <v>0</v>
      </c>
      <c r="G76" s="31" t="s">
        <v>11</v>
      </c>
    </row>
    <row r="77" spans="1:7" s="30" customFormat="1" x14ac:dyDescent="0.25">
      <c r="A77" s="48" t="s">
        <v>89</v>
      </c>
      <c r="B77" s="71" t="s">
        <v>90</v>
      </c>
      <c r="C77" s="57" t="s">
        <v>18</v>
      </c>
      <c r="D77" s="60">
        <v>26.4</v>
      </c>
      <c r="E77" s="132"/>
      <c r="F77" s="132">
        <f t="shared" si="1"/>
        <v>0</v>
      </c>
      <c r="G77" s="31" t="s">
        <v>11</v>
      </c>
    </row>
    <row r="78" spans="1:7" s="30" customFormat="1" x14ac:dyDescent="0.25">
      <c r="A78" s="48" t="s">
        <v>91</v>
      </c>
      <c r="B78" s="71" t="s">
        <v>201</v>
      </c>
      <c r="C78" s="57" t="s">
        <v>31</v>
      </c>
      <c r="D78" s="62">
        <v>1.83E-2</v>
      </c>
      <c r="E78" s="132"/>
      <c r="F78" s="132">
        <f t="shared" si="1"/>
        <v>0</v>
      </c>
      <c r="G78" s="31" t="s">
        <v>11</v>
      </c>
    </row>
    <row r="79" spans="1:7" s="30" customFormat="1" x14ac:dyDescent="0.25">
      <c r="A79" s="48" t="s">
        <v>92</v>
      </c>
      <c r="B79" s="72" t="s">
        <v>202</v>
      </c>
      <c r="C79" s="57" t="s">
        <v>18</v>
      </c>
      <c r="D79" s="58">
        <v>0.83</v>
      </c>
      <c r="E79" s="132"/>
      <c r="F79" s="132">
        <f t="shared" si="1"/>
        <v>0</v>
      </c>
      <c r="G79" s="31" t="s">
        <v>11</v>
      </c>
    </row>
    <row r="80" spans="1:7" s="30" customFormat="1" ht="15.75" x14ac:dyDescent="0.25">
      <c r="A80" s="48" t="s">
        <v>93</v>
      </c>
      <c r="B80" s="71" t="s">
        <v>203</v>
      </c>
      <c r="C80" s="57" t="s">
        <v>148</v>
      </c>
      <c r="D80" s="61">
        <v>0.83</v>
      </c>
      <c r="E80" s="132"/>
      <c r="F80" s="132">
        <f t="shared" si="1"/>
        <v>0</v>
      </c>
      <c r="G80" s="31" t="s">
        <v>11</v>
      </c>
    </row>
    <row r="81" spans="1:7" s="30" customFormat="1" x14ac:dyDescent="0.25">
      <c r="A81" s="48" t="s">
        <v>94</v>
      </c>
      <c r="B81" s="72" t="s">
        <v>204</v>
      </c>
      <c r="C81" s="57" t="s">
        <v>31</v>
      </c>
      <c r="D81" s="62">
        <v>0.58935900000000008</v>
      </c>
      <c r="E81" s="132"/>
      <c r="F81" s="132">
        <f t="shared" si="1"/>
        <v>0</v>
      </c>
      <c r="G81" s="31" t="s">
        <v>11</v>
      </c>
    </row>
    <row r="82" spans="1:7" s="30" customFormat="1" x14ac:dyDescent="0.25">
      <c r="A82" s="64">
        <v>70</v>
      </c>
      <c r="B82" s="74" t="s">
        <v>167</v>
      </c>
      <c r="C82" s="114" t="s">
        <v>31</v>
      </c>
      <c r="D82" s="63">
        <v>22</v>
      </c>
      <c r="E82" s="132"/>
      <c r="F82" s="132">
        <f t="shared" si="1"/>
        <v>0</v>
      </c>
      <c r="G82" s="31" t="s">
        <v>11</v>
      </c>
    </row>
    <row r="83" spans="1:7" s="30" customFormat="1" x14ac:dyDescent="0.25">
      <c r="A83" s="65"/>
      <c r="B83" s="75" t="s">
        <v>95</v>
      </c>
      <c r="C83" s="52"/>
      <c r="D83" s="52"/>
      <c r="E83" s="132"/>
      <c r="F83" s="132"/>
      <c r="G83" s="31" t="s">
        <v>11</v>
      </c>
    </row>
    <row r="84" spans="1:7" s="30" customFormat="1" ht="15.75" x14ac:dyDescent="0.25">
      <c r="A84" s="65" t="s">
        <v>96</v>
      </c>
      <c r="B84" s="69" t="s">
        <v>33</v>
      </c>
      <c r="C84" s="52" t="s">
        <v>149</v>
      </c>
      <c r="D84" s="53">
        <v>2.87</v>
      </c>
      <c r="E84" s="132"/>
      <c r="F84" s="132">
        <f t="shared" si="1"/>
        <v>0</v>
      </c>
      <c r="G84" s="31" t="s">
        <v>11</v>
      </c>
    </row>
    <row r="85" spans="1:7" s="30" customFormat="1" x14ac:dyDescent="0.25">
      <c r="A85" s="65" t="s">
        <v>97</v>
      </c>
      <c r="B85" s="73" t="s">
        <v>205</v>
      </c>
      <c r="C85" s="52" t="s">
        <v>25</v>
      </c>
      <c r="D85" s="55">
        <v>2.87</v>
      </c>
      <c r="E85" s="132"/>
      <c r="F85" s="132">
        <f t="shared" si="1"/>
        <v>0</v>
      </c>
      <c r="G85" s="31" t="s">
        <v>11</v>
      </c>
    </row>
    <row r="86" spans="1:7" s="30" customFormat="1" x14ac:dyDescent="0.25">
      <c r="A86" s="65" t="s">
        <v>98</v>
      </c>
      <c r="B86" s="73" t="s">
        <v>206</v>
      </c>
      <c r="C86" s="52" t="s">
        <v>18</v>
      </c>
      <c r="D86" s="56">
        <v>28.7</v>
      </c>
      <c r="E86" s="132"/>
      <c r="F86" s="132">
        <f t="shared" si="1"/>
        <v>0</v>
      </c>
      <c r="G86" s="31" t="s">
        <v>11</v>
      </c>
    </row>
    <row r="87" spans="1:7" s="30" customFormat="1" x14ac:dyDescent="0.25">
      <c r="A87" s="64">
        <v>74</v>
      </c>
      <c r="B87" s="74" t="s">
        <v>167</v>
      </c>
      <c r="C87" s="114" t="s">
        <v>31</v>
      </c>
      <c r="D87" s="63">
        <v>14</v>
      </c>
      <c r="E87" s="132"/>
      <c r="F87" s="132">
        <f t="shared" si="1"/>
        <v>0</v>
      </c>
      <c r="G87" s="31" t="s">
        <v>11</v>
      </c>
    </row>
    <row r="88" spans="1:7" s="30" customFormat="1" x14ac:dyDescent="0.25">
      <c r="A88" s="65"/>
      <c r="B88" s="75" t="s">
        <v>99</v>
      </c>
      <c r="C88" s="52"/>
      <c r="D88" s="52"/>
      <c r="E88" s="132"/>
      <c r="F88" s="132"/>
      <c r="G88" s="31" t="s">
        <v>11</v>
      </c>
    </row>
    <row r="89" spans="1:7" s="30" customFormat="1" ht="15.75" x14ac:dyDescent="0.25">
      <c r="A89" s="65" t="s">
        <v>100</v>
      </c>
      <c r="B89" s="69" t="s">
        <v>33</v>
      </c>
      <c r="C89" s="52" t="s">
        <v>149</v>
      </c>
      <c r="D89" s="80">
        <v>11</v>
      </c>
      <c r="E89" s="132"/>
      <c r="F89" s="132">
        <f t="shared" si="1"/>
        <v>0</v>
      </c>
      <c r="G89" s="31" t="s">
        <v>11</v>
      </c>
    </row>
    <row r="90" spans="1:7" s="30" customFormat="1" ht="15.75" x14ac:dyDescent="0.25">
      <c r="A90" s="65" t="s">
        <v>101</v>
      </c>
      <c r="B90" s="69" t="s">
        <v>207</v>
      </c>
      <c r="C90" s="52" t="s">
        <v>149</v>
      </c>
      <c r="D90" s="80">
        <v>11</v>
      </c>
      <c r="E90" s="132"/>
      <c r="F90" s="132">
        <f t="shared" si="1"/>
        <v>0</v>
      </c>
      <c r="G90" s="31" t="s">
        <v>11</v>
      </c>
    </row>
    <row r="91" spans="1:7" s="30" customFormat="1" x14ac:dyDescent="0.25">
      <c r="A91" s="57">
        <v>77</v>
      </c>
      <c r="B91" s="72" t="s">
        <v>208</v>
      </c>
      <c r="C91" s="57" t="s">
        <v>25</v>
      </c>
      <c r="D91" s="58">
        <v>11</v>
      </c>
      <c r="E91" s="132"/>
      <c r="F91" s="132">
        <f t="shared" si="1"/>
        <v>0</v>
      </c>
      <c r="G91" s="31" t="s">
        <v>11</v>
      </c>
    </row>
    <row r="92" spans="1:7" s="30" customFormat="1" x14ac:dyDescent="0.25">
      <c r="A92" s="64">
        <v>78</v>
      </c>
      <c r="B92" s="74" t="s">
        <v>167</v>
      </c>
      <c r="C92" s="114" t="s">
        <v>31</v>
      </c>
      <c r="D92" s="63">
        <v>26</v>
      </c>
      <c r="E92" s="132"/>
      <c r="F92" s="132">
        <f t="shared" si="1"/>
        <v>0</v>
      </c>
      <c r="G92" s="31" t="s">
        <v>11</v>
      </c>
    </row>
    <row r="93" spans="1:7" s="30" customFormat="1" ht="15.75" x14ac:dyDescent="0.25">
      <c r="A93" s="50" t="s">
        <v>102</v>
      </c>
      <c r="B93" s="69" t="s">
        <v>209</v>
      </c>
      <c r="C93" s="51" t="s">
        <v>149</v>
      </c>
      <c r="D93" s="67">
        <v>31.499999999999996</v>
      </c>
      <c r="E93" s="132"/>
      <c r="F93" s="132">
        <f t="shared" si="1"/>
        <v>0</v>
      </c>
      <c r="G93" s="31" t="s">
        <v>11</v>
      </c>
    </row>
    <row r="94" spans="1:7" s="30" customFormat="1" ht="15.75" x14ac:dyDescent="0.25">
      <c r="A94" s="54" t="s">
        <v>103</v>
      </c>
      <c r="B94" s="69" t="s">
        <v>210</v>
      </c>
      <c r="C94" s="49" t="s">
        <v>149</v>
      </c>
      <c r="D94" s="80">
        <v>13.5</v>
      </c>
      <c r="E94" s="132"/>
      <c r="F94" s="132">
        <f t="shared" si="1"/>
        <v>0</v>
      </c>
      <c r="G94" s="31" t="s">
        <v>11</v>
      </c>
    </row>
    <row r="95" spans="1:7" s="30" customFormat="1" ht="15.75" x14ac:dyDescent="0.25">
      <c r="A95" s="65" t="s">
        <v>104</v>
      </c>
      <c r="B95" s="69" t="s">
        <v>211</v>
      </c>
      <c r="C95" s="52" t="s">
        <v>149</v>
      </c>
      <c r="D95" s="80">
        <v>45</v>
      </c>
      <c r="E95" s="132"/>
      <c r="F95" s="132">
        <f t="shared" si="1"/>
        <v>0</v>
      </c>
      <c r="G95" s="31" t="s">
        <v>11</v>
      </c>
    </row>
    <row r="96" spans="1:7" s="30" customFormat="1" ht="15.75" x14ac:dyDescent="0.25">
      <c r="A96" s="65" t="s">
        <v>105</v>
      </c>
      <c r="B96" s="69" t="s">
        <v>212</v>
      </c>
      <c r="C96" s="52" t="s">
        <v>148</v>
      </c>
      <c r="D96" s="80">
        <v>450</v>
      </c>
      <c r="E96" s="132"/>
      <c r="F96" s="132">
        <f t="shared" si="1"/>
        <v>0</v>
      </c>
      <c r="G96" s="31" t="s">
        <v>11</v>
      </c>
    </row>
    <row r="97" spans="1:7" s="30" customFormat="1" ht="15.75" x14ac:dyDescent="0.25">
      <c r="A97" s="65" t="s">
        <v>106</v>
      </c>
      <c r="B97" s="73" t="s">
        <v>213</v>
      </c>
      <c r="C97" s="52" t="s">
        <v>149</v>
      </c>
      <c r="D97" s="56">
        <v>45</v>
      </c>
      <c r="E97" s="132"/>
      <c r="F97" s="132">
        <f t="shared" si="1"/>
        <v>0</v>
      </c>
      <c r="G97" s="31" t="s">
        <v>11</v>
      </c>
    </row>
    <row r="98" spans="1:7" s="30" customFormat="1" ht="15.75" x14ac:dyDescent="0.25">
      <c r="A98" s="65" t="s">
        <v>107</v>
      </c>
      <c r="B98" s="68" t="s">
        <v>214</v>
      </c>
      <c r="C98" s="52" t="s">
        <v>149</v>
      </c>
      <c r="D98" s="53">
        <v>15.6</v>
      </c>
      <c r="E98" s="132"/>
      <c r="F98" s="132">
        <f t="shared" si="1"/>
        <v>0</v>
      </c>
      <c r="G98" s="31" t="s">
        <v>11</v>
      </c>
    </row>
    <row r="99" spans="1:7" s="30" customFormat="1" x14ac:dyDescent="0.25">
      <c r="A99" s="48"/>
      <c r="B99" s="46" t="s">
        <v>215</v>
      </c>
      <c r="C99" s="57"/>
      <c r="D99" s="59"/>
      <c r="E99" s="132"/>
      <c r="F99" s="132"/>
      <c r="G99" s="31" t="s">
        <v>11</v>
      </c>
    </row>
    <row r="100" spans="1:7" s="30" customFormat="1" x14ac:dyDescent="0.25">
      <c r="A100" s="38" t="s">
        <v>16</v>
      </c>
      <c r="B100" s="32" t="s">
        <v>216</v>
      </c>
      <c r="C100" s="19" t="s">
        <v>108</v>
      </c>
      <c r="D100" s="39">
        <v>1</v>
      </c>
      <c r="E100" s="20"/>
      <c r="F100" s="20">
        <f>D100*E100</f>
        <v>0</v>
      </c>
      <c r="G100" s="31" t="s">
        <v>11</v>
      </c>
    </row>
    <row r="101" spans="1:7" s="30" customFormat="1" x14ac:dyDescent="0.25">
      <c r="A101" s="38" t="s">
        <v>19</v>
      </c>
      <c r="B101" s="32" t="s">
        <v>217</v>
      </c>
      <c r="C101" s="19" t="s">
        <v>109</v>
      </c>
      <c r="D101" s="39">
        <v>1</v>
      </c>
      <c r="E101" s="20"/>
      <c r="F101" s="20">
        <f>D101*E101</f>
        <v>0</v>
      </c>
      <c r="G101" s="31" t="s">
        <v>11</v>
      </c>
    </row>
    <row r="102" spans="1:7" s="30" customFormat="1" x14ac:dyDescent="0.25">
      <c r="A102" s="38" t="s">
        <v>20</v>
      </c>
      <c r="B102" s="32" t="s">
        <v>110</v>
      </c>
      <c r="C102" s="19" t="s">
        <v>108</v>
      </c>
      <c r="D102" s="39">
        <v>1</v>
      </c>
      <c r="E102" s="20"/>
      <c r="F102" s="20">
        <f t="shared" ref="F102:F147" si="2">D102*E102</f>
        <v>0</v>
      </c>
      <c r="G102" s="31" t="s">
        <v>11</v>
      </c>
    </row>
    <row r="103" spans="1:7" s="30" customFormat="1" x14ac:dyDescent="0.25">
      <c r="A103" s="38">
        <v>4</v>
      </c>
      <c r="B103" s="32" t="s">
        <v>218</v>
      </c>
      <c r="C103" s="19" t="s">
        <v>59</v>
      </c>
      <c r="D103" s="39">
        <v>4</v>
      </c>
      <c r="E103" s="20"/>
      <c r="F103" s="20">
        <f t="shared" si="2"/>
        <v>0</v>
      </c>
      <c r="G103" s="31" t="s">
        <v>11</v>
      </c>
    </row>
    <row r="104" spans="1:7" s="30" customFormat="1" x14ac:dyDescent="0.25">
      <c r="A104" s="35" t="s">
        <v>22</v>
      </c>
      <c r="B104" s="32" t="s">
        <v>219</v>
      </c>
      <c r="C104" s="36" t="s">
        <v>59</v>
      </c>
      <c r="D104" s="93">
        <v>4</v>
      </c>
      <c r="E104" s="20"/>
      <c r="F104" s="20">
        <f t="shared" si="2"/>
        <v>0</v>
      </c>
      <c r="G104" s="31" t="s">
        <v>11</v>
      </c>
    </row>
    <row r="105" spans="1:7" s="30" customFormat="1" x14ac:dyDescent="0.25">
      <c r="A105" s="38" t="s">
        <v>23</v>
      </c>
      <c r="B105" s="32" t="s">
        <v>220</v>
      </c>
      <c r="C105" s="19" t="s">
        <v>59</v>
      </c>
      <c r="D105" s="39">
        <v>4</v>
      </c>
      <c r="E105" s="20"/>
      <c r="F105" s="20">
        <f t="shared" si="2"/>
        <v>0</v>
      </c>
      <c r="G105" s="31" t="s">
        <v>11</v>
      </c>
    </row>
    <row r="106" spans="1:7" s="30" customFormat="1" x14ac:dyDescent="0.25">
      <c r="A106" s="38" t="s">
        <v>26</v>
      </c>
      <c r="B106" s="32" t="s">
        <v>221</v>
      </c>
      <c r="C106" s="19" t="s">
        <v>59</v>
      </c>
      <c r="D106" s="39">
        <v>20</v>
      </c>
      <c r="E106" s="20"/>
      <c r="F106" s="20">
        <f t="shared" si="2"/>
        <v>0</v>
      </c>
      <c r="G106" s="31" t="s">
        <v>11</v>
      </c>
    </row>
    <row r="107" spans="1:7" s="30" customFormat="1" x14ac:dyDescent="0.25">
      <c r="A107" s="38" t="s">
        <v>28</v>
      </c>
      <c r="B107" s="32" t="s">
        <v>222</v>
      </c>
      <c r="C107" s="19" t="s">
        <v>59</v>
      </c>
      <c r="D107" s="39">
        <v>20</v>
      </c>
      <c r="E107" s="20"/>
      <c r="F107" s="20">
        <f t="shared" si="2"/>
        <v>0</v>
      </c>
      <c r="G107" s="31" t="s">
        <v>11</v>
      </c>
    </row>
    <row r="108" spans="1:7" s="30" customFormat="1" x14ac:dyDescent="0.25">
      <c r="A108" s="38" t="s">
        <v>29</v>
      </c>
      <c r="B108" s="32" t="s">
        <v>223</v>
      </c>
      <c r="C108" s="19" t="s">
        <v>59</v>
      </c>
      <c r="D108" s="39">
        <v>20</v>
      </c>
      <c r="E108" s="20"/>
      <c r="F108" s="20">
        <f t="shared" si="2"/>
        <v>0</v>
      </c>
      <c r="G108" s="31" t="s">
        <v>11</v>
      </c>
    </row>
    <row r="109" spans="1:7" s="30" customFormat="1" x14ac:dyDescent="0.25">
      <c r="A109" s="38" t="s">
        <v>30</v>
      </c>
      <c r="B109" s="32" t="s">
        <v>224</v>
      </c>
      <c r="C109" s="19" t="s">
        <v>59</v>
      </c>
      <c r="D109" s="39">
        <v>1</v>
      </c>
      <c r="E109" s="20"/>
      <c r="F109" s="20">
        <f t="shared" si="2"/>
        <v>0</v>
      </c>
      <c r="G109" s="31" t="s">
        <v>11</v>
      </c>
    </row>
    <row r="110" spans="1:7" s="30" customFormat="1" x14ac:dyDescent="0.25">
      <c r="A110" s="38" t="s">
        <v>32</v>
      </c>
      <c r="B110" s="32" t="s">
        <v>225</v>
      </c>
      <c r="C110" s="19" t="s">
        <v>59</v>
      </c>
      <c r="D110" s="39">
        <v>1</v>
      </c>
      <c r="E110" s="20"/>
      <c r="F110" s="20">
        <f t="shared" si="2"/>
        <v>0</v>
      </c>
      <c r="G110" s="31" t="s">
        <v>11</v>
      </c>
    </row>
    <row r="111" spans="1:7" s="30" customFormat="1" x14ac:dyDescent="0.25">
      <c r="A111" s="38" t="s">
        <v>34</v>
      </c>
      <c r="B111" s="32" t="s">
        <v>226</v>
      </c>
      <c r="C111" s="19" t="s">
        <v>59</v>
      </c>
      <c r="D111" s="39">
        <v>1</v>
      </c>
      <c r="E111" s="20"/>
      <c r="F111" s="20">
        <f t="shared" si="2"/>
        <v>0</v>
      </c>
      <c r="G111" s="31" t="s">
        <v>11</v>
      </c>
    </row>
    <row r="112" spans="1:7" s="30" customFormat="1" x14ac:dyDescent="0.25">
      <c r="A112" s="38" t="s">
        <v>35</v>
      </c>
      <c r="B112" s="32" t="s">
        <v>227</v>
      </c>
      <c r="C112" s="19" t="s">
        <v>59</v>
      </c>
      <c r="D112" s="39">
        <v>6</v>
      </c>
      <c r="E112" s="20"/>
      <c r="F112" s="20">
        <f t="shared" si="2"/>
        <v>0</v>
      </c>
      <c r="G112" s="31" t="s">
        <v>11</v>
      </c>
    </row>
    <row r="113" spans="1:7" s="30" customFormat="1" x14ac:dyDescent="0.25">
      <c r="A113" s="38" t="s">
        <v>36</v>
      </c>
      <c r="B113" s="32" t="s">
        <v>228</v>
      </c>
      <c r="C113" s="19" t="s">
        <v>59</v>
      </c>
      <c r="D113" s="39">
        <v>6</v>
      </c>
      <c r="E113" s="20"/>
      <c r="F113" s="20">
        <f t="shared" si="2"/>
        <v>0</v>
      </c>
      <c r="G113" s="31" t="s">
        <v>11</v>
      </c>
    </row>
    <row r="114" spans="1:7" s="30" customFormat="1" x14ac:dyDescent="0.25">
      <c r="A114" s="38" t="s">
        <v>37</v>
      </c>
      <c r="B114" s="32" t="s">
        <v>229</v>
      </c>
      <c r="C114" s="19" t="s">
        <v>59</v>
      </c>
      <c r="D114" s="39">
        <v>6</v>
      </c>
      <c r="E114" s="20"/>
      <c r="F114" s="20">
        <f t="shared" si="2"/>
        <v>0</v>
      </c>
      <c r="G114" s="31" t="s">
        <v>11</v>
      </c>
    </row>
    <row r="115" spans="1:7" s="30" customFormat="1" ht="15.75" x14ac:dyDescent="0.25">
      <c r="A115" s="35" t="s">
        <v>111</v>
      </c>
      <c r="B115" s="118" t="s">
        <v>230</v>
      </c>
      <c r="C115" s="36" t="s">
        <v>148</v>
      </c>
      <c r="D115" s="94">
        <v>3.8</v>
      </c>
      <c r="E115" s="20"/>
      <c r="F115" s="20">
        <f t="shared" si="2"/>
        <v>0</v>
      </c>
      <c r="G115" s="31" t="s">
        <v>11</v>
      </c>
    </row>
    <row r="116" spans="1:7" s="30" customFormat="1" x14ac:dyDescent="0.25">
      <c r="A116" s="38" t="s">
        <v>112</v>
      </c>
      <c r="B116" s="32" t="s">
        <v>231</v>
      </c>
      <c r="C116" s="19" t="s">
        <v>39</v>
      </c>
      <c r="D116" s="39">
        <v>2</v>
      </c>
      <c r="E116" s="20"/>
      <c r="F116" s="20">
        <f t="shared" si="2"/>
        <v>0</v>
      </c>
      <c r="G116" s="31" t="s">
        <v>11</v>
      </c>
    </row>
    <row r="117" spans="1:7" s="30" customFormat="1" x14ac:dyDescent="0.25">
      <c r="A117" s="38" t="s">
        <v>40</v>
      </c>
      <c r="B117" s="32" t="s">
        <v>232</v>
      </c>
      <c r="C117" s="19" t="s">
        <v>39</v>
      </c>
      <c r="D117" s="39">
        <v>3</v>
      </c>
      <c r="E117" s="20"/>
      <c r="F117" s="20">
        <f t="shared" si="2"/>
        <v>0</v>
      </c>
      <c r="G117" s="31" t="s">
        <v>11</v>
      </c>
    </row>
    <row r="118" spans="1:7" s="30" customFormat="1" x14ac:dyDescent="0.25">
      <c r="A118" s="38" t="s">
        <v>113</v>
      </c>
      <c r="B118" s="32" t="s">
        <v>233</v>
      </c>
      <c r="C118" s="19" t="s">
        <v>39</v>
      </c>
      <c r="D118" s="39">
        <v>3</v>
      </c>
      <c r="E118" s="20"/>
      <c r="F118" s="20">
        <f t="shared" si="2"/>
        <v>0</v>
      </c>
      <c r="G118" s="31" t="s">
        <v>11</v>
      </c>
    </row>
    <row r="119" spans="1:7" s="30" customFormat="1" ht="15.75" x14ac:dyDescent="0.25">
      <c r="A119" s="35" t="s">
        <v>41</v>
      </c>
      <c r="B119" s="118" t="s">
        <v>114</v>
      </c>
      <c r="C119" s="36" t="s">
        <v>148</v>
      </c>
      <c r="D119" s="94">
        <v>2</v>
      </c>
      <c r="E119" s="20"/>
      <c r="F119" s="20">
        <f t="shared" si="2"/>
        <v>0</v>
      </c>
      <c r="G119" s="31" t="s">
        <v>11</v>
      </c>
    </row>
    <row r="120" spans="1:7" s="30" customFormat="1" x14ac:dyDescent="0.25">
      <c r="A120" s="35" t="s">
        <v>44</v>
      </c>
      <c r="B120" s="118" t="s">
        <v>115</v>
      </c>
      <c r="C120" s="36" t="s">
        <v>39</v>
      </c>
      <c r="D120" s="94">
        <v>3</v>
      </c>
      <c r="E120" s="20"/>
      <c r="F120" s="20">
        <f t="shared" si="2"/>
        <v>0</v>
      </c>
      <c r="G120" s="31" t="s">
        <v>11</v>
      </c>
    </row>
    <row r="121" spans="1:7" s="30" customFormat="1" x14ac:dyDescent="0.25">
      <c r="A121" s="38" t="s">
        <v>45</v>
      </c>
      <c r="B121" s="32" t="s">
        <v>234</v>
      </c>
      <c r="C121" s="19" t="s">
        <v>39</v>
      </c>
      <c r="D121" s="39">
        <v>1</v>
      </c>
      <c r="E121" s="20"/>
      <c r="F121" s="20">
        <f t="shared" si="2"/>
        <v>0</v>
      </c>
      <c r="G121" s="31" t="s">
        <v>11</v>
      </c>
    </row>
    <row r="122" spans="1:7" s="30" customFormat="1" x14ac:dyDescent="0.25">
      <c r="A122" s="38" t="s">
        <v>47</v>
      </c>
      <c r="B122" s="32" t="s">
        <v>235</v>
      </c>
      <c r="C122" s="19" t="s">
        <v>39</v>
      </c>
      <c r="D122" s="39">
        <v>2</v>
      </c>
      <c r="E122" s="20"/>
      <c r="F122" s="20">
        <f t="shared" si="2"/>
        <v>0</v>
      </c>
      <c r="G122" s="31" t="s">
        <v>11</v>
      </c>
    </row>
    <row r="123" spans="1:7" s="30" customFormat="1" x14ac:dyDescent="0.25">
      <c r="A123" s="38" t="s">
        <v>48</v>
      </c>
      <c r="B123" s="32" t="s">
        <v>236</v>
      </c>
      <c r="C123" s="19" t="s">
        <v>39</v>
      </c>
      <c r="D123" s="39">
        <v>1</v>
      </c>
      <c r="E123" s="20"/>
      <c r="F123" s="20">
        <f t="shared" si="2"/>
        <v>0</v>
      </c>
      <c r="G123" s="31" t="s">
        <v>11</v>
      </c>
    </row>
    <row r="124" spans="1:7" s="30" customFormat="1" x14ac:dyDescent="0.25">
      <c r="A124" s="35" t="s">
        <v>50</v>
      </c>
      <c r="B124" s="118" t="s">
        <v>116</v>
      </c>
      <c r="C124" s="36" t="s">
        <v>39</v>
      </c>
      <c r="D124" s="93">
        <v>4</v>
      </c>
      <c r="E124" s="20"/>
      <c r="F124" s="20">
        <f t="shared" si="2"/>
        <v>0</v>
      </c>
      <c r="G124" s="31" t="s">
        <v>11</v>
      </c>
    </row>
    <row r="125" spans="1:7" s="30" customFormat="1" x14ac:dyDescent="0.25">
      <c r="A125" s="35" t="s">
        <v>53</v>
      </c>
      <c r="B125" s="118" t="s">
        <v>117</v>
      </c>
      <c r="C125" s="36" t="s">
        <v>39</v>
      </c>
      <c r="D125" s="93">
        <v>3</v>
      </c>
      <c r="E125" s="20"/>
      <c r="F125" s="20">
        <f t="shared" si="2"/>
        <v>0</v>
      </c>
      <c r="G125" s="31" t="s">
        <v>11</v>
      </c>
    </row>
    <row r="126" spans="1:7" s="30" customFormat="1" x14ac:dyDescent="0.25">
      <c r="A126" s="35" t="s">
        <v>54</v>
      </c>
      <c r="B126" s="118" t="s">
        <v>237</v>
      </c>
      <c r="C126" s="36" t="s">
        <v>39</v>
      </c>
      <c r="D126" s="93">
        <v>3</v>
      </c>
      <c r="E126" s="20"/>
      <c r="F126" s="20">
        <f t="shared" si="2"/>
        <v>0</v>
      </c>
      <c r="G126" s="31" t="s">
        <v>11</v>
      </c>
    </row>
    <row r="127" spans="1:7" s="30" customFormat="1" x14ac:dyDescent="0.25">
      <c r="A127" s="35" t="s">
        <v>56</v>
      </c>
      <c r="B127" s="118" t="s">
        <v>238</v>
      </c>
      <c r="C127" s="36" t="s">
        <v>39</v>
      </c>
      <c r="D127" s="93">
        <v>2</v>
      </c>
      <c r="E127" s="20"/>
      <c r="F127" s="20">
        <f t="shared" si="2"/>
        <v>0</v>
      </c>
      <c r="G127" s="31" t="s">
        <v>11</v>
      </c>
    </row>
    <row r="128" spans="1:7" s="30" customFormat="1" x14ac:dyDescent="0.25">
      <c r="A128" s="35" t="s">
        <v>57</v>
      </c>
      <c r="B128" s="118" t="s">
        <v>239</v>
      </c>
      <c r="C128" s="36" t="s">
        <v>39</v>
      </c>
      <c r="D128" s="93">
        <v>2</v>
      </c>
      <c r="E128" s="20"/>
      <c r="F128" s="20">
        <f t="shared" si="2"/>
        <v>0</v>
      </c>
      <c r="G128" s="31" t="s">
        <v>11</v>
      </c>
    </row>
    <row r="129" spans="1:7" s="30" customFormat="1" x14ac:dyDescent="0.25">
      <c r="A129" s="38" t="s">
        <v>58</v>
      </c>
      <c r="B129" s="32" t="s">
        <v>240</v>
      </c>
      <c r="C129" s="19" t="s">
        <v>39</v>
      </c>
      <c r="D129" s="39">
        <v>1</v>
      </c>
      <c r="E129" s="20"/>
      <c r="F129" s="20">
        <f t="shared" si="2"/>
        <v>0</v>
      </c>
      <c r="G129" s="31" t="s">
        <v>11</v>
      </c>
    </row>
    <row r="130" spans="1:7" s="30" customFormat="1" x14ac:dyDescent="0.25">
      <c r="A130" s="38" t="s">
        <v>60</v>
      </c>
      <c r="B130" s="32" t="s">
        <v>241</v>
      </c>
      <c r="C130" s="19" t="s">
        <v>39</v>
      </c>
      <c r="D130" s="39">
        <v>3</v>
      </c>
      <c r="E130" s="20"/>
      <c r="F130" s="20">
        <f t="shared" si="2"/>
        <v>0</v>
      </c>
      <c r="G130" s="31" t="s">
        <v>11</v>
      </c>
    </row>
    <row r="131" spans="1:7" s="30" customFormat="1" x14ac:dyDescent="0.25">
      <c r="A131" s="38" t="s">
        <v>118</v>
      </c>
      <c r="B131" s="32" t="s">
        <v>242</v>
      </c>
      <c r="C131" s="19" t="s">
        <v>39</v>
      </c>
      <c r="D131" s="39">
        <v>3</v>
      </c>
      <c r="E131" s="20"/>
      <c r="F131" s="20">
        <f t="shared" si="2"/>
        <v>0</v>
      </c>
      <c r="G131" s="31" t="s">
        <v>11</v>
      </c>
    </row>
    <row r="132" spans="1:7" s="30" customFormat="1" x14ac:dyDescent="0.25">
      <c r="A132" s="35" t="s">
        <v>61</v>
      </c>
      <c r="B132" s="118" t="s">
        <v>119</v>
      </c>
      <c r="C132" s="36" t="s">
        <v>120</v>
      </c>
      <c r="D132" s="94">
        <v>1</v>
      </c>
      <c r="E132" s="20"/>
      <c r="F132" s="20">
        <f t="shared" si="2"/>
        <v>0</v>
      </c>
      <c r="G132" s="31" t="s">
        <v>11</v>
      </c>
    </row>
    <row r="133" spans="1:7" s="30" customFormat="1" x14ac:dyDescent="0.25">
      <c r="A133" s="38" t="s">
        <v>121</v>
      </c>
      <c r="B133" s="32" t="s">
        <v>243</v>
      </c>
      <c r="C133" s="19" t="s">
        <v>59</v>
      </c>
      <c r="D133" s="39">
        <v>8</v>
      </c>
      <c r="E133" s="20"/>
      <c r="F133" s="20">
        <f t="shared" si="2"/>
        <v>0</v>
      </c>
      <c r="G133" s="31" t="s">
        <v>11</v>
      </c>
    </row>
    <row r="134" spans="1:7" s="30" customFormat="1" x14ac:dyDescent="0.25">
      <c r="A134" s="38" t="s">
        <v>62</v>
      </c>
      <c r="B134" s="32" t="s">
        <v>122</v>
      </c>
      <c r="C134" s="19" t="s">
        <v>59</v>
      </c>
      <c r="D134" s="39">
        <v>8</v>
      </c>
      <c r="E134" s="20"/>
      <c r="F134" s="20">
        <f t="shared" si="2"/>
        <v>0</v>
      </c>
      <c r="G134" s="31" t="s">
        <v>11</v>
      </c>
    </row>
    <row r="135" spans="1:7" s="30" customFormat="1" x14ac:dyDescent="0.25">
      <c r="A135" s="38" t="s">
        <v>63</v>
      </c>
      <c r="B135" s="32" t="s">
        <v>244</v>
      </c>
      <c r="C135" s="19" t="s">
        <v>59</v>
      </c>
      <c r="D135" s="39">
        <v>3</v>
      </c>
      <c r="E135" s="20"/>
      <c r="F135" s="20">
        <f t="shared" si="2"/>
        <v>0</v>
      </c>
      <c r="G135" s="31" t="s">
        <v>11</v>
      </c>
    </row>
    <row r="136" spans="1:7" s="30" customFormat="1" x14ac:dyDescent="0.25">
      <c r="A136" s="38" t="s">
        <v>64</v>
      </c>
      <c r="B136" s="32" t="s">
        <v>123</v>
      </c>
      <c r="C136" s="19" t="s">
        <v>59</v>
      </c>
      <c r="D136" s="39">
        <v>3</v>
      </c>
      <c r="E136" s="20"/>
      <c r="F136" s="20">
        <f t="shared" si="2"/>
        <v>0</v>
      </c>
      <c r="G136" s="31" t="s">
        <v>11</v>
      </c>
    </row>
    <row r="137" spans="1:7" s="30" customFormat="1" x14ac:dyDescent="0.25">
      <c r="A137" s="38" t="s">
        <v>65</v>
      </c>
      <c r="B137" s="32" t="s">
        <v>144</v>
      </c>
      <c r="C137" s="19" t="s">
        <v>39</v>
      </c>
      <c r="D137" s="39">
        <v>1</v>
      </c>
      <c r="E137" s="20"/>
      <c r="F137" s="20">
        <f t="shared" si="2"/>
        <v>0</v>
      </c>
      <c r="G137" s="31" t="s">
        <v>11</v>
      </c>
    </row>
    <row r="138" spans="1:7" s="30" customFormat="1" x14ac:dyDescent="0.25">
      <c r="A138" s="38" t="s">
        <v>124</v>
      </c>
      <c r="B138" s="32" t="s">
        <v>145</v>
      </c>
      <c r="C138" s="19" t="s">
        <v>39</v>
      </c>
      <c r="D138" s="39">
        <v>2</v>
      </c>
      <c r="E138" s="20"/>
      <c r="F138" s="20">
        <f t="shared" si="2"/>
        <v>0</v>
      </c>
      <c r="G138" s="31" t="s">
        <v>11</v>
      </c>
    </row>
    <row r="139" spans="1:7" s="30" customFormat="1" x14ac:dyDescent="0.25">
      <c r="A139" s="38" t="s">
        <v>125</v>
      </c>
      <c r="B139" s="32" t="s">
        <v>146</v>
      </c>
      <c r="C139" s="19" t="s">
        <v>39</v>
      </c>
      <c r="D139" s="39">
        <v>4</v>
      </c>
      <c r="E139" s="20"/>
      <c r="F139" s="20">
        <f t="shared" si="2"/>
        <v>0</v>
      </c>
      <c r="G139" s="31" t="s">
        <v>11</v>
      </c>
    </row>
    <row r="140" spans="1:7" s="30" customFormat="1" x14ac:dyDescent="0.25">
      <c r="A140" s="38" t="s">
        <v>126</v>
      </c>
      <c r="B140" s="32" t="s">
        <v>245</v>
      </c>
      <c r="C140" s="19" t="s">
        <v>39</v>
      </c>
      <c r="D140" s="39">
        <v>2</v>
      </c>
      <c r="E140" s="20"/>
      <c r="F140" s="20">
        <f t="shared" si="2"/>
        <v>0</v>
      </c>
      <c r="G140" s="31" t="s">
        <v>11</v>
      </c>
    </row>
    <row r="141" spans="1:7" s="30" customFormat="1" x14ac:dyDescent="0.25">
      <c r="A141" s="38" t="s">
        <v>127</v>
      </c>
      <c r="B141" s="32" t="s">
        <v>246</v>
      </c>
      <c r="C141" s="19" t="s">
        <v>39</v>
      </c>
      <c r="D141" s="39">
        <v>1</v>
      </c>
      <c r="E141" s="20"/>
      <c r="F141" s="20">
        <f t="shared" si="2"/>
        <v>0</v>
      </c>
      <c r="G141" s="31" t="s">
        <v>11</v>
      </c>
    </row>
    <row r="142" spans="1:7" s="30" customFormat="1" x14ac:dyDescent="0.25">
      <c r="A142" s="38" t="s">
        <v>128</v>
      </c>
      <c r="B142" s="32" t="s">
        <v>247</v>
      </c>
      <c r="C142" s="19" t="s">
        <v>39</v>
      </c>
      <c r="D142" s="39">
        <v>1</v>
      </c>
      <c r="E142" s="20"/>
      <c r="F142" s="20">
        <f t="shared" si="2"/>
        <v>0</v>
      </c>
      <c r="G142" s="31" t="s">
        <v>11</v>
      </c>
    </row>
    <row r="143" spans="1:7" s="30" customFormat="1" x14ac:dyDescent="0.25">
      <c r="A143" s="38" t="s">
        <v>67</v>
      </c>
      <c r="B143" s="32" t="s">
        <v>248</v>
      </c>
      <c r="C143" s="19" t="s">
        <v>39</v>
      </c>
      <c r="D143" s="39">
        <v>1</v>
      </c>
      <c r="E143" s="20"/>
      <c r="F143" s="20">
        <f t="shared" si="2"/>
        <v>0</v>
      </c>
      <c r="G143" s="31" t="s">
        <v>11</v>
      </c>
    </row>
    <row r="144" spans="1:7" s="30" customFormat="1" x14ac:dyDescent="0.25">
      <c r="A144" s="119" t="s">
        <v>68</v>
      </c>
      <c r="B144" s="120" t="s">
        <v>129</v>
      </c>
      <c r="C144" s="121" t="s">
        <v>39</v>
      </c>
      <c r="D144" s="95">
        <v>2</v>
      </c>
      <c r="E144" s="20"/>
      <c r="F144" s="20">
        <f t="shared" si="2"/>
        <v>0</v>
      </c>
      <c r="G144" s="31" t="s">
        <v>11</v>
      </c>
    </row>
    <row r="145" spans="1:7" s="30" customFormat="1" x14ac:dyDescent="0.25">
      <c r="A145" s="38" t="s">
        <v>69</v>
      </c>
      <c r="B145" s="32" t="s">
        <v>249</v>
      </c>
      <c r="C145" s="19" t="s">
        <v>39</v>
      </c>
      <c r="D145" s="39">
        <v>1</v>
      </c>
      <c r="E145" s="20"/>
      <c r="F145" s="20">
        <f t="shared" si="2"/>
        <v>0</v>
      </c>
      <c r="G145" s="31" t="s">
        <v>11</v>
      </c>
    </row>
    <row r="146" spans="1:7" s="30" customFormat="1" x14ac:dyDescent="0.25">
      <c r="A146" s="96" t="s">
        <v>71</v>
      </c>
      <c r="B146" s="32" t="s">
        <v>250</v>
      </c>
      <c r="C146" s="19" t="s">
        <v>39</v>
      </c>
      <c r="D146" s="39">
        <v>2</v>
      </c>
      <c r="E146" s="20"/>
      <c r="F146" s="20">
        <f t="shared" si="2"/>
        <v>0</v>
      </c>
      <c r="G146" s="31" t="s">
        <v>11</v>
      </c>
    </row>
    <row r="147" spans="1:7" s="30" customFormat="1" x14ac:dyDescent="0.25">
      <c r="A147" s="96" t="s">
        <v>72</v>
      </c>
      <c r="B147" s="32" t="s">
        <v>167</v>
      </c>
      <c r="C147" s="19" t="s">
        <v>52</v>
      </c>
      <c r="D147" s="39">
        <v>2.2000000000000002</v>
      </c>
      <c r="E147" s="20"/>
      <c r="F147" s="20">
        <f t="shared" si="2"/>
        <v>0</v>
      </c>
      <c r="G147" s="31" t="s">
        <v>11</v>
      </c>
    </row>
    <row r="148" spans="1:7" s="30" customFormat="1" x14ac:dyDescent="0.25">
      <c r="A148" s="38"/>
      <c r="B148" s="45" t="s">
        <v>130</v>
      </c>
      <c r="C148" s="19"/>
      <c r="D148" s="43"/>
      <c r="E148" s="20"/>
      <c r="F148" s="20"/>
      <c r="G148" s="31" t="s">
        <v>11</v>
      </c>
    </row>
    <row r="149" spans="1:7" s="30" customFormat="1" ht="15.75" x14ac:dyDescent="0.25">
      <c r="A149" s="38" t="s">
        <v>16</v>
      </c>
      <c r="B149" s="122" t="s">
        <v>33</v>
      </c>
      <c r="C149" s="19" t="s">
        <v>149</v>
      </c>
      <c r="D149" s="43">
        <v>7</v>
      </c>
      <c r="E149" s="20"/>
      <c r="F149" s="20">
        <f>D149*E149</f>
        <v>0</v>
      </c>
      <c r="G149" s="31" t="s">
        <v>11</v>
      </c>
    </row>
    <row r="150" spans="1:7" s="30" customFormat="1" ht="15.75" x14ac:dyDescent="0.25">
      <c r="A150" s="97" t="s">
        <v>19</v>
      </c>
      <c r="B150" s="123" t="s">
        <v>251</v>
      </c>
      <c r="C150" s="98" t="s">
        <v>149</v>
      </c>
      <c r="D150" s="99">
        <v>3</v>
      </c>
      <c r="E150" s="20"/>
      <c r="F150" s="20">
        <f t="shared" ref="F150:F180" si="3">D150*E150</f>
        <v>0</v>
      </c>
      <c r="G150" s="31" t="s">
        <v>11</v>
      </c>
    </row>
    <row r="151" spans="1:7" s="30" customFormat="1" ht="15.75" x14ac:dyDescent="0.25">
      <c r="A151" s="40" t="s">
        <v>20</v>
      </c>
      <c r="B151" s="44" t="s">
        <v>252</v>
      </c>
      <c r="C151" s="41" t="s">
        <v>149</v>
      </c>
      <c r="D151" s="100">
        <v>6</v>
      </c>
      <c r="E151" s="20"/>
      <c r="F151" s="20">
        <f t="shared" si="3"/>
        <v>0</v>
      </c>
      <c r="G151" s="31" t="s">
        <v>11</v>
      </c>
    </row>
    <row r="152" spans="1:7" s="30" customFormat="1" ht="15.75" x14ac:dyDescent="0.25">
      <c r="A152" s="38" t="s">
        <v>21</v>
      </c>
      <c r="B152" s="122" t="s">
        <v>253</v>
      </c>
      <c r="C152" s="19" t="s">
        <v>149</v>
      </c>
      <c r="D152" s="43">
        <v>4</v>
      </c>
      <c r="E152" s="20"/>
      <c r="F152" s="20">
        <f t="shared" si="3"/>
        <v>0</v>
      </c>
      <c r="G152" s="31" t="s">
        <v>11</v>
      </c>
    </row>
    <row r="153" spans="1:7" s="30" customFormat="1" ht="15.75" x14ac:dyDescent="0.25">
      <c r="A153" s="40" t="s">
        <v>22</v>
      </c>
      <c r="B153" s="122" t="s">
        <v>131</v>
      </c>
      <c r="C153" s="79" t="s">
        <v>149</v>
      </c>
      <c r="D153" s="112">
        <v>6</v>
      </c>
      <c r="E153" s="20"/>
      <c r="F153" s="20">
        <f t="shared" si="3"/>
        <v>0</v>
      </c>
      <c r="G153" s="31" t="s">
        <v>11</v>
      </c>
    </row>
    <row r="154" spans="1:7" s="30" customFormat="1" x14ac:dyDescent="0.25">
      <c r="A154" s="38" t="s">
        <v>23</v>
      </c>
      <c r="B154" s="118" t="s">
        <v>254</v>
      </c>
      <c r="C154" s="36" t="s">
        <v>59</v>
      </c>
      <c r="D154" s="93">
        <v>40</v>
      </c>
      <c r="E154" s="20"/>
      <c r="F154" s="20">
        <f t="shared" si="3"/>
        <v>0</v>
      </c>
      <c r="G154" s="31" t="s">
        <v>11</v>
      </c>
    </row>
    <row r="155" spans="1:7" s="30" customFormat="1" x14ac:dyDescent="0.25">
      <c r="A155" s="101" t="s">
        <v>132</v>
      </c>
      <c r="B155" s="118" t="s">
        <v>222</v>
      </c>
      <c r="C155" s="36" t="s">
        <v>59</v>
      </c>
      <c r="D155" s="93">
        <v>40</v>
      </c>
      <c r="E155" s="20"/>
      <c r="F155" s="20">
        <f t="shared" si="3"/>
        <v>0</v>
      </c>
      <c r="G155" s="31" t="s">
        <v>12</v>
      </c>
    </row>
    <row r="156" spans="1:7" s="30" customFormat="1" x14ac:dyDescent="0.25">
      <c r="A156" s="102">
        <v>7</v>
      </c>
      <c r="B156" s="118" t="s">
        <v>223</v>
      </c>
      <c r="C156" s="36" t="s">
        <v>59</v>
      </c>
      <c r="D156" s="93">
        <v>40</v>
      </c>
      <c r="E156" s="20"/>
      <c r="F156" s="20">
        <f t="shared" si="3"/>
        <v>0</v>
      </c>
      <c r="G156" s="31" t="s">
        <v>11</v>
      </c>
    </row>
    <row r="157" spans="1:7" s="30" customFormat="1" x14ac:dyDescent="0.25">
      <c r="A157" s="102">
        <v>8</v>
      </c>
      <c r="B157" s="118" t="s">
        <v>255</v>
      </c>
      <c r="C157" s="36" t="s">
        <v>39</v>
      </c>
      <c r="D157" s="93">
        <v>6</v>
      </c>
      <c r="E157" s="20"/>
      <c r="F157" s="20">
        <f t="shared" si="3"/>
        <v>0</v>
      </c>
      <c r="G157" s="31" t="s">
        <v>11</v>
      </c>
    </row>
    <row r="158" spans="1:7" s="30" customFormat="1" x14ac:dyDescent="0.25">
      <c r="A158" s="38" t="s">
        <v>133</v>
      </c>
      <c r="B158" s="32" t="s">
        <v>256</v>
      </c>
      <c r="C158" s="19" t="s">
        <v>39</v>
      </c>
      <c r="D158" s="39">
        <v>6</v>
      </c>
      <c r="E158" s="20"/>
      <c r="F158" s="20">
        <f t="shared" si="3"/>
        <v>0</v>
      </c>
      <c r="G158" s="31" t="s">
        <v>12</v>
      </c>
    </row>
    <row r="159" spans="1:7" s="30" customFormat="1" x14ac:dyDescent="0.25">
      <c r="A159" s="102">
        <v>9</v>
      </c>
      <c r="B159" s="118" t="s">
        <v>257</v>
      </c>
      <c r="C159" s="36" t="s">
        <v>39</v>
      </c>
      <c r="D159" s="93">
        <v>6</v>
      </c>
      <c r="E159" s="20"/>
      <c r="F159" s="20">
        <f t="shared" si="3"/>
        <v>0</v>
      </c>
      <c r="G159" s="31" t="s">
        <v>11</v>
      </c>
    </row>
    <row r="160" spans="1:7" s="30" customFormat="1" x14ac:dyDescent="0.25">
      <c r="A160" s="102">
        <v>10</v>
      </c>
      <c r="B160" s="118" t="s">
        <v>258</v>
      </c>
      <c r="C160" s="36" t="s">
        <v>39</v>
      </c>
      <c r="D160" s="93">
        <v>2</v>
      </c>
      <c r="E160" s="20"/>
      <c r="F160" s="20">
        <f t="shared" si="3"/>
        <v>0</v>
      </c>
      <c r="G160" s="31" t="s">
        <v>11</v>
      </c>
    </row>
    <row r="161" spans="1:7" s="30" customFormat="1" x14ac:dyDescent="0.25">
      <c r="A161" s="38"/>
      <c r="B161" s="45" t="s">
        <v>134</v>
      </c>
      <c r="C161" s="19"/>
      <c r="D161" s="43"/>
      <c r="E161" s="20"/>
      <c r="F161" s="20">
        <f t="shared" si="3"/>
        <v>0</v>
      </c>
      <c r="G161" s="31" t="s">
        <v>11</v>
      </c>
    </row>
    <row r="162" spans="1:7" s="30" customFormat="1" ht="15.75" x14ac:dyDescent="0.25">
      <c r="A162" s="38" t="s">
        <v>32</v>
      </c>
      <c r="B162" s="122" t="s">
        <v>33</v>
      </c>
      <c r="C162" s="19" t="s">
        <v>149</v>
      </c>
      <c r="D162" s="43">
        <v>20.2</v>
      </c>
      <c r="E162" s="20"/>
      <c r="F162" s="20">
        <f t="shared" si="3"/>
        <v>0</v>
      </c>
      <c r="G162" s="31" t="s">
        <v>11</v>
      </c>
    </row>
    <row r="163" spans="1:7" s="30" customFormat="1" ht="15.75" x14ac:dyDescent="0.25">
      <c r="A163" s="97" t="s">
        <v>34</v>
      </c>
      <c r="B163" s="123" t="s">
        <v>251</v>
      </c>
      <c r="C163" s="98" t="s">
        <v>149</v>
      </c>
      <c r="D163" s="99">
        <v>13.5</v>
      </c>
      <c r="E163" s="20"/>
      <c r="F163" s="20">
        <f t="shared" si="3"/>
        <v>0</v>
      </c>
      <c r="G163" s="31" t="s">
        <v>11</v>
      </c>
    </row>
    <row r="164" spans="1:7" s="30" customFormat="1" ht="15.75" x14ac:dyDescent="0.25">
      <c r="A164" s="38" t="s">
        <v>35</v>
      </c>
      <c r="B164" s="44" t="s">
        <v>252</v>
      </c>
      <c r="C164" s="41" t="s">
        <v>149</v>
      </c>
      <c r="D164" s="43">
        <v>1.9</v>
      </c>
      <c r="E164" s="20"/>
      <c r="F164" s="20">
        <f t="shared" si="3"/>
        <v>0</v>
      </c>
      <c r="G164" s="31" t="s">
        <v>11</v>
      </c>
    </row>
    <row r="165" spans="1:7" s="30" customFormat="1" ht="15.75" x14ac:dyDescent="0.25">
      <c r="A165" s="97" t="s">
        <v>36</v>
      </c>
      <c r="B165" s="44" t="s">
        <v>259</v>
      </c>
      <c r="C165" s="19" t="s">
        <v>149</v>
      </c>
      <c r="D165" s="94">
        <v>2.7</v>
      </c>
      <c r="E165" s="20"/>
      <c r="F165" s="20">
        <f t="shared" si="3"/>
        <v>0</v>
      </c>
      <c r="G165" s="31" t="s">
        <v>11</v>
      </c>
    </row>
    <row r="166" spans="1:7" s="30" customFormat="1" ht="15.75" x14ac:dyDescent="0.25">
      <c r="A166" s="38" t="s">
        <v>37</v>
      </c>
      <c r="B166" s="122" t="s">
        <v>253</v>
      </c>
      <c r="C166" s="19" t="s">
        <v>149</v>
      </c>
      <c r="D166" s="43">
        <v>19.5</v>
      </c>
      <c r="E166" s="20"/>
      <c r="F166" s="20">
        <f t="shared" si="3"/>
        <v>0</v>
      </c>
      <c r="G166" s="31" t="s">
        <v>11</v>
      </c>
    </row>
    <row r="167" spans="1:7" s="30" customFormat="1" ht="15.75" x14ac:dyDescent="0.25">
      <c r="A167" s="97" t="s">
        <v>111</v>
      </c>
      <c r="B167" s="122" t="s">
        <v>131</v>
      </c>
      <c r="C167" s="79" t="s">
        <v>149</v>
      </c>
      <c r="D167" s="112">
        <v>9.6</v>
      </c>
      <c r="E167" s="20"/>
      <c r="F167" s="20">
        <f t="shared" si="3"/>
        <v>0</v>
      </c>
      <c r="G167" s="31" t="s">
        <v>11</v>
      </c>
    </row>
    <row r="168" spans="1:7" s="30" customFormat="1" x14ac:dyDescent="0.25">
      <c r="A168" s="38" t="s">
        <v>112</v>
      </c>
      <c r="B168" s="32" t="s">
        <v>260</v>
      </c>
      <c r="C168" s="36" t="s">
        <v>59</v>
      </c>
      <c r="D168" s="93">
        <v>9</v>
      </c>
      <c r="E168" s="20"/>
      <c r="F168" s="20">
        <f t="shared" si="3"/>
        <v>0</v>
      </c>
      <c r="G168" s="31" t="s">
        <v>11</v>
      </c>
    </row>
    <row r="169" spans="1:7" s="30" customFormat="1" x14ac:dyDescent="0.25">
      <c r="A169" s="35" t="s">
        <v>135</v>
      </c>
      <c r="B169" s="32" t="s">
        <v>261</v>
      </c>
      <c r="C169" s="36" t="s">
        <v>59</v>
      </c>
      <c r="D169" s="93">
        <v>9.09</v>
      </c>
      <c r="E169" s="20"/>
      <c r="F169" s="20">
        <f t="shared" si="3"/>
        <v>0</v>
      </c>
      <c r="G169" s="31" t="s">
        <v>12</v>
      </c>
    </row>
    <row r="170" spans="1:7" s="30" customFormat="1" x14ac:dyDescent="0.25">
      <c r="A170" s="35" t="s">
        <v>40</v>
      </c>
      <c r="B170" s="32" t="s">
        <v>262</v>
      </c>
      <c r="C170" s="36" t="s">
        <v>59</v>
      </c>
      <c r="D170" s="93">
        <v>9</v>
      </c>
      <c r="E170" s="20"/>
      <c r="F170" s="20">
        <f t="shared" si="3"/>
        <v>0</v>
      </c>
      <c r="G170" s="31" t="s">
        <v>11</v>
      </c>
    </row>
    <row r="171" spans="1:7" s="30" customFormat="1" ht="15.75" x14ac:dyDescent="0.25">
      <c r="A171" s="35" t="s">
        <v>113</v>
      </c>
      <c r="B171" s="124" t="s">
        <v>263</v>
      </c>
      <c r="C171" s="36" t="s">
        <v>149</v>
      </c>
      <c r="D171" s="37">
        <v>4.42</v>
      </c>
      <c r="E171" s="20"/>
      <c r="F171" s="20">
        <f t="shared" si="3"/>
        <v>0</v>
      </c>
      <c r="G171" s="31" t="s">
        <v>11</v>
      </c>
    </row>
    <row r="172" spans="1:7" s="30" customFormat="1" ht="15.75" x14ac:dyDescent="0.25">
      <c r="A172" s="35" t="s">
        <v>41</v>
      </c>
      <c r="B172" s="124" t="s">
        <v>264</v>
      </c>
      <c r="C172" s="36" t="s">
        <v>149</v>
      </c>
      <c r="D172" s="37">
        <v>0.86</v>
      </c>
      <c r="E172" s="20"/>
      <c r="F172" s="20">
        <f t="shared" si="3"/>
        <v>0</v>
      </c>
      <c r="G172" s="31" t="s">
        <v>11</v>
      </c>
    </row>
    <row r="173" spans="1:7" s="30" customFormat="1" x14ac:dyDescent="0.25">
      <c r="A173" s="35" t="s">
        <v>44</v>
      </c>
      <c r="B173" s="118" t="s">
        <v>265</v>
      </c>
      <c r="C173" s="36" t="s">
        <v>120</v>
      </c>
      <c r="D173" s="94">
        <v>1</v>
      </c>
      <c r="E173" s="20"/>
      <c r="F173" s="20">
        <f t="shared" si="3"/>
        <v>0</v>
      </c>
      <c r="G173" s="31" t="s">
        <v>11</v>
      </c>
    </row>
    <row r="174" spans="1:7" s="30" customFormat="1" x14ac:dyDescent="0.25">
      <c r="A174" s="35" t="s">
        <v>45</v>
      </c>
      <c r="B174" s="118" t="s">
        <v>266</v>
      </c>
      <c r="C174" s="36" t="s">
        <v>136</v>
      </c>
      <c r="D174" s="94">
        <v>2</v>
      </c>
      <c r="E174" s="20"/>
      <c r="F174" s="20">
        <f t="shared" si="3"/>
        <v>0</v>
      </c>
      <c r="G174" s="31" t="s">
        <v>11</v>
      </c>
    </row>
    <row r="175" spans="1:7" s="30" customFormat="1" x14ac:dyDescent="0.25">
      <c r="A175" s="35" t="s">
        <v>47</v>
      </c>
      <c r="B175" s="32" t="s">
        <v>267</v>
      </c>
      <c r="C175" s="19" t="s">
        <v>39</v>
      </c>
      <c r="D175" s="39">
        <v>1</v>
      </c>
      <c r="E175" s="20"/>
      <c r="F175" s="20">
        <f t="shared" si="3"/>
        <v>0</v>
      </c>
      <c r="G175" s="31" t="s">
        <v>11</v>
      </c>
    </row>
    <row r="176" spans="1:7" s="30" customFormat="1" x14ac:dyDescent="0.25">
      <c r="A176" s="38" t="s">
        <v>47</v>
      </c>
      <c r="B176" s="32" t="s">
        <v>146</v>
      </c>
      <c r="C176" s="19" t="s">
        <v>39</v>
      </c>
      <c r="D176" s="39">
        <v>4</v>
      </c>
      <c r="E176" s="20"/>
      <c r="F176" s="20">
        <f t="shared" si="3"/>
        <v>0</v>
      </c>
      <c r="G176" s="31" t="s">
        <v>11</v>
      </c>
    </row>
    <row r="177" spans="1:7" s="30" customFormat="1" x14ac:dyDescent="0.25">
      <c r="A177" s="38" t="s">
        <v>137</v>
      </c>
      <c r="B177" s="32" t="s">
        <v>268</v>
      </c>
      <c r="C177" s="19" t="s">
        <v>39</v>
      </c>
      <c r="D177" s="39">
        <v>4</v>
      </c>
      <c r="E177" s="20"/>
      <c r="F177" s="20">
        <f t="shared" si="3"/>
        <v>0</v>
      </c>
      <c r="G177" s="31" t="s">
        <v>12</v>
      </c>
    </row>
    <row r="178" spans="1:7" s="30" customFormat="1" x14ac:dyDescent="0.25">
      <c r="A178" s="38" t="s">
        <v>48</v>
      </c>
      <c r="B178" s="32" t="s">
        <v>147</v>
      </c>
      <c r="C178" s="19" t="s">
        <v>39</v>
      </c>
      <c r="D178" s="39">
        <v>1</v>
      </c>
      <c r="E178" s="20"/>
      <c r="F178" s="20">
        <f t="shared" si="3"/>
        <v>0</v>
      </c>
      <c r="G178" s="31" t="s">
        <v>11</v>
      </c>
    </row>
    <row r="179" spans="1:7" s="30" customFormat="1" x14ac:dyDescent="0.25">
      <c r="A179" s="38" t="s">
        <v>138</v>
      </c>
      <c r="B179" s="32" t="s">
        <v>269</v>
      </c>
      <c r="C179" s="19" t="s">
        <v>39</v>
      </c>
      <c r="D179" s="39">
        <v>1</v>
      </c>
      <c r="E179" s="20"/>
      <c r="F179" s="20">
        <f t="shared" si="3"/>
        <v>0</v>
      </c>
      <c r="G179" s="31" t="s">
        <v>12</v>
      </c>
    </row>
    <row r="180" spans="1:7" s="30" customFormat="1" x14ac:dyDescent="0.25">
      <c r="A180" s="34" t="s">
        <v>50</v>
      </c>
      <c r="B180" s="32" t="s">
        <v>167</v>
      </c>
      <c r="C180" s="19" t="s">
        <v>52</v>
      </c>
      <c r="D180" s="39">
        <v>2.2000000000000002</v>
      </c>
      <c r="E180" s="133"/>
      <c r="F180" s="20">
        <f t="shared" si="3"/>
        <v>0</v>
      </c>
      <c r="G180" s="31" t="s">
        <v>11</v>
      </c>
    </row>
    <row r="181" spans="1:7" s="30" customFormat="1" x14ac:dyDescent="0.25">
      <c r="A181" s="47"/>
      <c r="B181" s="76" t="s">
        <v>270</v>
      </c>
      <c r="C181" s="47"/>
      <c r="D181" s="66"/>
      <c r="E181" s="132"/>
      <c r="F181" s="132"/>
      <c r="G181" s="31" t="s">
        <v>11</v>
      </c>
    </row>
    <row r="182" spans="1:7" s="30" customFormat="1" ht="15.75" x14ac:dyDescent="0.25">
      <c r="A182" s="97" t="s">
        <v>16</v>
      </c>
      <c r="B182" s="123" t="s">
        <v>271</v>
      </c>
      <c r="C182" s="98" t="s">
        <v>149</v>
      </c>
      <c r="D182" s="99">
        <v>4</v>
      </c>
      <c r="E182" s="134"/>
      <c r="F182" s="134">
        <f>D182*E182</f>
        <v>0</v>
      </c>
      <c r="G182" s="31" t="s">
        <v>11</v>
      </c>
    </row>
    <row r="183" spans="1:7" s="30" customFormat="1" ht="15.75" x14ac:dyDescent="0.25">
      <c r="A183" s="103">
        <v>2</v>
      </c>
      <c r="B183" s="124" t="s">
        <v>272</v>
      </c>
      <c r="C183" s="36" t="s">
        <v>149</v>
      </c>
      <c r="D183" s="104">
        <v>2</v>
      </c>
      <c r="E183" s="20"/>
      <c r="F183" s="20">
        <f>D183*E183</f>
        <v>0</v>
      </c>
      <c r="G183" s="31" t="s">
        <v>11</v>
      </c>
    </row>
    <row r="184" spans="1:7" s="30" customFormat="1" ht="15.75" x14ac:dyDescent="0.25">
      <c r="A184" s="105" t="s">
        <v>20</v>
      </c>
      <c r="B184" s="125" t="s">
        <v>273</v>
      </c>
      <c r="C184" s="106" t="s">
        <v>149</v>
      </c>
      <c r="D184" s="126">
        <v>2</v>
      </c>
      <c r="E184" s="20"/>
      <c r="F184" s="20">
        <f t="shared" ref="F184:F221" si="4">D184*E184</f>
        <v>0</v>
      </c>
      <c r="G184" s="31" t="s">
        <v>11</v>
      </c>
    </row>
    <row r="185" spans="1:7" s="30" customFormat="1" ht="15.75" x14ac:dyDescent="0.25">
      <c r="A185" s="105" t="s">
        <v>21</v>
      </c>
      <c r="B185" s="125" t="s">
        <v>274</v>
      </c>
      <c r="C185" s="106" t="s">
        <v>149</v>
      </c>
      <c r="D185" s="107">
        <v>1.7920000000000003</v>
      </c>
      <c r="E185" s="20"/>
      <c r="F185" s="20">
        <f t="shared" si="4"/>
        <v>0</v>
      </c>
      <c r="G185" s="31" t="s">
        <v>11</v>
      </c>
    </row>
    <row r="186" spans="1:7" s="30" customFormat="1" ht="15.75" x14ac:dyDescent="0.25">
      <c r="A186" s="105" t="s">
        <v>22</v>
      </c>
      <c r="B186" s="125" t="s">
        <v>275</v>
      </c>
      <c r="C186" s="106" t="s">
        <v>149</v>
      </c>
      <c r="D186" s="107">
        <v>1.7920000000000003</v>
      </c>
      <c r="E186" s="20"/>
      <c r="F186" s="20">
        <f t="shared" si="4"/>
        <v>0</v>
      </c>
      <c r="G186" s="31" t="s">
        <v>11</v>
      </c>
    </row>
    <row r="187" spans="1:7" s="30" customFormat="1" x14ac:dyDescent="0.25">
      <c r="A187" s="38" t="s">
        <v>23</v>
      </c>
      <c r="B187" s="127" t="s">
        <v>276</v>
      </c>
      <c r="C187" s="19" t="s">
        <v>39</v>
      </c>
      <c r="D187" s="43">
        <v>10</v>
      </c>
      <c r="E187" s="20"/>
      <c r="F187" s="20">
        <f t="shared" si="4"/>
        <v>0</v>
      </c>
      <c r="G187" s="31" t="s">
        <v>11</v>
      </c>
    </row>
    <row r="188" spans="1:7" s="30" customFormat="1" ht="15.75" x14ac:dyDescent="0.25">
      <c r="A188" s="35" t="s">
        <v>26</v>
      </c>
      <c r="B188" s="118" t="s">
        <v>166</v>
      </c>
      <c r="C188" s="36" t="s">
        <v>148</v>
      </c>
      <c r="D188" s="94">
        <v>80</v>
      </c>
      <c r="E188" s="20"/>
      <c r="F188" s="20">
        <f t="shared" si="4"/>
        <v>0</v>
      </c>
      <c r="G188" s="31" t="s">
        <v>11</v>
      </c>
    </row>
    <row r="189" spans="1:7" s="30" customFormat="1" ht="15.75" x14ac:dyDescent="0.25">
      <c r="A189" s="38" t="s">
        <v>28</v>
      </c>
      <c r="B189" s="127" t="s">
        <v>277</v>
      </c>
      <c r="C189" s="19" t="s">
        <v>149</v>
      </c>
      <c r="D189" s="100">
        <v>0.26</v>
      </c>
      <c r="E189" s="20"/>
      <c r="F189" s="20">
        <f t="shared" si="4"/>
        <v>0</v>
      </c>
      <c r="G189" s="31" t="s">
        <v>11</v>
      </c>
    </row>
    <row r="190" spans="1:7" s="30" customFormat="1" x14ac:dyDescent="0.25">
      <c r="A190" s="97" t="s">
        <v>29</v>
      </c>
      <c r="B190" s="128" t="s">
        <v>278</v>
      </c>
      <c r="C190" s="98" t="s">
        <v>39</v>
      </c>
      <c r="D190" s="108">
        <v>1</v>
      </c>
      <c r="E190" s="20"/>
      <c r="F190" s="20">
        <f t="shared" si="4"/>
        <v>0</v>
      </c>
      <c r="G190" s="31" t="s">
        <v>11</v>
      </c>
    </row>
    <row r="191" spans="1:7" s="30" customFormat="1" x14ac:dyDescent="0.25">
      <c r="A191" s="97" t="s">
        <v>30</v>
      </c>
      <c r="B191" s="128" t="s">
        <v>279</v>
      </c>
      <c r="C191" s="98" t="s">
        <v>39</v>
      </c>
      <c r="D191" s="108">
        <v>2</v>
      </c>
      <c r="E191" s="20"/>
      <c r="F191" s="20">
        <f t="shared" si="4"/>
        <v>0</v>
      </c>
      <c r="G191" s="31" t="s">
        <v>11</v>
      </c>
    </row>
    <row r="192" spans="1:7" s="30" customFormat="1" x14ac:dyDescent="0.25">
      <c r="A192" s="40" t="s">
        <v>32</v>
      </c>
      <c r="B192" s="44" t="s">
        <v>280</v>
      </c>
      <c r="C192" s="41" t="s">
        <v>39</v>
      </c>
      <c r="D192" s="43">
        <v>1</v>
      </c>
      <c r="E192" s="20"/>
      <c r="F192" s="20">
        <f t="shared" si="4"/>
        <v>0</v>
      </c>
      <c r="G192" s="31" t="s">
        <v>11</v>
      </c>
    </row>
    <row r="193" spans="1:7" s="30" customFormat="1" x14ac:dyDescent="0.25">
      <c r="A193" s="40" t="s">
        <v>34</v>
      </c>
      <c r="B193" s="44" t="s">
        <v>281</v>
      </c>
      <c r="C193" s="41" t="s">
        <v>39</v>
      </c>
      <c r="D193" s="43">
        <v>2</v>
      </c>
      <c r="E193" s="20"/>
      <c r="F193" s="20">
        <f t="shared" si="4"/>
        <v>0</v>
      </c>
      <c r="G193" s="31" t="s">
        <v>11</v>
      </c>
    </row>
    <row r="194" spans="1:7" s="30" customFormat="1" x14ac:dyDescent="0.25">
      <c r="A194" s="40" t="s">
        <v>35</v>
      </c>
      <c r="B194" s="44" t="s">
        <v>282</v>
      </c>
      <c r="C194" s="41" t="s">
        <v>39</v>
      </c>
      <c r="D194" s="43">
        <v>2</v>
      </c>
      <c r="E194" s="20"/>
      <c r="F194" s="20">
        <f t="shared" si="4"/>
        <v>0</v>
      </c>
      <c r="G194" s="31" t="s">
        <v>11</v>
      </c>
    </row>
    <row r="195" spans="1:7" s="30" customFormat="1" x14ac:dyDescent="0.25">
      <c r="A195" s="40" t="s">
        <v>36</v>
      </c>
      <c r="B195" s="44" t="s">
        <v>283</v>
      </c>
      <c r="C195" s="41" t="s">
        <v>39</v>
      </c>
      <c r="D195" s="43">
        <v>4</v>
      </c>
      <c r="E195" s="20"/>
      <c r="F195" s="20">
        <f t="shared" si="4"/>
        <v>0</v>
      </c>
      <c r="G195" s="31" t="s">
        <v>11</v>
      </c>
    </row>
    <row r="196" spans="1:7" s="30" customFormat="1" x14ac:dyDescent="0.25">
      <c r="A196" s="40" t="s">
        <v>37</v>
      </c>
      <c r="B196" s="44" t="s">
        <v>284</v>
      </c>
      <c r="C196" s="41" t="s">
        <v>39</v>
      </c>
      <c r="D196" s="43">
        <v>4</v>
      </c>
      <c r="E196" s="20"/>
      <c r="F196" s="20">
        <f t="shared" si="4"/>
        <v>0</v>
      </c>
      <c r="G196" s="31" t="s">
        <v>11</v>
      </c>
    </row>
    <row r="197" spans="1:7" s="30" customFormat="1" x14ac:dyDescent="0.25">
      <c r="A197" s="40" t="s">
        <v>111</v>
      </c>
      <c r="B197" s="44" t="s">
        <v>285</v>
      </c>
      <c r="C197" s="41" t="s">
        <v>39</v>
      </c>
      <c r="D197" s="42">
        <v>1</v>
      </c>
      <c r="E197" s="20"/>
      <c r="F197" s="20">
        <f t="shared" si="4"/>
        <v>0</v>
      </c>
      <c r="G197" s="31" t="s">
        <v>11</v>
      </c>
    </row>
    <row r="198" spans="1:7" s="30" customFormat="1" x14ac:dyDescent="0.25">
      <c r="A198" s="40" t="s">
        <v>112</v>
      </c>
      <c r="B198" s="44" t="s">
        <v>286</v>
      </c>
      <c r="C198" s="41" t="s">
        <v>39</v>
      </c>
      <c r="D198" s="42">
        <v>8</v>
      </c>
      <c r="E198" s="20"/>
      <c r="F198" s="20">
        <f t="shared" si="4"/>
        <v>0</v>
      </c>
      <c r="G198" s="31" t="s">
        <v>11</v>
      </c>
    </row>
    <row r="199" spans="1:7" s="30" customFormat="1" x14ac:dyDescent="0.25">
      <c r="A199" s="40" t="s">
        <v>40</v>
      </c>
      <c r="B199" s="44" t="s">
        <v>287</v>
      </c>
      <c r="C199" s="41" t="s">
        <v>59</v>
      </c>
      <c r="D199" s="42">
        <v>300</v>
      </c>
      <c r="E199" s="20"/>
      <c r="F199" s="20">
        <f t="shared" si="4"/>
        <v>0</v>
      </c>
      <c r="G199" s="31" t="s">
        <v>11</v>
      </c>
    </row>
    <row r="200" spans="1:7" s="30" customFormat="1" x14ac:dyDescent="0.25">
      <c r="A200" s="40" t="s">
        <v>113</v>
      </c>
      <c r="B200" s="44" t="s">
        <v>288</v>
      </c>
      <c r="C200" s="41" t="s">
        <v>59</v>
      </c>
      <c r="D200" s="42">
        <v>100</v>
      </c>
      <c r="E200" s="20"/>
      <c r="F200" s="20">
        <f t="shared" si="4"/>
        <v>0</v>
      </c>
      <c r="G200" s="31" t="s">
        <v>11</v>
      </c>
    </row>
    <row r="201" spans="1:7" s="30" customFormat="1" x14ac:dyDescent="0.25">
      <c r="A201" s="40" t="s">
        <v>41</v>
      </c>
      <c r="B201" s="122" t="s">
        <v>289</v>
      </c>
      <c r="C201" s="41" t="s">
        <v>59</v>
      </c>
      <c r="D201" s="43">
        <v>120</v>
      </c>
      <c r="E201" s="20"/>
      <c r="F201" s="20">
        <f t="shared" si="4"/>
        <v>0</v>
      </c>
      <c r="G201" s="31" t="s">
        <v>11</v>
      </c>
    </row>
    <row r="202" spans="1:7" s="30" customFormat="1" x14ac:dyDescent="0.25">
      <c r="A202" s="40" t="s">
        <v>44</v>
      </c>
      <c r="B202" s="122" t="s">
        <v>290</v>
      </c>
      <c r="C202" s="41" t="s">
        <v>59</v>
      </c>
      <c r="D202" s="43">
        <v>250</v>
      </c>
      <c r="E202" s="20"/>
      <c r="F202" s="20">
        <f t="shared" si="4"/>
        <v>0</v>
      </c>
      <c r="G202" s="31" t="s">
        <v>11</v>
      </c>
    </row>
    <row r="203" spans="1:7" s="30" customFormat="1" x14ac:dyDescent="0.25">
      <c r="A203" s="40" t="s">
        <v>45</v>
      </c>
      <c r="B203" s="44" t="s">
        <v>291</v>
      </c>
      <c r="C203" s="41" t="s">
        <v>39</v>
      </c>
      <c r="D203" s="42">
        <v>11</v>
      </c>
      <c r="E203" s="20"/>
      <c r="F203" s="20">
        <f t="shared" si="4"/>
        <v>0</v>
      </c>
      <c r="G203" s="31" t="s">
        <v>11</v>
      </c>
    </row>
    <row r="204" spans="1:7" s="30" customFormat="1" x14ac:dyDescent="0.25">
      <c r="A204" s="38" t="s">
        <v>47</v>
      </c>
      <c r="B204" s="44" t="s">
        <v>292</v>
      </c>
      <c r="C204" s="19" t="s">
        <v>39</v>
      </c>
      <c r="D204" s="39">
        <v>6</v>
      </c>
      <c r="E204" s="20"/>
      <c r="F204" s="20">
        <f t="shared" si="4"/>
        <v>0</v>
      </c>
      <c r="G204" s="31" t="s">
        <v>11</v>
      </c>
    </row>
    <row r="205" spans="1:7" s="30" customFormat="1" x14ac:dyDescent="0.25">
      <c r="A205" s="38" t="s">
        <v>48</v>
      </c>
      <c r="B205" s="44" t="s">
        <v>293</v>
      </c>
      <c r="C205" s="19" t="s">
        <v>39</v>
      </c>
      <c r="D205" s="39">
        <v>6</v>
      </c>
      <c r="E205" s="20"/>
      <c r="F205" s="20">
        <f t="shared" si="4"/>
        <v>0</v>
      </c>
      <c r="G205" s="31" t="s">
        <v>11</v>
      </c>
    </row>
    <row r="206" spans="1:7" s="30" customFormat="1" x14ac:dyDescent="0.25">
      <c r="A206" s="38" t="s">
        <v>50</v>
      </c>
      <c r="B206" s="44" t="s">
        <v>294</v>
      </c>
      <c r="C206" s="19" t="s">
        <v>39</v>
      </c>
      <c r="D206" s="39">
        <v>6</v>
      </c>
      <c r="E206" s="20"/>
      <c r="F206" s="20">
        <f t="shared" si="4"/>
        <v>0</v>
      </c>
      <c r="G206" s="31" t="s">
        <v>11</v>
      </c>
    </row>
    <row r="207" spans="1:7" s="30" customFormat="1" x14ac:dyDescent="0.25">
      <c r="A207" s="38" t="s">
        <v>53</v>
      </c>
      <c r="B207" s="44" t="s">
        <v>295</v>
      </c>
      <c r="C207" s="19" t="s">
        <v>39</v>
      </c>
      <c r="D207" s="39">
        <v>2</v>
      </c>
      <c r="E207" s="20"/>
      <c r="F207" s="20">
        <f t="shared" si="4"/>
        <v>0</v>
      </c>
      <c r="G207" s="31" t="s">
        <v>11</v>
      </c>
    </row>
    <row r="208" spans="1:7" s="30" customFormat="1" x14ac:dyDescent="0.25">
      <c r="A208" s="38" t="s">
        <v>54</v>
      </c>
      <c r="B208" s="44" t="s">
        <v>296</v>
      </c>
      <c r="C208" s="19" t="s">
        <v>39</v>
      </c>
      <c r="D208" s="43">
        <v>7</v>
      </c>
      <c r="E208" s="20"/>
      <c r="F208" s="20">
        <f t="shared" si="4"/>
        <v>0</v>
      </c>
      <c r="G208" s="31" t="s">
        <v>11</v>
      </c>
    </row>
    <row r="209" spans="1:7" s="30" customFormat="1" x14ac:dyDescent="0.25">
      <c r="A209" s="40" t="s">
        <v>56</v>
      </c>
      <c r="B209" s="122" t="s">
        <v>297</v>
      </c>
      <c r="C209" s="41" t="s">
        <v>120</v>
      </c>
      <c r="D209" s="42">
        <v>6</v>
      </c>
      <c r="E209" s="20"/>
      <c r="F209" s="20">
        <f t="shared" si="4"/>
        <v>0</v>
      </c>
      <c r="G209" s="31" t="s">
        <v>11</v>
      </c>
    </row>
    <row r="210" spans="1:7" s="30" customFormat="1" x14ac:dyDescent="0.25">
      <c r="A210" s="40" t="s">
        <v>57</v>
      </c>
      <c r="B210" s="122" t="s">
        <v>298</v>
      </c>
      <c r="C210" s="41" t="s">
        <v>120</v>
      </c>
      <c r="D210" s="42">
        <v>14</v>
      </c>
      <c r="E210" s="20"/>
      <c r="F210" s="20">
        <f t="shared" si="4"/>
        <v>0</v>
      </c>
      <c r="G210" s="31" t="s">
        <v>11</v>
      </c>
    </row>
    <row r="211" spans="1:7" s="30" customFormat="1" x14ac:dyDescent="0.25">
      <c r="A211" s="40" t="s">
        <v>58</v>
      </c>
      <c r="B211" s="122" t="s">
        <v>299</v>
      </c>
      <c r="C211" s="41" t="s">
        <v>39</v>
      </c>
      <c r="D211" s="43">
        <v>9</v>
      </c>
      <c r="E211" s="20"/>
      <c r="F211" s="20">
        <f t="shared" si="4"/>
        <v>0</v>
      </c>
      <c r="G211" s="31" t="s">
        <v>11</v>
      </c>
    </row>
    <row r="212" spans="1:7" s="30" customFormat="1" x14ac:dyDescent="0.25">
      <c r="A212" s="40" t="s">
        <v>60</v>
      </c>
      <c r="B212" s="122" t="s">
        <v>300</v>
      </c>
      <c r="C212" s="41" t="s">
        <v>39</v>
      </c>
      <c r="D212" s="43">
        <v>5</v>
      </c>
      <c r="E212" s="20"/>
      <c r="F212" s="20">
        <f t="shared" si="4"/>
        <v>0</v>
      </c>
      <c r="G212" s="31" t="s">
        <v>11</v>
      </c>
    </row>
    <row r="213" spans="1:7" s="30" customFormat="1" x14ac:dyDescent="0.25">
      <c r="A213" s="40" t="s">
        <v>118</v>
      </c>
      <c r="B213" s="122" t="s">
        <v>301</v>
      </c>
      <c r="C213" s="41" t="s">
        <v>120</v>
      </c>
      <c r="D213" s="42">
        <v>10</v>
      </c>
      <c r="E213" s="20"/>
      <c r="F213" s="20">
        <f t="shared" si="4"/>
        <v>0</v>
      </c>
      <c r="G213" s="31" t="s">
        <v>11</v>
      </c>
    </row>
    <row r="214" spans="1:7" s="30" customFormat="1" x14ac:dyDescent="0.25">
      <c r="A214" s="35" t="s">
        <v>61</v>
      </c>
      <c r="B214" s="118" t="s">
        <v>139</v>
      </c>
      <c r="C214" s="36" t="s">
        <v>59</v>
      </c>
      <c r="D214" s="93">
        <v>10</v>
      </c>
      <c r="E214" s="20"/>
      <c r="F214" s="20">
        <f t="shared" si="4"/>
        <v>0</v>
      </c>
      <c r="G214" s="31" t="s">
        <v>11</v>
      </c>
    </row>
    <row r="215" spans="1:7" s="30" customFormat="1" x14ac:dyDescent="0.25">
      <c r="A215" s="35" t="s">
        <v>121</v>
      </c>
      <c r="B215" s="124" t="s">
        <v>302</v>
      </c>
      <c r="C215" s="36" t="s">
        <v>39</v>
      </c>
      <c r="D215" s="93">
        <v>13</v>
      </c>
      <c r="E215" s="20"/>
      <c r="F215" s="20">
        <f t="shared" si="4"/>
        <v>0</v>
      </c>
      <c r="G215" s="31" t="s">
        <v>11</v>
      </c>
    </row>
    <row r="216" spans="1:7" s="30" customFormat="1" x14ac:dyDescent="0.25">
      <c r="A216" s="109">
        <v>35</v>
      </c>
      <c r="B216" s="122" t="s">
        <v>303</v>
      </c>
      <c r="C216" s="41" t="s">
        <v>39</v>
      </c>
      <c r="D216" s="110">
        <v>2</v>
      </c>
      <c r="E216" s="20"/>
      <c r="F216" s="20">
        <f t="shared" si="4"/>
        <v>0</v>
      </c>
      <c r="G216" s="31" t="s">
        <v>11</v>
      </c>
    </row>
    <row r="217" spans="1:7" s="30" customFormat="1" x14ac:dyDescent="0.25">
      <c r="A217" s="109">
        <v>36</v>
      </c>
      <c r="B217" s="129" t="s">
        <v>304</v>
      </c>
      <c r="C217" s="79" t="s">
        <v>59</v>
      </c>
      <c r="D217" s="111">
        <v>150</v>
      </c>
      <c r="E217" s="20"/>
      <c r="F217" s="20">
        <f t="shared" si="4"/>
        <v>0</v>
      </c>
      <c r="G217" s="31" t="s">
        <v>11</v>
      </c>
    </row>
    <row r="218" spans="1:7" s="30" customFormat="1" x14ac:dyDescent="0.25">
      <c r="A218" s="130" t="s">
        <v>64</v>
      </c>
      <c r="B218" s="129" t="s">
        <v>305</v>
      </c>
      <c r="C218" s="79" t="s">
        <v>59</v>
      </c>
      <c r="D218" s="112">
        <v>150</v>
      </c>
      <c r="E218" s="20"/>
      <c r="F218" s="20">
        <f t="shared" si="4"/>
        <v>0</v>
      </c>
      <c r="G218" s="31" t="s">
        <v>11</v>
      </c>
    </row>
    <row r="219" spans="1:7" s="30" customFormat="1" x14ac:dyDescent="0.25">
      <c r="A219" s="109">
        <v>38</v>
      </c>
      <c r="B219" s="129" t="s">
        <v>140</v>
      </c>
      <c r="C219" s="79" t="s">
        <v>120</v>
      </c>
      <c r="D219" s="110">
        <v>300</v>
      </c>
      <c r="E219" s="20"/>
      <c r="F219" s="20">
        <f t="shared" si="4"/>
        <v>0</v>
      </c>
      <c r="G219" s="31" t="s">
        <v>11</v>
      </c>
    </row>
    <row r="220" spans="1:7" s="30" customFormat="1" x14ac:dyDescent="0.25">
      <c r="A220" s="109">
        <v>39</v>
      </c>
      <c r="B220" s="129" t="s">
        <v>306</v>
      </c>
      <c r="C220" s="79" t="s">
        <v>108</v>
      </c>
      <c r="D220" s="110">
        <v>15</v>
      </c>
      <c r="E220" s="20"/>
      <c r="F220" s="20">
        <f t="shared" si="4"/>
        <v>0</v>
      </c>
      <c r="G220" s="31" t="s">
        <v>11</v>
      </c>
    </row>
    <row r="221" spans="1:7" s="30" customFormat="1" ht="15" thickBot="1" x14ac:dyDescent="0.3">
      <c r="A221" s="113">
        <v>40</v>
      </c>
      <c r="B221" s="32" t="s">
        <v>167</v>
      </c>
      <c r="C221" s="19" t="s">
        <v>52</v>
      </c>
      <c r="D221" s="92">
        <v>1.95</v>
      </c>
      <c r="E221" s="133"/>
      <c r="F221" s="20">
        <f t="shared" si="4"/>
        <v>0</v>
      </c>
      <c r="G221" s="31" t="s">
        <v>11</v>
      </c>
    </row>
    <row r="222" spans="1:7" ht="15" thickBot="1" x14ac:dyDescent="0.3">
      <c r="A222" s="35"/>
      <c r="B222" s="1" t="s">
        <v>4</v>
      </c>
      <c r="C222" s="14"/>
      <c r="D222" s="2"/>
      <c r="E222" s="2"/>
      <c r="F222" s="3">
        <f>SUM(F8:F221)</f>
        <v>0</v>
      </c>
    </row>
    <row r="223" spans="1:7" ht="15" thickBot="1" x14ac:dyDescent="0.3">
      <c r="A223" s="35"/>
      <c r="B223" s="4" t="s">
        <v>10</v>
      </c>
      <c r="C223" s="15"/>
      <c r="D223" s="5"/>
      <c r="E223" s="5"/>
      <c r="F223" s="6"/>
    </row>
    <row r="224" spans="1:7" ht="15" thickBot="1" x14ac:dyDescent="0.3">
      <c r="A224" s="35"/>
      <c r="B224" s="4" t="s">
        <v>13</v>
      </c>
      <c r="C224" s="15"/>
      <c r="D224" s="5"/>
      <c r="E224" s="5"/>
      <c r="F224" s="6"/>
    </row>
    <row r="225" spans="1:6" ht="15" thickBot="1" x14ac:dyDescent="0.3">
      <c r="A225" s="35"/>
      <c r="B225" s="7" t="s">
        <v>5</v>
      </c>
      <c r="C225" s="16"/>
      <c r="D225" s="5"/>
      <c r="E225" s="5"/>
      <c r="F225" s="5">
        <f>SUM(F222:F224)</f>
        <v>0</v>
      </c>
    </row>
    <row r="226" spans="1:6" ht="15" thickBot="1" x14ac:dyDescent="0.3">
      <c r="A226" s="35"/>
      <c r="B226" s="4" t="s">
        <v>6</v>
      </c>
      <c r="C226" s="15"/>
      <c r="D226" s="5"/>
      <c r="E226" s="5"/>
      <c r="F226" s="6"/>
    </row>
    <row r="227" spans="1:6" ht="15" thickBot="1" x14ac:dyDescent="0.3">
      <c r="A227" s="35"/>
      <c r="B227" s="8" t="s">
        <v>5</v>
      </c>
      <c r="C227" s="17"/>
      <c r="D227" s="9"/>
      <c r="E227" s="9"/>
      <c r="F227" s="9">
        <f>SUM(F225:F226)</f>
        <v>0</v>
      </c>
    </row>
    <row r="228" spans="1:6" ht="15" thickBot="1" x14ac:dyDescent="0.3">
      <c r="A228" s="35"/>
      <c r="B228" s="4" t="s">
        <v>9</v>
      </c>
      <c r="C228" s="15"/>
      <c r="D228" s="5"/>
      <c r="E228" s="5"/>
      <c r="F228" s="6">
        <f>F227*C228</f>
        <v>0</v>
      </c>
    </row>
    <row r="229" spans="1:6" ht="15" thickBot="1" x14ac:dyDescent="0.3">
      <c r="A229" s="35"/>
      <c r="B229" s="8" t="s">
        <v>5</v>
      </c>
      <c r="C229" s="9"/>
      <c r="D229" s="9"/>
      <c r="E229" s="9"/>
      <c r="F229" s="9">
        <f>SUM(F227:F228)</f>
        <v>0</v>
      </c>
    </row>
    <row r="230" spans="1:6" x14ac:dyDescent="0.25">
      <c r="F230" s="131"/>
    </row>
    <row r="231" spans="1:6" s="30" customFormat="1" x14ac:dyDescent="0.25">
      <c r="F231" s="78"/>
    </row>
    <row r="232" spans="1:6" x14ac:dyDescent="0.25">
      <c r="F232" s="77"/>
    </row>
  </sheetData>
  <autoFilter ref="A6:G230"/>
  <mergeCells count="6">
    <mergeCell ref="F4:F5"/>
    <mergeCell ref="A4:A5"/>
    <mergeCell ref="B4:B5"/>
    <mergeCell ref="C4:C5"/>
    <mergeCell ref="D4:D5"/>
    <mergeCell ref="E4:E5"/>
  </mergeCells>
  <conditionalFormatting sqref="D100 D103">
    <cfRule type="cellIs" dxfId="2" priority="3" stopIfTrue="1" operator="equal">
      <formula>8223.307275</formula>
    </cfRule>
  </conditionalFormatting>
  <conditionalFormatting sqref="D109 D112">
    <cfRule type="cellIs" dxfId="1" priority="2" stopIfTrue="1" operator="equal">
      <formula>8223.307275</formula>
    </cfRule>
  </conditionalFormatting>
  <conditionalFormatting sqref="B65:D65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2023-05-10T05:47:17Z</dcterms:modified>
</cp:coreProperties>
</file>