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3" l="1"/>
  <c r="F105" i="13"/>
  <c r="F104" i="13"/>
  <c r="F103" i="13"/>
  <c r="F102" i="13"/>
  <c r="F100" i="13"/>
  <c r="F99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107" i="13" l="1"/>
  <c r="F108" i="13" l="1"/>
  <c r="F109" i="13" s="1"/>
  <c r="F110" i="13" l="1"/>
  <c r="F111" i="13" s="1"/>
  <c r="F112" i="13" l="1"/>
  <c r="F11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<sst xmlns="http://schemas.openxmlformats.org/spreadsheetml/2006/main" count="6546" uniqueCount="910">
  <si>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</si>
  <si>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</si>
  <si>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</si>
  <si>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</si>
  <si>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</si>
  <si>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</si>
  <si>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</si>
  <si>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</si>
  <si>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</si>
  <si>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</si>
  <si>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</si>
  <si>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</si>
  <si>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</si>
  <si>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</si>
  <si>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</si>
  <si>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</si>
  <si>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</si>
  <si>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</si>
  <si>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</si>
  <si>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</si>
  <si>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</si>
  <si>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</si>
  <si>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</si>
  <si>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</si>
  <si>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</si>
  <si>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</si>
  <si>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</si>
  <si>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</si>
  <si>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</si>
  <si>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</si>
  <si>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</si>
  <si>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</si>
  <si>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</si>
  <si>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</si>
  <si>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</si>
  <si>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</si>
  <si>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</si>
  <si>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</si>
  <si>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</si>
  <si>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</si>
  <si>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</si>
  <si>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</si>
  <si>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</si>
  <si>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</si>
  <si>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</si>
  <si>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</si>
  <si>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</si>
  <si>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</si>
  <si>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</si>
  <si>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</si>
  <si>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</si>
  <si>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</si>
  <si>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</si>
  <si>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</si>
  <si>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</si>
  <si>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</si>
  <si>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</si>
  <si>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</si>
  <si>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</si>
  <si>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</si>
  <si>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</si>
  <si>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</si>
  <si>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</si>
  <si>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</si>
  <si>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</si>
  <si>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</si>
  <si>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</si>
  <si>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</si>
  <si>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</si>
  <si>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</si>
  <si>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</si>
  <si>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</si>
  <si>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</si>
  <si>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</si>
  <si>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</si>
  <si>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</si>
  <si>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</si>
  <si>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</si>
  <si>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</si>
  <si>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</si>
  <si>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</si>
  <si>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</si>
  <si>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</si>
  <si>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</si>
  <si>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</si>
  <si>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</si>
  <si>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</si>
  <si>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</si>
  <si>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</si>
  <si>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</si>
  <si>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</si>
  <si>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</si>
  <si>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</si>
  <si>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</si>
  <si>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</si>
  <si>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</si>
  <si>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</si>
  <si>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</si>
  <si>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</si>
  <si>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</si>
  <si>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</si>
  <si>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</si>
  <si>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</si>
  <si>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</si>
  <si>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</si>
  <si>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</si>
  <si>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</si>
  <si>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</si>
  <si>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</si>
  <si>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</si>
  <si>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</si>
  <si>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</si>
  <si>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</si>
  <si>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</si>
  <si>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</si>
  <si>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</si>
  <si>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</si>
  <si>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</si>
  <si>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</si>
  <si>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</si>
  <si>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</si>
  <si>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</si>
  <si>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</si>
  <si>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</si>
  <si>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</si>
  <si>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</si>
  <si>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</si>
  <si>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</si>
  <si>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</si>
  <si>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</si>
  <si>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</si>
  <si>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</si>
  <si>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</si>
  <si>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</si>
  <si>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</si>
  <si>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</si>
  <si>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</si>
  <si>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</si>
  <si>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</si>
  <si>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</si>
  <si>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</si>
  <si>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</si>
  <si>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</si>
  <si>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</si>
  <si>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</si>
  <si>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</si>
  <si>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</si>
  <si>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</si>
  <si>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</si>
  <si>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</si>
  <si>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</si>
  <si>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</si>
  <si>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</si>
  <si>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</si>
  <si>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</si>
  <si>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</si>
  <si>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</si>
  <si>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</si>
  <si>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</si>
  <si>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</si>
  <si>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</si>
  <si>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</si>
  <si>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</si>
  <si>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</si>
  <si>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</si>
  <si>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</si>
  <si>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</si>
  <si>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</si>
  <si>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</si>
  <si>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</si>
  <si>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</si>
  <si>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</si>
  <si>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</si>
  <si>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</si>
  <si>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</si>
  <si>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</si>
  <si>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</si>
  <si>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</si>
  <si>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</si>
  <si>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</si>
  <si>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</si>
  <si>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</si>
  <si>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</si>
  <si>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</si>
  <si>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</si>
  <si>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</si>
  <si>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</si>
  <si>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</si>
  <si>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</si>
  <si>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</si>
  <si>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</si>
  <si>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</si>
  <si>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</si>
  <si>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</si>
  <si>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</si>
  <si>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</si>
  <si>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</si>
  <si>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</si>
  <si>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</si>
  <si>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</si>
  <si>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</si>
  <si>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</si>
  <si>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</si>
  <si>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</si>
  <si>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</si>
  <si>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</si>
  <si>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</si>
  <si>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</si>
  <si>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</si>
  <si>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</si>
  <si>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</si>
  <si>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</si>
  <si>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</si>
  <si>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</si>
  <si>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</si>
  <si>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</si>
  <si>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</si>
  <si>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</si>
  <si>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</si>
  <si>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</si>
  <si>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</si>
  <si>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</si>
  <si>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</si>
  <si>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</si>
  <si>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</si>
  <si>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</si>
  <si>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</si>
  <si>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</si>
  <si>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</si>
  <si>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</si>
  <si>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</si>
  <si>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</si>
  <si>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</si>
  <si>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</si>
  <si>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</si>
  <si>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</si>
  <si>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</si>
  <si>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</si>
  <si>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</si>
  <si>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</si>
  <si>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</si>
  <si>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</si>
  <si>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</si>
  <si>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</si>
  <si>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</si>
  <si>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</si>
  <si>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</si>
  <si>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</si>
  <si>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</si>
  <si>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</si>
  <si>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</si>
  <si>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</si>
  <si>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</si>
  <si>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</si>
  <si>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</si>
  <si>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</si>
  <si>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</si>
  <si>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</si>
  <si>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</si>
  <si>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</si>
  <si>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</si>
  <si>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</si>
  <si>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</si>
  <si>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</si>
  <si>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</si>
  <si>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</si>
  <si>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</si>
  <si>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</si>
  <si>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</si>
  <si>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</si>
  <si>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</si>
  <si>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</si>
  <si>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</si>
  <si>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</si>
  <si>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</si>
  <si>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</si>
  <si>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</si>
  <si>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</si>
  <si>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</si>
  <si>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</si>
  <si>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</si>
  <si>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</si>
  <si>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</si>
  <si>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</si>
  <si>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</si>
  <si>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</si>
  <si>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</si>
  <si>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</si>
  <si>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</si>
  <si>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</si>
  <si>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</si>
  <si>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</si>
  <si>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</si>
  <si>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</si>
  <si>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</si>
  <si>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</si>
  <si>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</si>
  <si>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</si>
  <si>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</si>
  <si>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</si>
  <si>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</si>
  <si>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</si>
  <si>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</si>
  <si>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</si>
  <si>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</si>
  <si>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</si>
  <si>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</si>
  <si>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</si>
  <si>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</si>
  <si>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</si>
  <si>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</si>
  <si>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</si>
  <si>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</si>
  <si>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</si>
  <si>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</si>
  <si>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</si>
  <si>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</si>
  <si>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</si>
  <si>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</si>
  <si>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</si>
  <si>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</si>
  <si>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</si>
  <si>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</si>
  <si>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</si>
  <si>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</si>
  <si>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</si>
  <si>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</si>
  <si>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</si>
  <si>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</si>
  <si>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</si>
  <si>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</si>
  <si>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</si>
  <si>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</si>
  <si>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</si>
  <si>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</si>
  <si>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</si>
  <si>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</si>
  <si>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</si>
  <si>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</si>
  <si>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</si>
  <si>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</si>
  <si>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</si>
  <si>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</si>
  <si>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</si>
  <si>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</si>
  <si>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</si>
  <si>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</si>
  <si>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</si>
  <si>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</si>
  <si>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</si>
  <si>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</si>
  <si>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</si>
  <si>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</si>
  <si>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</si>
  <si>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</si>
  <si>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</si>
  <si>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</si>
  <si>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</si>
  <si>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</si>
  <si>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</si>
  <si>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</si>
  <si>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</si>
  <si>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</si>
  <si>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</si>
  <si>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</si>
  <si>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</si>
  <si>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</si>
  <si>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</si>
  <si>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</si>
  <si>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</si>
  <si>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</si>
  <si>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</si>
  <si>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</si>
  <si>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</si>
  <si>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</si>
  <si>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</si>
  <si>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</si>
  <si>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</si>
  <si>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</si>
  <si>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</si>
  <si>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</si>
  <si>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</si>
  <si>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</si>
  <si>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</si>
  <si>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</si>
  <si>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</si>
  <si>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</si>
  <si>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</si>
  <si>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</si>
  <si>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</si>
  <si>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</si>
  <si>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</si>
  <si>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</si>
  <si>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</si>
  <si>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</si>
  <si>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</si>
  <si>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</si>
  <si>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</si>
  <si>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</si>
  <si>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</si>
  <si>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</si>
  <si>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</si>
  <si>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</si>
  <si>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</si>
  <si>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</si>
  <si>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</si>
  <si>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</si>
  <si>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</si>
  <si>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</si>
  <si>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</si>
  <si>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</si>
  <si>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</si>
  <si>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</si>
  <si>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</si>
  <si>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</si>
  <si>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</si>
  <si>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</si>
  <si>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</si>
  <si>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</si>
  <si>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</si>
  <si>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</si>
  <si>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</si>
  <si>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</si>
  <si>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</si>
  <si>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</si>
  <si>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</si>
  <si>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</si>
  <si>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</si>
  <si>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</si>
  <si>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</si>
  <si>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</si>
  <si>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</si>
  <si>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</si>
  <si>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</si>
  <si>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</si>
  <si>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</si>
  <si>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</si>
  <si>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</si>
  <si>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</si>
  <si>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</si>
  <si>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</si>
  <si>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</si>
  <si>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</si>
  <si>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</si>
  <si>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</si>
  <si>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</si>
  <si>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</si>
  <si>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</si>
  <si>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</si>
  <si>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</si>
  <si>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</si>
  <si>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</si>
  <si>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</si>
  <si>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</si>
  <si>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</si>
  <si>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</si>
  <si>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</si>
  <si>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</si>
  <si>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</si>
  <si>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</si>
  <si>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</si>
  <si>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</si>
  <si>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</si>
  <si>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</si>
  <si>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</si>
  <si>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</si>
  <si>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</si>
  <si>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</si>
  <si>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</si>
  <si>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</si>
  <si>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</si>
  <si>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</si>
  <si>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</si>
  <si>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</si>
  <si>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</si>
  <si>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</si>
  <si>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</si>
  <si>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</si>
  <si>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</si>
  <si>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</si>
  <si>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</si>
  <si>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</si>
  <si>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</si>
  <si>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</si>
  <si>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</si>
  <si>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</si>
  <si>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</si>
  <si>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</si>
  <si>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</si>
  <si>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</si>
  <si>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</si>
  <si>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</si>
  <si>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</si>
  <si>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</si>
  <si>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</si>
  <si>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</si>
  <si>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</si>
  <si>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</si>
  <si>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</si>
  <si>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</si>
  <si>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</si>
  <si>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</si>
  <si>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</si>
  <si>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</si>
  <si>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</si>
  <si>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</si>
  <si>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</si>
  <si>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</si>
  <si>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</si>
  <si>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</si>
  <si>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</si>
  <si>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</si>
  <si>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</si>
  <si>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</si>
  <si>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</si>
  <si>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</si>
  <si>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</si>
  <si>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</si>
  <si>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</si>
  <si>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</si>
  <si>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</si>
  <si>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</si>
  <si>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</si>
  <si>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</si>
  <si>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</si>
  <si>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</si>
  <si>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</si>
  <si>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</si>
  <si>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</si>
  <si>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</si>
  <si>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</si>
  <si>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</si>
  <si>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</si>
  <si>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</si>
  <si>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</si>
  <si>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</si>
  <si>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</si>
  <si>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</si>
  <si>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</si>
  <si>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</si>
  <si>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</si>
  <si>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</si>
  <si>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</si>
  <si>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</si>
  <si>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</si>
  <si>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</si>
  <si>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</si>
  <si>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</si>
  <si>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</si>
  <si>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</si>
  <si>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</si>
  <si>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</si>
  <si>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</si>
  <si>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</si>
  <si>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</si>
  <si>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</si>
  <si>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</si>
  <si>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</si>
  <si>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</si>
  <si>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</si>
  <si>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</si>
  <si>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</si>
  <si>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</si>
  <si>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</si>
  <si>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</si>
  <si>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</si>
  <si>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</si>
  <si>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</si>
  <si>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</si>
  <si>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</si>
  <si>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</si>
  <si>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</si>
  <si>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</si>
  <si>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</si>
  <si>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</si>
  <si>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</si>
  <si>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</si>
  <si>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</si>
  <si>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</si>
  <si>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</si>
  <si>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</si>
  <si>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</si>
  <si>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</si>
  <si>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</si>
  <si>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</si>
  <si>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</si>
  <si>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</si>
  <si>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</si>
  <si>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</si>
  <si>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</si>
  <si>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</si>
  <si>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</si>
  <si>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</si>
  <si>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</si>
  <si>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</si>
  <si>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</si>
  <si>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</si>
  <si>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</si>
  <si>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</si>
  <si>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</si>
  <si>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</si>
  <si>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</si>
  <si>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</si>
  <si>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</si>
  <si>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</si>
  <si>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</si>
  <si>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</si>
  <si>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</si>
  <si>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</si>
  <si>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</si>
  <si>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</si>
  <si>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</si>
  <si>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</si>
  <si>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</si>
  <si>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</si>
  <si>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</si>
  <si>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</si>
  <si>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</si>
  <si>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</si>
  <si>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</si>
  <si>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</si>
  <si>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</si>
  <si>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</si>
  <si>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</si>
  <si>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</si>
  <si>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</si>
  <si>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</si>
  <si>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</si>
  <si>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</si>
  <si>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</si>
  <si>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</si>
  <si>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</si>
  <si>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</si>
  <si>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</si>
  <si>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</si>
  <si>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</si>
  <si>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</si>
  <si>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</si>
  <si>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</si>
  <si>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</si>
  <si>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</si>
  <si>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</si>
  <si>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</si>
  <si>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</si>
  <si>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</si>
  <si>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</si>
  <si>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</si>
  <si>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</si>
  <si>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</si>
  <si>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</si>
  <si>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</si>
  <si>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</si>
  <si>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</si>
  <si>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</si>
  <si>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</si>
  <si>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</si>
  <si>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</si>
  <si>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</si>
  <si>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</si>
  <si>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</si>
  <si>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</si>
  <si>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</si>
  <si>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</si>
  <si>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</si>
  <si>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</si>
  <si>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</si>
  <si>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</si>
  <si>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</si>
  <si>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</si>
  <si>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</si>
  <si>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</si>
  <si>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</si>
  <si>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</si>
  <si>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</si>
  <si>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</si>
  <si>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</si>
  <si>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</si>
  <si>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</si>
  <si>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</si>
  <si>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</si>
  <si>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</si>
  <si>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</si>
  <si>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</si>
  <si>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</si>
  <si>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</si>
  <si>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</si>
  <si>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</si>
  <si>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</si>
  <si>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</si>
  <si>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</si>
  <si>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</si>
  <si>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</si>
  <si>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</si>
  <si>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</si>
  <si>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</si>
  <si>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</si>
  <si>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</si>
  <si>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</si>
  <si>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</si>
  <si>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</si>
  <si>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</si>
  <si>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</si>
  <si>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</si>
  <si>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</si>
  <si>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</si>
  <si>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</si>
  <si>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</si>
  <si>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</si>
  <si>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</si>
  <si>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</si>
  <si>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</si>
  <si>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</si>
  <si>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</si>
  <si>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</si>
  <si>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</si>
  <si>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</si>
  <si>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</si>
  <si>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</si>
  <si>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</si>
  <si>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</si>
  <si>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</si>
  <si>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</si>
  <si>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</si>
  <si>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</si>
  <si>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</si>
  <si>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</si>
  <si>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</si>
  <si>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</si>
  <si>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</si>
  <si>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</si>
  <si>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</si>
  <si>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</si>
  <si>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</si>
  <si>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</si>
  <si>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</si>
  <si>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</si>
  <si>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</si>
  <si>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</si>
  <si>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</si>
  <si>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</si>
  <si>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</si>
  <si>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</si>
  <si>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</si>
  <si>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</si>
  <si>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</si>
  <si>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</si>
  <si>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</si>
  <si>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</si>
  <si>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</si>
  <si>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</si>
  <si>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</si>
  <si>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</si>
  <si>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</si>
  <si>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</si>
  <si>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</si>
  <si>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</si>
  <si>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</si>
  <si>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</si>
  <si>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</si>
  <si>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</si>
  <si>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</si>
  <si>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</si>
  <si>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</si>
  <si>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</si>
  <si>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</si>
  <si>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</si>
  <si>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</si>
  <si>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</si>
  <si>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</si>
  <si>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</si>
  <si>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</si>
  <si>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</si>
  <si>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</si>
  <si>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</si>
  <si>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</si>
  <si>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</si>
  <si>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</si>
  <si>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</si>
  <si>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</si>
  <si>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</si>
  <si>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</si>
  <si>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</si>
  <si>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</si>
  <si>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</si>
  <si>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</si>
  <si>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</si>
  <si>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</si>
  <si>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</si>
  <si>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</si>
  <si>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</si>
  <si>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</si>
  <si>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</si>
  <si>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</si>
  <si>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</si>
  <si>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</si>
  <si>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</si>
  <si>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</si>
  <si>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</si>
  <si>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</si>
  <si>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</si>
  <si>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</si>
  <si>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</si>
  <si>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</si>
  <si>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</si>
  <si>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</si>
  <si>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ხელით, გვერდზე დაყრით</t>
  </si>
  <si>
    <t>ზედნადები ხარჯები</t>
  </si>
  <si>
    <t>დ.ღ.გ.</t>
  </si>
  <si>
    <t>ნატახტრის ჭაბურღილების სიფონური ნაგებობების - სამშენებლო, სარემონტო სამუშაოები</t>
  </si>
  <si>
    <t>კოშკურა ნაგებობების, ურდულების სარეგულირებელი შენობების და ჭების სარემონტო სამუშაოები:</t>
  </si>
  <si>
    <t>1</t>
  </si>
  <si>
    <t>IV კატ. გრუნტის დამუშავება ხელით, მიმდებარე ტერიტორიაზე გაშლით სიფონური ნაგებობების და ურდულების სარეგულირებელი შენობების კედლების გასუფთავების მიზნით.</t>
  </si>
  <si>
    <t>IV კატ. გრუნტის დამუშავება ხელით, გვერდზე დაყრით (გამოყენებულ იქნას სარეგ. კამერის (გეგმაზე #2) წინ გრუნტის ზედაპირის ასამაღლებლად, კამერისთვის საიაღვრე წყლის არიდების მიზნით)</t>
  </si>
  <si>
    <t>მშრალი ქვიშაცემენტის მოჭიმვის 5სმ მოხსნა</t>
  </si>
  <si>
    <t>კვ.მ.</t>
  </si>
  <si>
    <t>არსებული ორი ფენა რუბეროიდის მოხსნა.</t>
  </si>
  <si>
    <t>თუნუქის ფურცლის, δ0.5, ფართუკის მოხსნა.</t>
  </si>
  <si>
    <t>ტნ</t>
  </si>
  <si>
    <t>მონტაჟი:</t>
  </si>
  <si>
    <t>მავთულბადე Ф4 10*10 მმ ბიჯით. მოწყობა</t>
  </si>
  <si>
    <t>სახურავზე ქვიშა-ცემენტის მოჭიმვის მოწყობა საშუალოდ 5სმ ქვიშა-ცემენტის ხსნარით</t>
  </si>
  <si>
    <t>თხევადი გუდრონის ფენის მომზადების მოწყობა ქვიშა-ცემენტის ხსნარზე</t>
  </si>
  <si>
    <t>ორი ფენა ლინოკრომის მოწყობა ბიტუმის მასტიკაზე</t>
  </si>
  <si>
    <t>შენობების მთელ პერიმეტრზე დაფერ. თუნუქის ფურცლის, δ 0.5, ფართუკის მოწყობა. (ფართუკის სამაგრი დუბელები 6.3*76 მმ. 600-ცალი; გვერდით დუბელებთან მოსათავსებელი რეზინის სადები 50*50*17მმ. -110ცალი)</t>
  </si>
  <si>
    <t>პარაპეტზე თავსახურის სამაგრი ზოლოვანების 40*4, L=176.9მ მოწყობა</t>
  </si>
  <si>
    <t>კედლები</t>
  </si>
  <si>
    <t>14</t>
  </si>
  <si>
    <t>სიფონური ნაგებობების კედლებიდან ნალესი მოხსნა (კედლის გაშიშვლება)</t>
  </si>
  <si>
    <t>კედლებზე მავთულბადე Ф4 10*10 მმ მოწყობა</t>
  </si>
  <si>
    <t>16</t>
  </si>
  <si>
    <t>სიფონური ნაგებობების და ურდულების სარეგულირებელი შენობების კედლების გარე ზედაპირის შელესვა 3-4სმ სისქის ქვიშაცემენტის ხსნარით.</t>
  </si>
  <si>
    <t>კედლების დაგრუნტვა „ანტკოროზიული გრუნტით“</t>
  </si>
  <si>
    <t>კვ.მ</t>
  </si>
  <si>
    <t>ფასადის კედლეზე ნაშხეფის მოწყობა (ფერი RAL 1015 Lightivory)</t>
  </si>
  <si>
    <t>კარი და სარკმელი</t>
  </si>
  <si>
    <t>19</t>
  </si>
  <si>
    <t>ლითონის ორფრთიანი კარების დემონტაჟი (12ცალი)</t>
  </si>
  <si>
    <t>ლითონის ორფრთიანი კარების შეძენა და მოწყობა. (18-ცალი, ანჯამებით და სახელურებით)</t>
  </si>
  <si>
    <t>არსებული სიფონური ნაგებობების ლითონის კარის შეღებვა ზეთოვანი საღებავით 2-ჯერ (ფერი RAL 5021 Water blue)</t>
  </si>
  <si>
    <t>ლითონის კარებზე დამათბობლის XPS შეძენა, მოწყობა</t>
  </si>
  <si>
    <t>გისოსების შეღებვა ზეთოვანი საღებავით 2-ჯერ (ფერი RAL 5021 Water blue)</t>
  </si>
  <si>
    <t xml:space="preserve">
სარინელის მოწყობა (სიგანე 1მ):</t>
  </si>
  <si>
    <t>29</t>
  </si>
  <si>
    <t>30</t>
  </si>
  <si>
    <t>სარინელის მოწყობა მონოლითური ბეტონით, მარკა B-25 (სიგანე 1მ)</t>
  </si>
  <si>
    <t>31</t>
  </si>
  <si>
    <t>მონ. ბეტონის კედლის გახვრეტა, სისქით 25 სმ, დ16</t>
  </si>
  <si>
    <t>ლითონის კუთხოვანების მოწყობა, 125x125x10 ლ=4მეტრი (ჭანჭიკი და ქანჩი საყელურით, M14; L-350-4ც)</t>
  </si>
  <si>
    <t>მონ. რკ/ბ კედლების მოწყობა სისქით 25 სმ ბეტონით B-25 (არმატურა 0.32ტნ)</t>
  </si>
  <si>
    <t>მონ. რკ/ბ გადახურვის ფილის მოწყობა სისქით 16 სმ (არმატურა 0.145ტნ)</t>
  </si>
  <si>
    <t>სარეგულაციო კამერების (გეგმაზე N 2; 9; 21) სამშენებლო სამუშაოები</t>
  </si>
  <si>
    <t>სახურავი</t>
  </si>
  <si>
    <t>დემონტაჟი</t>
  </si>
  <si>
    <t>მონტაჟი</t>
  </si>
  <si>
    <t>შენობების მთელ პერიმეტრზე დაფერ. თუნუქის ფურცლის, δ 0.5, ფართუკის მოწყობა. (ფართუკის სამაგრი დუბელები 6.3*76 მმ. -600ც; გვერდით დუბელებთან მოსათავსებელი რეზინის სადები 50*50*17მმ. - 200ცალი) )</t>
  </si>
  <si>
    <t>კამერების კედლების გასუფთავება</t>
  </si>
  <si>
    <t>კედლების დაგრუნტვა „პრაიმერით“</t>
  </si>
  <si>
    <t>ფასადის კედლეზე ნაშხეფის მოწყობა არსებულის იდენტური ნალესის ზედაპირზე ცემენტის ნაშხეფის მოწყობა. ფერი RAL 1015 Lightivory</t>
  </si>
  <si>
    <t>კარი და ფანჯარა</t>
  </si>
  <si>
    <t>49</t>
  </si>
  <si>
    <t>ლითონის კარის დემონტაჟი</t>
  </si>
  <si>
    <t>ფანჯრის ღიობში ლითონის კუთხოვანების მოწყობა, 50x50x5 ლ=4.7მეტრი</t>
  </si>
  <si>
    <t>სარეგულაციო ურდულების კამერების ლუქები</t>
  </si>
  <si>
    <t>დაზიანებული ლითონის ლუქების დემონტაჟი (2*1.8)</t>
  </si>
  <si>
    <t>ლითონის ლუქის დამზადება მონტაჟი (იხ. პროექტი) (2-კომპლექტი)</t>
  </si>
  <si>
    <t>61</t>
  </si>
  <si>
    <t>შეღებვა ზეთოვანი საღებავით 2-ჯერ (ფერი RAL 5021 Water blue)</t>
  </si>
  <si>
    <t>62</t>
  </si>
  <si>
    <t>ლითონის კიბის დამზადება-მონტაჟი (კუთხოვანა 50*50*5 ლ=8მ; არმატურა ა-3 ფ-16 ლ=18)</t>
  </si>
  <si>
    <t>63</t>
  </si>
  <si>
    <t>კიბე</t>
  </si>
  <si>
    <t>III კატ. გრუნტის დამუშავება ქვაბულის მოსაწყობად გვერდზე დაყრით</t>
  </si>
  <si>
    <t>ხრეშის საგების მოწყობა დატკეპნით</t>
  </si>
  <si>
    <t>მონ. ბეტონის საძირკვლების მოწყობა, ბეტონი B-25 (მოაჯირების ჩათვლით)</t>
  </si>
  <si>
    <t>ლითონის კოსოურების მოწყობა, შველერი #16</t>
  </si>
  <si>
    <t>მონ. ბეტონის ფილის მოწყობა, ბეტონი B-25 (არმატურა 0.04ტნ)</t>
  </si>
  <si>
    <t>ლითონის მოაჯირების მოწყობა (იხ.პროექტი)</t>
  </si>
  <si>
    <t>გრძ.მ</t>
  </si>
  <si>
    <t>ნარჩენი გრუნტის მოსწორება ადგილზე, 20 მეტრზე გადაადგილებით</t>
  </si>
  <si>
    <t>დროებითი კიბე</t>
  </si>
  <si>
    <t>ფერდობზე დროებით მოსაწყობი ხის კიბის (L 10მ, სიგანე 60 სმ, საფეხური 4 სმ) მოწყობა.</t>
  </si>
  <si>
    <t>ხარაჩოების მოწყობა სიმაღლით H=6მ დაშლით</t>
  </si>
  <si>
    <t>ლითონის კიბე</t>
  </si>
  <si>
    <t>ლითონის შვეული კიბის დამზადება-მონტაჟი (მილკვადრატი 50x25x3-360გრძ.მ; ფოლადის ფურცელი 230*100*6მმ-9.36კგ-18-ცალი)</t>
  </si>
  <si>
    <t>ურდულების სარეგულირებელი შენობების ირგვლივ სარინელის მოწყობა სიგანე 1მეტრი</t>
  </si>
  <si>
    <t>სამშენებლო ნაგვის დატვირთვა ხელით ავტოთვითმცლელზე</t>
  </si>
  <si>
    <r>
      <t>მ</t>
    </r>
    <r>
      <rPr>
        <b/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</si>
  <si>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</si>
  <si>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კოშკურა ტიპის შენობებთან მისასვლელი გზების და მის ირგვლივ ტერიტორიის გასუფთავება ჯაგნარისაგან</t>
  </si>
  <si>
    <t>კოშკურა ტიპის კამერების (გეგმაზე N 1; 3; 4; 5; 6; 7; 8; 10; 11; 12; 13; 14; 15; 16; 17; 18; 19; 20) სამშენებლო სამუშაოები</t>
  </si>
  <si>
    <t>პარაპეტზე დაფერილი თუნუქის თავსახურის მოწყობა δ 0.5,</t>
  </si>
  <si>
    <t>სამონტაჟო ხვრელების მოწყობა ლითონის კონსტრუქციებისათვის (ჰორიზონტალური)</t>
  </si>
  <si>
    <t>არსებული სიფონური ნაგებობების ლითონის კარების ორივე მხრიდან პრაიმერით დაგრუნტვა</t>
  </si>
  <si>
    <t>გისოსების ორივე მხრიდან პრაიმერით დაგრუნტვა</t>
  </si>
  <si>
    <t>სარკმლის ღიობში (1500*500მმ) გისოსის მოწყობა თუნუქის უჟანგავ პერფორირებულ ფურცელზე 2მმ-13.5კვ.მ (მილკვადრატი 15*15 - 210.6 გრძ.მ)</t>
  </si>
  <si>
    <t>შენობის გარშემო სარინელის ქვეშ ქვიშა-ხრეშის (0-56 ფრაქცია) ბალიშის მოწყობა</t>
  </si>
  <si>
    <t>ნაწილობრივ დაზიანებული (გეგმაზე N12) კოშკურა კამერის კონსტრუქციული სამუშაოები</t>
  </si>
  <si>
    <t>მონ. ბეტონის კედლის გახვრეტა, სიღრმით 40 სმ, დ16</t>
  </si>
  <si>
    <t>არმატურის AIII A500c 12მმ ნაშვერების მოწყობა (არმატურა 0.085ტონა)</t>
  </si>
  <si>
    <t>კედლების შელესვა ქვიშა-ცემენტის ხსნარით ბადე რაბიცაზე ზომით 40*40</t>
  </si>
  <si>
    <t>კედლების წყობა საამშენებლო ბლოკით (40Х20Х20)</t>
  </si>
  <si>
    <t>ფანჯრის ღიობში გამოსაღები გისოსის ალათის მოწყობა მილკვადრატებით 15*1 მმ ლ=16.8მ თუნუქის უჟანგავი პერფორირებული ფურცელი 2მმ-1.35კვ.მ</t>
  </si>
  <si>
    <t>ფანჯრის ღიობში გისოსის მოწყობა მილკვადრატებით 15*1 მმ ლ=33.6მ, თუნუქის უჟანგავი პერფორირებული ფურცელი 2მმ 2.7კვ.მ</t>
  </si>
  <si>
    <t>ლითონის ლუქების დაგრუნტვა</t>
  </si>
  <si>
    <t>ლითონის კიბის შეღებვა ზეთოვანი საღებავით ორჯერ</t>
  </si>
  <si>
    <t>მზა ქარხნული საფეხურების შეძენა-მონტაჟი, ზომით 30x15x110 სმ</t>
  </si>
  <si>
    <t>ლითონის ელემენტების შეღებვა ორჯერ ანტიკოროზიული საღებავით</t>
  </si>
  <si>
    <t>ნარჩი გრუნტის მოსწორება ადგილზე ხელით</t>
  </si>
  <si>
    <t>სამშენებლო ნაგვის გატანა 20 კმ-ზე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</si>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</sst>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  <numFmt numFmtId="176" formatCode="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3" fillId="0" borderId="0"/>
    <xf numFmtId="176" fontId="2" fillId="0" borderId="0" applyFont="0" applyFill="0" applyBorder="0" applyAlignment="0" applyProtection="0"/>
    <xf numFmtId="0" fontId="14" fillId="0" borderId="0"/>
  </cellStyleXfs>
  <cellXfs count="32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2" applyFont="1" applyFill="1" applyBorder="1" applyAlignment="1">
      <alignment horizontal="center" vertical="center"/>
    </xf>
    <xf numFmtId="2" fontId="10" fillId="0" borderId="17" xfId="13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2" fontId="5" fillId="0" borderId="17" xfId="1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7" fontId="10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 applyProtection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68" fontId="10" fillId="0" borderId="17" xfId="13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10" fillId="0" borderId="17" xfId="1" applyNumberFormat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>
      <alignment horizontal="center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1" applyFont="1" applyFill="1" applyBorder="1" applyAlignment="1" applyProtection="1">
      <alignment horizontal="left" vertical="center"/>
      <protection locked="0"/>
    </xf>
    <xf numFmtId="0" fontId="5" fillId="0" borderId="17" xfId="11" applyFont="1" applyFill="1" applyBorder="1" applyAlignment="1" applyProtection="1">
      <alignment horizontal="center" vertical="center"/>
      <protection locked="0"/>
    </xf>
    <xf numFmtId="166" fontId="5" fillId="0" borderId="17" xfId="11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7" xfId="0" applyFont="1" applyFill="1" applyBorder="1" applyAlignment="1">
      <alignment horizontal="left" vertical="center"/>
    </xf>
    <xf numFmtId="0" fontId="10" fillId="0" borderId="17" xfId="14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top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/>
    </xf>
    <xf numFmtId="0" fontId="5" fillId="0" borderId="17" xfId="1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5" fillId="0" borderId="17" xfId="4" applyFont="1" applyFill="1" applyBorder="1" applyAlignment="1" applyProtection="1">
      <alignment horizontal="center" vertical="center"/>
    </xf>
    <xf numFmtId="43" fontId="12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5">
    <cellStyle name="Comma" xfId="7" builtinId="3"/>
    <cellStyle name="Comma 10" xfId="13"/>
    <cellStyle name="Comma 2" xfId="3"/>
    <cellStyle name="Comma 2 2" xfId="10"/>
    <cellStyle name="Comma 3" xfId="8"/>
    <cellStyle name="Comma 4" xfId="9"/>
    <cellStyle name="Normal" xfId="0" builtinId="0"/>
    <cellStyle name="Normal 17" xfId="14"/>
    <cellStyle name="Normal 2" xfId="1"/>
    <cellStyle name="Normal 3 2" xfId="4"/>
    <cellStyle name="Normal 5" xfId="11"/>
    <cellStyle name="Normal_gare wyalsadfenigagarini_SAN2008=IIkv" xfId="12"/>
    <cellStyle name="Обычный 2" xfId="6"/>
    <cellStyle name="Обычный_Лист1" xfId="5"/>
    <cellStyle name="Обычный_დემონტაჟი" xfId="2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318" t="s">
        <v>0</v>
      </c>
      <c r="B5" s="320" t="s">
        <v>1</v>
      </c>
      <c r="C5" s="316" t="s">
        <v>2</v>
      </c>
      <c r="D5" s="316" t="s">
        <v>3</v>
      </c>
      <c r="E5" s="316" t="s">
        <v>4</v>
      </c>
      <c r="F5" s="316" t="s">
        <v>5</v>
      </c>
      <c r="G5" s="315" t="s">
        <v>6</v>
      </c>
      <c r="H5" s="315"/>
      <c r="I5" s="315" t="s">
        <v>7</v>
      </c>
      <c r="J5" s="315"/>
      <c r="K5" s="316" t="s">
        <v>8</v>
      </c>
      <c r="L5" s="316"/>
      <c r="M5" s="244" t="s">
        <v>9</v>
      </c>
    </row>
    <row r="6" spans="1:26" ht="15" thickBot="1" x14ac:dyDescent="0.3">
      <c r="A6" s="319"/>
      <c r="B6" s="321"/>
      <c r="C6" s="322"/>
      <c r="D6" s="322"/>
      <c r="E6" s="322"/>
      <c r="F6" s="32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5"/>
  <sheetViews>
    <sheetView showGridLines="0" tabSelected="1" zoomScale="80" zoomScaleNormal="80" workbookViewId="0">
      <pane xSplit="2" ySplit="6" topLeftCell="C97" activePane="bottomRight" state="frozen"/>
      <selection pane="topRight" activeCell="C1" sqref="C1"/>
      <selection pane="bottomLeft" activeCell="A7" sqref="A7"/>
      <selection pane="bottomRight" activeCell="F121" sqref="F121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808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3">
      <c r="A3" s="28"/>
      <c r="C3" s="29"/>
      <c r="D3" s="29"/>
      <c r="E3" s="29"/>
      <c r="F3" s="29"/>
      <c r="G3" s="262"/>
    </row>
    <row r="4" spans="1:10" ht="18" customHeight="1" thickBot="1" x14ac:dyDescent="0.3">
      <c r="A4" s="318" t="s">
        <v>0</v>
      </c>
      <c r="B4" s="316" t="s">
        <v>2</v>
      </c>
      <c r="C4" s="316" t="s">
        <v>3</v>
      </c>
      <c r="D4" s="316" t="s">
        <v>767</v>
      </c>
      <c r="E4" s="323" t="s">
        <v>10</v>
      </c>
      <c r="F4" s="320" t="s">
        <v>768</v>
      </c>
      <c r="G4" s="263"/>
    </row>
    <row r="5" spans="1:10" ht="15" thickBot="1" x14ac:dyDescent="0.3">
      <c r="A5" s="319"/>
      <c r="B5" s="322"/>
      <c r="C5" s="322"/>
      <c r="D5" s="322"/>
      <c r="E5" s="324"/>
      <c r="F5" s="321"/>
      <c r="G5" s="264"/>
      <c r="H5" s="260"/>
      <c r="I5" s="260"/>
      <c r="J5" s="260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57" x14ac:dyDescent="0.25">
      <c r="A7" s="271"/>
      <c r="B7" s="272" t="s">
        <v>809</v>
      </c>
      <c r="C7" s="273"/>
      <c r="D7" s="273"/>
      <c r="E7" s="187"/>
      <c r="F7" s="187"/>
      <c r="G7" s="252" t="s">
        <v>804</v>
      </c>
    </row>
    <row r="8" spans="1:10" s="67" customFormat="1" ht="15.75" x14ac:dyDescent="0.25">
      <c r="A8" s="297" t="s">
        <v>810</v>
      </c>
      <c r="B8" s="298" t="s">
        <v>888</v>
      </c>
      <c r="C8" s="172" t="s">
        <v>777</v>
      </c>
      <c r="D8" s="177">
        <v>3265</v>
      </c>
      <c r="E8" s="187"/>
      <c r="F8" s="187">
        <f>D8*E8</f>
        <v>0</v>
      </c>
      <c r="G8" s="252" t="s">
        <v>804</v>
      </c>
    </row>
    <row r="9" spans="1:10" s="67" customFormat="1" ht="15.75" x14ac:dyDescent="0.25">
      <c r="A9" s="271" t="s">
        <v>117</v>
      </c>
      <c r="B9" s="299" t="s">
        <v>811</v>
      </c>
      <c r="C9" s="273" t="s">
        <v>773</v>
      </c>
      <c r="D9" s="274">
        <v>427.4</v>
      </c>
      <c r="E9" s="187"/>
      <c r="F9" s="187">
        <f t="shared" ref="F9:F72" si="0">D9*E9</f>
        <v>0</v>
      </c>
      <c r="G9" s="252" t="s">
        <v>804</v>
      </c>
    </row>
    <row r="10" spans="1:10" s="67" customFormat="1" ht="15.75" x14ac:dyDescent="0.25">
      <c r="A10" s="172">
        <v>3</v>
      </c>
      <c r="B10" s="300" t="s">
        <v>812</v>
      </c>
      <c r="C10" s="301" t="s">
        <v>773</v>
      </c>
      <c r="D10" s="302">
        <v>5</v>
      </c>
      <c r="E10" s="187"/>
      <c r="F10" s="187">
        <f t="shared" si="0"/>
        <v>0</v>
      </c>
      <c r="G10" s="252" t="s">
        <v>804</v>
      </c>
    </row>
    <row r="11" spans="1:10" ht="57" x14ac:dyDescent="0.25">
      <c r="A11" s="172"/>
      <c r="B11" s="272" t="s">
        <v>889</v>
      </c>
      <c r="C11" s="172"/>
      <c r="D11" s="117"/>
      <c r="E11" s="187"/>
      <c r="F11" s="187">
        <f t="shared" si="0"/>
        <v>0</v>
      </c>
      <c r="G11" s="252" t="s">
        <v>804</v>
      </c>
    </row>
    <row r="12" spans="1:10" x14ac:dyDescent="0.25">
      <c r="A12" s="275">
        <v>4</v>
      </c>
      <c r="B12" s="303" t="s">
        <v>813</v>
      </c>
      <c r="C12" s="172" t="s">
        <v>814</v>
      </c>
      <c r="D12" s="276">
        <v>86.94</v>
      </c>
      <c r="E12" s="187"/>
      <c r="F12" s="187">
        <f t="shared" si="0"/>
        <v>0</v>
      </c>
      <c r="G12" s="252" t="s">
        <v>804</v>
      </c>
    </row>
    <row r="13" spans="1:10" x14ac:dyDescent="0.25">
      <c r="A13" s="275">
        <v>5</v>
      </c>
      <c r="B13" s="303" t="s">
        <v>815</v>
      </c>
      <c r="C13" s="172" t="s">
        <v>814</v>
      </c>
      <c r="D13" s="276">
        <v>173.88</v>
      </c>
      <c r="E13" s="187"/>
      <c r="F13" s="187">
        <f t="shared" si="0"/>
        <v>0</v>
      </c>
      <c r="G13" s="252" t="s">
        <v>804</v>
      </c>
    </row>
    <row r="14" spans="1:10" x14ac:dyDescent="0.25">
      <c r="A14" s="275">
        <v>6</v>
      </c>
      <c r="B14" s="304" t="s">
        <v>816</v>
      </c>
      <c r="C14" s="172" t="s">
        <v>817</v>
      </c>
      <c r="D14" s="277">
        <v>0.13</v>
      </c>
      <c r="E14" s="187"/>
      <c r="F14" s="187">
        <f t="shared" si="0"/>
        <v>0</v>
      </c>
      <c r="G14" s="252" t="s">
        <v>804</v>
      </c>
    </row>
    <row r="15" spans="1:10" s="67" customFormat="1" x14ac:dyDescent="0.25">
      <c r="A15" s="172"/>
      <c r="B15" s="296" t="s">
        <v>818</v>
      </c>
      <c r="C15" s="172"/>
      <c r="D15" s="117"/>
      <c r="E15" s="187"/>
      <c r="F15" s="187">
        <f t="shared" si="0"/>
        <v>0</v>
      </c>
      <c r="G15" s="252" t="s">
        <v>804</v>
      </c>
    </row>
    <row r="16" spans="1:10" s="67" customFormat="1" x14ac:dyDescent="0.25">
      <c r="A16" s="283" t="s">
        <v>252</v>
      </c>
      <c r="B16" s="298" t="s">
        <v>819</v>
      </c>
      <c r="C16" s="172" t="s">
        <v>19</v>
      </c>
      <c r="D16" s="278">
        <v>0.18260000000000001</v>
      </c>
      <c r="E16" s="187"/>
      <c r="F16" s="187">
        <f t="shared" si="0"/>
        <v>0</v>
      </c>
      <c r="G16" s="252" t="s">
        <v>804</v>
      </c>
    </row>
    <row r="17" spans="1:218" ht="15.75" x14ac:dyDescent="0.25">
      <c r="A17" s="275">
        <v>8</v>
      </c>
      <c r="B17" s="304" t="s">
        <v>820</v>
      </c>
      <c r="C17" s="172" t="s">
        <v>886</v>
      </c>
      <c r="D17" s="276">
        <v>86.94</v>
      </c>
      <c r="E17" s="187"/>
      <c r="F17" s="187">
        <f t="shared" si="0"/>
        <v>0</v>
      </c>
      <c r="G17" s="252" t="s">
        <v>804</v>
      </c>
    </row>
    <row r="18" spans="1:218" x14ac:dyDescent="0.25">
      <c r="A18" s="275">
        <v>9</v>
      </c>
      <c r="B18" s="303" t="s">
        <v>821</v>
      </c>
      <c r="C18" s="172" t="s">
        <v>814</v>
      </c>
      <c r="D18" s="279">
        <v>108.54</v>
      </c>
      <c r="E18" s="187"/>
      <c r="F18" s="187">
        <f t="shared" si="0"/>
        <v>0</v>
      </c>
      <c r="G18" s="252" t="s">
        <v>804</v>
      </c>
    </row>
    <row r="19" spans="1:218" s="67" customFormat="1" x14ac:dyDescent="0.25">
      <c r="A19" s="275">
        <v>10</v>
      </c>
      <c r="B19" s="303" t="s">
        <v>822</v>
      </c>
      <c r="C19" s="172" t="s">
        <v>814</v>
      </c>
      <c r="D19" s="279">
        <v>108.54</v>
      </c>
      <c r="E19" s="187"/>
      <c r="F19" s="187">
        <f t="shared" si="0"/>
        <v>0</v>
      </c>
      <c r="G19" s="252" t="s">
        <v>804</v>
      </c>
    </row>
    <row r="20" spans="1:218" ht="15.75" x14ac:dyDescent="0.25">
      <c r="A20" s="275">
        <v>11</v>
      </c>
      <c r="B20" s="305" t="s">
        <v>823</v>
      </c>
      <c r="C20" s="172" t="s">
        <v>777</v>
      </c>
      <c r="D20" s="177">
        <v>33.119999999999997</v>
      </c>
      <c r="E20" s="187"/>
      <c r="F20" s="187">
        <f t="shared" si="0"/>
        <v>0</v>
      </c>
      <c r="G20" s="252" t="s">
        <v>804</v>
      </c>
    </row>
    <row r="21" spans="1:218" x14ac:dyDescent="0.25">
      <c r="A21" s="275">
        <v>12</v>
      </c>
      <c r="B21" s="303" t="s">
        <v>824</v>
      </c>
      <c r="C21" s="306" t="s">
        <v>817</v>
      </c>
      <c r="D21" s="280">
        <v>0.1769</v>
      </c>
      <c r="E21" s="187"/>
      <c r="F21" s="187">
        <f t="shared" si="0"/>
        <v>0</v>
      </c>
      <c r="G21" s="252" t="s">
        <v>804</v>
      </c>
    </row>
    <row r="22" spans="1:218" x14ac:dyDescent="0.25">
      <c r="A22" s="275">
        <v>13</v>
      </c>
      <c r="B22" s="303" t="s">
        <v>890</v>
      </c>
      <c r="C22" s="306" t="s">
        <v>817</v>
      </c>
      <c r="D22" s="280">
        <v>0.26880999999999999</v>
      </c>
      <c r="E22" s="187"/>
      <c r="F22" s="187">
        <f t="shared" si="0"/>
        <v>0</v>
      </c>
      <c r="G22" s="252" t="s">
        <v>804</v>
      </c>
    </row>
    <row r="23" spans="1:218" x14ac:dyDescent="0.25">
      <c r="A23" s="275"/>
      <c r="B23" s="296" t="s">
        <v>825</v>
      </c>
      <c r="C23" s="172"/>
      <c r="D23" s="177"/>
      <c r="E23" s="187"/>
      <c r="F23" s="187">
        <f t="shared" si="0"/>
        <v>0</v>
      </c>
      <c r="G23" s="252" t="s">
        <v>804</v>
      </c>
    </row>
    <row r="24" spans="1:218" s="67" customFormat="1" x14ac:dyDescent="0.25">
      <c r="A24" s="283" t="s">
        <v>826</v>
      </c>
      <c r="B24" s="298" t="s">
        <v>827</v>
      </c>
      <c r="C24" s="172" t="s">
        <v>52</v>
      </c>
      <c r="D24" s="281">
        <v>1170</v>
      </c>
      <c r="E24" s="187"/>
      <c r="F24" s="187">
        <f t="shared" si="0"/>
        <v>0</v>
      </c>
      <c r="G24" s="252" t="s">
        <v>804</v>
      </c>
    </row>
    <row r="25" spans="1:218" ht="15.75" x14ac:dyDescent="0.25">
      <c r="A25" s="283" t="s">
        <v>547</v>
      </c>
      <c r="B25" s="298" t="s">
        <v>828</v>
      </c>
      <c r="C25" s="172" t="s">
        <v>777</v>
      </c>
      <c r="D25" s="281">
        <v>1170</v>
      </c>
      <c r="E25" s="187"/>
      <c r="F25" s="187">
        <f t="shared" si="0"/>
        <v>0</v>
      </c>
      <c r="G25" s="252" t="s">
        <v>804</v>
      </c>
      <c r="H25" s="90"/>
    </row>
    <row r="26" spans="1:218" ht="15.75" x14ac:dyDescent="0.25">
      <c r="A26" s="283" t="s">
        <v>829</v>
      </c>
      <c r="B26" s="298" t="s">
        <v>830</v>
      </c>
      <c r="C26" s="172" t="s">
        <v>777</v>
      </c>
      <c r="D26" s="281">
        <v>1170</v>
      </c>
      <c r="E26" s="187"/>
      <c r="F26" s="187">
        <f t="shared" si="0"/>
        <v>0</v>
      </c>
      <c r="G26" s="252" t="s">
        <v>804</v>
      </c>
      <c r="H26" s="90"/>
    </row>
    <row r="27" spans="1:218" x14ac:dyDescent="0.25">
      <c r="A27" s="283" t="s">
        <v>467</v>
      </c>
      <c r="B27" s="304" t="s">
        <v>831</v>
      </c>
      <c r="C27" s="172" t="s">
        <v>832</v>
      </c>
      <c r="D27" s="279">
        <v>1170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25">
      <c r="A28" s="282">
        <v>18</v>
      </c>
      <c r="B28" s="298" t="s">
        <v>833</v>
      </c>
      <c r="C28" s="172" t="s">
        <v>832</v>
      </c>
      <c r="D28" s="279">
        <v>1170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25">
      <c r="A29" s="172"/>
      <c r="B29" s="296" t="s">
        <v>834</v>
      </c>
      <c r="C29" s="172"/>
      <c r="D29" s="117"/>
      <c r="E29" s="187"/>
      <c r="F29" s="18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25">
      <c r="A30" s="283" t="s">
        <v>835</v>
      </c>
      <c r="B30" s="305" t="s">
        <v>836</v>
      </c>
      <c r="C30" s="172" t="s">
        <v>19</v>
      </c>
      <c r="D30" s="280">
        <v>1.524</v>
      </c>
      <c r="E30" s="187"/>
      <c r="F30" s="187">
        <f t="shared" si="0"/>
        <v>0</v>
      </c>
      <c r="G30" s="252" t="s">
        <v>804</v>
      </c>
      <c r="H30" s="90"/>
    </row>
    <row r="31" spans="1:218" s="55" customFormat="1" x14ac:dyDescent="0.25">
      <c r="A31" s="283" t="s">
        <v>554</v>
      </c>
      <c r="B31" s="307" t="s">
        <v>891</v>
      </c>
      <c r="C31" s="172" t="s">
        <v>28</v>
      </c>
      <c r="D31" s="280">
        <v>72</v>
      </c>
      <c r="E31" s="187"/>
      <c r="F31" s="187">
        <f t="shared" si="0"/>
        <v>0</v>
      </c>
      <c r="G31" s="252" t="s">
        <v>804</v>
      </c>
    </row>
    <row r="32" spans="1:218" s="55" customFormat="1" x14ac:dyDescent="0.25">
      <c r="A32" s="283" t="s">
        <v>555</v>
      </c>
      <c r="B32" s="305" t="s">
        <v>837</v>
      </c>
      <c r="C32" s="172" t="s">
        <v>19</v>
      </c>
      <c r="D32" s="284">
        <v>3.7465199999999999</v>
      </c>
      <c r="E32" s="187"/>
      <c r="F32" s="187">
        <f t="shared" si="0"/>
        <v>0</v>
      </c>
      <c r="G32" s="252" t="s">
        <v>804</v>
      </c>
    </row>
    <row r="33" spans="1:8" s="254" customFormat="1" x14ac:dyDescent="0.25">
      <c r="A33" s="283" t="s">
        <v>557</v>
      </c>
      <c r="B33" s="305" t="s">
        <v>892</v>
      </c>
      <c r="C33" s="172" t="s">
        <v>52</v>
      </c>
      <c r="D33" s="174">
        <v>154.80000000000001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ht="15.75" x14ac:dyDescent="0.25">
      <c r="A34" s="283" t="s">
        <v>559</v>
      </c>
      <c r="B34" s="298" t="s">
        <v>838</v>
      </c>
      <c r="C34" s="172" t="s">
        <v>777</v>
      </c>
      <c r="D34" s="281">
        <v>154.80000000000001</v>
      </c>
      <c r="E34" s="187"/>
      <c r="F34" s="187">
        <f t="shared" si="0"/>
        <v>0</v>
      </c>
      <c r="G34" s="252" t="s">
        <v>804</v>
      </c>
    </row>
    <row r="35" spans="1:8" s="253" customFormat="1" x14ac:dyDescent="0.25">
      <c r="A35" s="283" t="s">
        <v>561</v>
      </c>
      <c r="B35" s="305" t="s">
        <v>839</v>
      </c>
      <c r="C35" s="172" t="s">
        <v>52</v>
      </c>
      <c r="D35" s="177">
        <v>77.400000000000006</v>
      </c>
      <c r="E35" s="187"/>
      <c r="F35" s="187">
        <f t="shared" si="0"/>
        <v>0</v>
      </c>
      <c r="G35" s="252" t="s">
        <v>804</v>
      </c>
      <c r="H35" s="90"/>
    </row>
    <row r="36" spans="1:8" s="253" customFormat="1" x14ac:dyDescent="0.25">
      <c r="A36" s="283" t="s">
        <v>456</v>
      </c>
      <c r="B36" s="305" t="s">
        <v>893</v>
      </c>
      <c r="C36" s="172" t="s">
        <v>52</v>
      </c>
      <c r="D36" s="174">
        <v>12.61</v>
      </c>
      <c r="E36" s="187"/>
      <c r="F36" s="187">
        <f t="shared" si="0"/>
        <v>0</v>
      </c>
      <c r="G36" s="252" t="s">
        <v>804</v>
      </c>
    </row>
    <row r="37" spans="1:8" s="253" customFormat="1" ht="15.75" x14ac:dyDescent="0.25">
      <c r="A37" s="283" t="s">
        <v>564</v>
      </c>
      <c r="B37" s="298" t="s">
        <v>840</v>
      </c>
      <c r="C37" s="172" t="s">
        <v>777</v>
      </c>
      <c r="D37" s="281">
        <v>12.64</v>
      </c>
      <c r="E37" s="187"/>
      <c r="F37" s="187">
        <f t="shared" si="0"/>
        <v>0</v>
      </c>
      <c r="G37" s="252" t="s">
        <v>804</v>
      </c>
      <c r="H37" s="90"/>
    </row>
    <row r="38" spans="1:8" s="253" customFormat="1" x14ac:dyDescent="0.25">
      <c r="A38" s="283" t="s">
        <v>566</v>
      </c>
      <c r="B38" s="305" t="s">
        <v>894</v>
      </c>
      <c r="C38" s="172" t="s">
        <v>19</v>
      </c>
      <c r="D38" s="277">
        <v>0.24506999999999998</v>
      </c>
      <c r="E38" s="187"/>
      <c r="F38" s="187">
        <f t="shared" si="0"/>
        <v>0</v>
      </c>
      <c r="G38" s="252" t="s">
        <v>804</v>
      </c>
    </row>
    <row r="39" spans="1:8" s="253" customFormat="1" x14ac:dyDescent="0.25">
      <c r="A39" s="172"/>
      <c r="B39" s="296" t="s">
        <v>841</v>
      </c>
      <c r="C39" s="172"/>
      <c r="D39" s="117"/>
      <c r="E39" s="187"/>
      <c r="F39" s="187">
        <f t="shared" si="0"/>
        <v>0</v>
      </c>
      <c r="G39" s="252" t="s">
        <v>804</v>
      </c>
      <c r="H39" s="90"/>
    </row>
    <row r="40" spans="1:8" ht="15.75" x14ac:dyDescent="0.25">
      <c r="A40" s="271" t="s">
        <v>306</v>
      </c>
      <c r="B40" s="299" t="s">
        <v>805</v>
      </c>
      <c r="C40" s="273" t="s">
        <v>773</v>
      </c>
      <c r="D40" s="285">
        <v>4.9000000000000004</v>
      </c>
      <c r="E40" s="187"/>
      <c r="F40" s="187">
        <f t="shared" si="0"/>
        <v>0</v>
      </c>
      <c r="G40" s="252" t="s">
        <v>804</v>
      </c>
    </row>
    <row r="41" spans="1:8" x14ac:dyDescent="0.25">
      <c r="A41" s="271" t="s">
        <v>842</v>
      </c>
      <c r="B41" s="308" t="s">
        <v>895</v>
      </c>
      <c r="C41" s="273" t="s">
        <v>23</v>
      </c>
      <c r="D41" s="286">
        <v>4.9000000000000004</v>
      </c>
      <c r="E41" s="187"/>
      <c r="F41" s="187">
        <f t="shared" si="0"/>
        <v>0</v>
      </c>
      <c r="G41" s="252" t="s">
        <v>804</v>
      </c>
      <c r="H41" s="90"/>
    </row>
    <row r="42" spans="1:8" x14ac:dyDescent="0.25">
      <c r="A42" s="271" t="s">
        <v>843</v>
      </c>
      <c r="B42" s="308" t="s">
        <v>844</v>
      </c>
      <c r="C42" s="273" t="s">
        <v>52</v>
      </c>
      <c r="D42" s="286">
        <v>48.6</v>
      </c>
      <c r="E42" s="187"/>
      <c r="F42" s="187">
        <f t="shared" si="0"/>
        <v>0</v>
      </c>
      <c r="G42" s="252" t="s">
        <v>804</v>
      </c>
    </row>
    <row r="43" spans="1:8" ht="42.75" x14ac:dyDescent="0.25">
      <c r="A43" s="283"/>
      <c r="B43" s="287" t="s">
        <v>896</v>
      </c>
      <c r="C43" s="172"/>
      <c r="D43" s="174"/>
      <c r="E43" s="187"/>
      <c r="F43" s="187">
        <f t="shared" si="0"/>
        <v>0</v>
      </c>
      <c r="G43" s="252" t="s">
        <v>804</v>
      </c>
      <c r="H43" s="90"/>
    </row>
    <row r="44" spans="1:8" s="55" customFormat="1" x14ac:dyDescent="0.25">
      <c r="A44" s="283" t="s">
        <v>845</v>
      </c>
      <c r="B44" s="303" t="s">
        <v>846</v>
      </c>
      <c r="C44" s="172" t="s">
        <v>28</v>
      </c>
      <c r="D44" s="280">
        <v>4</v>
      </c>
      <c r="E44" s="187"/>
      <c r="F44" s="187">
        <f t="shared" si="0"/>
        <v>0</v>
      </c>
      <c r="G44" s="252" t="s">
        <v>804</v>
      </c>
    </row>
    <row r="45" spans="1:8" s="55" customFormat="1" x14ac:dyDescent="0.25">
      <c r="A45" s="275">
        <v>32</v>
      </c>
      <c r="B45" s="298" t="s">
        <v>847</v>
      </c>
      <c r="C45" s="174" t="s">
        <v>19</v>
      </c>
      <c r="D45" s="279">
        <v>0.08</v>
      </c>
      <c r="E45" s="187"/>
      <c r="F45" s="187">
        <f t="shared" si="0"/>
        <v>0</v>
      </c>
      <c r="G45" s="252" t="s">
        <v>804</v>
      </c>
      <c r="H45" s="90"/>
    </row>
    <row r="46" spans="1:8" x14ac:dyDescent="0.25">
      <c r="A46" s="283" t="s">
        <v>574</v>
      </c>
      <c r="B46" s="303" t="s">
        <v>897</v>
      </c>
      <c r="C46" s="172" t="s">
        <v>28</v>
      </c>
      <c r="D46" s="280">
        <v>94</v>
      </c>
      <c r="E46" s="187"/>
      <c r="F46" s="187">
        <f t="shared" si="0"/>
        <v>0</v>
      </c>
      <c r="G46" s="252" t="s">
        <v>804</v>
      </c>
    </row>
    <row r="47" spans="1:8" x14ac:dyDescent="0.25">
      <c r="A47" s="275">
        <v>34</v>
      </c>
      <c r="B47" s="303" t="s">
        <v>898</v>
      </c>
      <c r="C47" s="270" t="s">
        <v>19</v>
      </c>
      <c r="D47" s="288">
        <v>8.5000000000000006E-2</v>
      </c>
      <c r="E47" s="187"/>
      <c r="F47" s="187">
        <f t="shared" si="0"/>
        <v>0</v>
      </c>
      <c r="G47" s="252" t="s">
        <v>804</v>
      </c>
      <c r="H47" s="90"/>
    </row>
    <row r="48" spans="1:8" x14ac:dyDescent="0.25">
      <c r="A48" s="282">
        <v>35</v>
      </c>
      <c r="B48" s="303" t="s">
        <v>848</v>
      </c>
      <c r="C48" s="289" t="s">
        <v>23</v>
      </c>
      <c r="D48" s="290">
        <v>7</v>
      </c>
      <c r="E48" s="187"/>
      <c r="F48" s="187">
        <f t="shared" si="0"/>
        <v>0</v>
      </c>
      <c r="G48" s="252" t="s">
        <v>804</v>
      </c>
    </row>
    <row r="49" spans="1:8" x14ac:dyDescent="0.25">
      <c r="A49" s="282">
        <v>36</v>
      </c>
      <c r="B49" s="303" t="s">
        <v>849</v>
      </c>
      <c r="C49" s="289" t="s">
        <v>23</v>
      </c>
      <c r="D49" s="290">
        <v>1</v>
      </c>
      <c r="E49" s="187"/>
      <c r="F49" s="187">
        <f t="shared" si="0"/>
        <v>0</v>
      </c>
      <c r="G49" s="252" t="s">
        <v>804</v>
      </c>
      <c r="H49" s="90"/>
    </row>
    <row r="50" spans="1:8" ht="42.75" x14ac:dyDescent="0.25">
      <c r="A50" s="275"/>
      <c r="B50" s="287" t="s">
        <v>850</v>
      </c>
      <c r="C50" s="309"/>
      <c r="D50" s="174"/>
      <c r="E50" s="187"/>
      <c r="F50" s="187">
        <f t="shared" si="0"/>
        <v>0</v>
      </c>
      <c r="G50" s="252" t="s">
        <v>804</v>
      </c>
    </row>
    <row r="51" spans="1:8" x14ac:dyDescent="0.25">
      <c r="A51" s="275"/>
      <c r="B51" s="270" t="s">
        <v>851</v>
      </c>
      <c r="C51" s="309"/>
      <c r="D51" s="174"/>
      <c r="E51" s="187"/>
      <c r="F51" s="187">
        <f t="shared" si="0"/>
        <v>0</v>
      </c>
      <c r="G51" s="252" t="s">
        <v>804</v>
      </c>
      <c r="H51" s="90"/>
    </row>
    <row r="52" spans="1:8" s="55" customFormat="1" x14ac:dyDescent="0.25">
      <c r="A52" s="275"/>
      <c r="B52" s="270" t="s">
        <v>852</v>
      </c>
      <c r="C52" s="309"/>
      <c r="D52" s="174"/>
      <c r="E52" s="187"/>
      <c r="F52" s="187">
        <f t="shared" si="0"/>
        <v>0</v>
      </c>
      <c r="G52" s="252" t="s">
        <v>804</v>
      </c>
    </row>
    <row r="53" spans="1:8" s="55" customFormat="1" x14ac:dyDescent="0.25">
      <c r="A53" s="275">
        <v>37</v>
      </c>
      <c r="B53" s="303" t="s">
        <v>813</v>
      </c>
      <c r="C53" s="172" t="s">
        <v>814</v>
      </c>
      <c r="D53" s="276">
        <v>135.11000000000001</v>
      </c>
      <c r="E53" s="187"/>
      <c r="F53" s="187">
        <f t="shared" si="0"/>
        <v>0</v>
      </c>
      <c r="G53" s="252" t="s">
        <v>804</v>
      </c>
      <c r="H53" s="90"/>
    </row>
    <row r="54" spans="1:8" x14ac:dyDescent="0.25">
      <c r="A54" s="275">
        <v>38</v>
      </c>
      <c r="B54" s="303" t="s">
        <v>815</v>
      </c>
      <c r="C54" s="172" t="s">
        <v>814</v>
      </c>
      <c r="D54" s="276">
        <v>270.22000000000003</v>
      </c>
      <c r="E54" s="187"/>
      <c r="F54" s="187">
        <f t="shared" si="0"/>
        <v>0</v>
      </c>
      <c r="G54" s="252" t="s">
        <v>804</v>
      </c>
    </row>
    <row r="55" spans="1:8" x14ac:dyDescent="0.25">
      <c r="A55" s="275">
        <v>39</v>
      </c>
      <c r="B55" s="304" t="s">
        <v>816</v>
      </c>
      <c r="C55" s="172" t="s">
        <v>817</v>
      </c>
      <c r="D55" s="277">
        <v>0.245</v>
      </c>
      <c r="E55" s="187"/>
      <c r="F55" s="187">
        <f t="shared" si="0"/>
        <v>0</v>
      </c>
      <c r="G55" s="252" t="s">
        <v>804</v>
      </c>
      <c r="H55" s="90"/>
    </row>
    <row r="56" spans="1:8" s="55" customFormat="1" x14ac:dyDescent="0.25">
      <c r="A56" s="275"/>
      <c r="B56" s="270" t="s">
        <v>853</v>
      </c>
      <c r="C56" s="309"/>
      <c r="D56" s="174"/>
      <c r="E56" s="187"/>
      <c r="F56" s="187">
        <f t="shared" si="0"/>
        <v>0</v>
      </c>
      <c r="G56" s="252" t="s">
        <v>804</v>
      </c>
    </row>
    <row r="57" spans="1:8" s="55" customFormat="1" x14ac:dyDescent="0.25">
      <c r="A57" s="283" t="s">
        <v>263</v>
      </c>
      <c r="B57" s="298" t="s">
        <v>819</v>
      </c>
      <c r="C57" s="172" t="s">
        <v>19</v>
      </c>
      <c r="D57" s="278">
        <v>0.18260000000000001</v>
      </c>
      <c r="E57" s="187"/>
      <c r="F57" s="187">
        <f t="shared" si="0"/>
        <v>0</v>
      </c>
      <c r="G57" s="252" t="s">
        <v>804</v>
      </c>
      <c r="H57" s="90"/>
    </row>
    <row r="58" spans="1:8" s="55" customFormat="1" ht="15.75" x14ac:dyDescent="0.25">
      <c r="A58" s="275">
        <v>41</v>
      </c>
      <c r="B58" s="304" t="s">
        <v>820</v>
      </c>
      <c r="C58" s="172" t="s">
        <v>886</v>
      </c>
      <c r="D58" s="276">
        <v>135.11000000000001</v>
      </c>
      <c r="E58" s="187"/>
      <c r="F58" s="187">
        <f t="shared" si="0"/>
        <v>0</v>
      </c>
      <c r="G58" s="252" t="s">
        <v>804</v>
      </c>
    </row>
    <row r="59" spans="1:8" s="55" customFormat="1" x14ac:dyDescent="0.25">
      <c r="A59" s="275">
        <v>42</v>
      </c>
      <c r="B59" s="303" t="s">
        <v>821</v>
      </c>
      <c r="C59" s="172" t="s">
        <v>814</v>
      </c>
      <c r="D59" s="279">
        <v>135.11000000000001</v>
      </c>
      <c r="E59" s="187"/>
      <c r="F59" s="187">
        <f t="shared" si="0"/>
        <v>0</v>
      </c>
      <c r="G59" s="252" t="s">
        <v>804</v>
      </c>
      <c r="H59" s="90"/>
    </row>
    <row r="60" spans="1:8" s="55" customFormat="1" x14ac:dyDescent="0.25">
      <c r="A60" s="275">
        <v>43</v>
      </c>
      <c r="B60" s="303" t="s">
        <v>822</v>
      </c>
      <c r="C60" s="172" t="s">
        <v>814</v>
      </c>
      <c r="D60" s="279">
        <v>135.11000000000001</v>
      </c>
      <c r="E60" s="187"/>
      <c r="F60" s="187">
        <f t="shared" si="0"/>
        <v>0</v>
      </c>
      <c r="G60" s="252" t="s">
        <v>804</v>
      </c>
    </row>
    <row r="61" spans="1:8" s="55" customFormat="1" ht="15.75" x14ac:dyDescent="0.25">
      <c r="A61" s="275">
        <v>44</v>
      </c>
      <c r="B61" s="305" t="s">
        <v>854</v>
      </c>
      <c r="C61" s="172" t="s">
        <v>777</v>
      </c>
      <c r="D61" s="177">
        <v>58.8</v>
      </c>
      <c r="E61" s="187"/>
      <c r="F61" s="187">
        <f t="shared" si="0"/>
        <v>0</v>
      </c>
      <c r="G61" s="252" t="s">
        <v>804</v>
      </c>
      <c r="H61" s="90"/>
    </row>
    <row r="62" spans="1:8" s="55" customFormat="1" x14ac:dyDescent="0.25">
      <c r="A62" s="275"/>
      <c r="B62" s="270" t="s">
        <v>825</v>
      </c>
      <c r="C62" s="309"/>
      <c r="D62" s="174"/>
      <c r="E62" s="187"/>
      <c r="F62" s="187">
        <f t="shared" si="0"/>
        <v>0</v>
      </c>
      <c r="G62" s="252" t="s">
        <v>804</v>
      </c>
      <c r="H62" s="90"/>
    </row>
    <row r="63" spans="1:8" s="55" customFormat="1" x14ac:dyDescent="0.25">
      <c r="A63" s="275">
        <v>45</v>
      </c>
      <c r="B63" s="307" t="s">
        <v>855</v>
      </c>
      <c r="C63" s="172" t="s">
        <v>814</v>
      </c>
      <c r="D63" s="276">
        <v>164.8</v>
      </c>
      <c r="E63" s="187"/>
      <c r="F63" s="187">
        <f t="shared" si="0"/>
        <v>0</v>
      </c>
      <c r="G63" s="252" t="s">
        <v>804</v>
      </c>
    </row>
    <row r="64" spans="1:8" s="55" customFormat="1" x14ac:dyDescent="0.25">
      <c r="A64" s="275">
        <v>46</v>
      </c>
      <c r="B64" s="307" t="s">
        <v>899</v>
      </c>
      <c r="C64" s="172" t="s">
        <v>814</v>
      </c>
      <c r="D64" s="276">
        <v>164.8</v>
      </c>
      <c r="E64" s="187"/>
      <c r="F64" s="187">
        <f t="shared" si="0"/>
        <v>0</v>
      </c>
      <c r="G64" s="252" t="s">
        <v>804</v>
      </c>
      <c r="H64" s="90"/>
    </row>
    <row r="65" spans="1:8" s="55" customFormat="1" x14ac:dyDescent="0.25">
      <c r="A65" s="275">
        <v>47</v>
      </c>
      <c r="B65" s="304" t="s">
        <v>856</v>
      </c>
      <c r="C65" s="172" t="s">
        <v>832</v>
      </c>
      <c r="D65" s="279">
        <v>164.8</v>
      </c>
      <c r="E65" s="187"/>
      <c r="F65" s="187">
        <f t="shared" si="0"/>
        <v>0</v>
      </c>
      <c r="G65" s="252" t="s">
        <v>804</v>
      </c>
    </row>
    <row r="66" spans="1:8" s="55" customFormat="1" x14ac:dyDescent="0.25">
      <c r="A66" s="282">
        <v>48</v>
      </c>
      <c r="B66" s="298" t="s">
        <v>857</v>
      </c>
      <c r="C66" s="172" t="s">
        <v>832</v>
      </c>
      <c r="D66" s="279">
        <v>164.8</v>
      </c>
      <c r="E66" s="187"/>
      <c r="F66" s="187">
        <f t="shared" si="0"/>
        <v>0</v>
      </c>
      <c r="G66" s="252" t="s">
        <v>804</v>
      </c>
      <c r="H66" s="90"/>
    </row>
    <row r="67" spans="1:8" s="55" customFormat="1" x14ac:dyDescent="0.25">
      <c r="A67" s="275"/>
      <c r="B67" s="270" t="s">
        <v>858</v>
      </c>
      <c r="C67" s="309"/>
      <c r="D67" s="174"/>
      <c r="E67" s="187"/>
      <c r="F67" s="187">
        <f t="shared" si="0"/>
        <v>0</v>
      </c>
      <c r="G67" s="252" t="s">
        <v>804</v>
      </c>
    </row>
    <row r="68" spans="1:8" s="55" customFormat="1" x14ac:dyDescent="0.25">
      <c r="A68" s="283" t="s">
        <v>859</v>
      </c>
      <c r="B68" s="305" t="s">
        <v>860</v>
      </c>
      <c r="C68" s="172" t="s">
        <v>19</v>
      </c>
      <c r="D68" s="280">
        <v>9.5400000000000013E-2</v>
      </c>
      <c r="E68" s="187"/>
      <c r="F68" s="187">
        <f t="shared" si="0"/>
        <v>0</v>
      </c>
      <c r="G68" s="252" t="s">
        <v>804</v>
      </c>
      <c r="H68" s="90"/>
    </row>
    <row r="69" spans="1:8" s="55" customFormat="1" x14ac:dyDescent="0.25">
      <c r="A69" s="282">
        <v>50</v>
      </c>
      <c r="B69" s="305" t="s">
        <v>900</v>
      </c>
      <c r="C69" s="282" t="s">
        <v>23</v>
      </c>
      <c r="D69" s="280">
        <v>0.56999999999999995</v>
      </c>
      <c r="E69" s="187"/>
      <c r="F69" s="187">
        <f t="shared" si="0"/>
        <v>0</v>
      </c>
      <c r="G69" s="252" t="s">
        <v>804</v>
      </c>
    </row>
    <row r="70" spans="1:8" s="55" customFormat="1" x14ac:dyDescent="0.25">
      <c r="A70" s="275">
        <v>51</v>
      </c>
      <c r="B70" s="298" t="s">
        <v>861</v>
      </c>
      <c r="C70" s="174" t="s">
        <v>19</v>
      </c>
      <c r="D70" s="279">
        <v>1.772E-2</v>
      </c>
      <c r="E70" s="187"/>
      <c r="F70" s="187">
        <f t="shared" si="0"/>
        <v>0</v>
      </c>
      <c r="G70" s="252" t="s">
        <v>804</v>
      </c>
      <c r="H70" s="90"/>
    </row>
    <row r="71" spans="1:8" s="55" customFormat="1" x14ac:dyDescent="0.25">
      <c r="A71" s="283" t="s">
        <v>599</v>
      </c>
      <c r="B71" s="305" t="s">
        <v>901</v>
      </c>
      <c r="C71" s="172" t="s">
        <v>19</v>
      </c>
      <c r="D71" s="277">
        <v>2.2629999999999997E-2</v>
      </c>
      <c r="E71" s="187"/>
      <c r="F71" s="187">
        <f t="shared" si="0"/>
        <v>0</v>
      </c>
      <c r="G71" s="252" t="s">
        <v>804</v>
      </c>
    </row>
    <row r="72" spans="1:8" s="55" customFormat="1" x14ac:dyDescent="0.25">
      <c r="A72" s="283" t="s">
        <v>271</v>
      </c>
      <c r="B72" s="305" t="s">
        <v>893</v>
      </c>
      <c r="C72" s="172" t="s">
        <v>52</v>
      </c>
      <c r="D72" s="174">
        <v>2.2000000000000002</v>
      </c>
      <c r="E72" s="187"/>
      <c r="F72" s="187">
        <f t="shared" si="0"/>
        <v>0</v>
      </c>
      <c r="G72" s="252" t="s">
        <v>804</v>
      </c>
      <c r="H72" s="90"/>
    </row>
    <row r="73" spans="1:8" s="55" customFormat="1" ht="15.75" x14ac:dyDescent="0.25">
      <c r="A73" s="283" t="s">
        <v>272</v>
      </c>
      <c r="B73" s="298" t="s">
        <v>840</v>
      </c>
      <c r="C73" s="172" t="s">
        <v>777</v>
      </c>
      <c r="D73" s="281">
        <v>2.2000000000000002</v>
      </c>
      <c r="E73" s="187"/>
      <c r="F73" s="187">
        <f t="shared" ref="F73:F106" si="1">D73*E73</f>
        <v>0</v>
      </c>
      <c r="G73" s="252" t="s">
        <v>804</v>
      </c>
    </row>
    <row r="74" spans="1:8" s="55" customFormat="1" x14ac:dyDescent="0.25">
      <c r="A74" s="283" t="s">
        <v>273</v>
      </c>
      <c r="B74" s="305" t="s">
        <v>902</v>
      </c>
      <c r="C74" s="172" t="s">
        <v>19</v>
      </c>
      <c r="D74" s="277">
        <v>4.5259999999999995E-2</v>
      </c>
      <c r="E74" s="187"/>
      <c r="F74" s="187">
        <f t="shared" si="1"/>
        <v>0</v>
      </c>
      <c r="G74" s="252" t="s">
        <v>804</v>
      </c>
      <c r="H74" s="90"/>
    </row>
    <row r="75" spans="1:8" s="55" customFormat="1" x14ac:dyDescent="0.25">
      <c r="A75" s="283" t="s">
        <v>610</v>
      </c>
      <c r="B75" s="305" t="s">
        <v>893</v>
      </c>
      <c r="C75" s="172" t="s">
        <v>52</v>
      </c>
      <c r="D75" s="174">
        <v>2.14</v>
      </c>
      <c r="E75" s="187"/>
      <c r="F75" s="187">
        <f t="shared" si="1"/>
        <v>0</v>
      </c>
      <c r="G75" s="252" t="s">
        <v>804</v>
      </c>
    </row>
    <row r="76" spans="1:8" s="55" customFormat="1" ht="15.75" x14ac:dyDescent="0.25">
      <c r="A76" s="283" t="s">
        <v>611</v>
      </c>
      <c r="B76" s="298" t="s">
        <v>840</v>
      </c>
      <c r="C76" s="172" t="s">
        <v>777</v>
      </c>
      <c r="D76" s="281">
        <v>2.14</v>
      </c>
      <c r="E76" s="187"/>
      <c r="F76" s="187">
        <f t="shared" si="1"/>
        <v>0</v>
      </c>
      <c r="G76" s="252" t="s">
        <v>804</v>
      </c>
      <c r="H76" s="90"/>
    </row>
    <row r="77" spans="1:8" s="55" customFormat="1" ht="28.5" x14ac:dyDescent="0.25">
      <c r="A77" s="283"/>
      <c r="B77" s="287" t="s">
        <v>862</v>
      </c>
      <c r="C77" s="172"/>
      <c r="D77" s="174"/>
      <c r="E77" s="187"/>
      <c r="F77" s="187">
        <f t="shared" si="1"/>
        <v>0</v>
      </c>
      <c r="G77" s="252" t="s">
        <v>804</v>
      </c>
    </row>
    <row r="78" spans="1:8" s="55" customFormat="1" x14ac:dyDescent="0.25">
      <c r="A78" s="291" t="s">
        <v>612</v>
      </c>
      <c r="B78" s="298" t="s">
        <v>863</v>
      </c>
      <c r="C78" s="172" t="s">
        <v>78</v>
      </c>
      <c r="D78" s="292">
        <v>2</v>
      </c>
      <c r="E78" s="187"/>
      <c r="F78" s="187">
        <f t="shared" si="1"/>
        <v>0</v>
      </c>
      <c r="G78" s="252" t="s">
        <v>804</v>
      </c>
      <c r="H78" s="90"/>
    </row>
    <row r="79" spans="1:8" s="55" customFormat="1" x14ac:dyDescent="0.25">
      <c r="A79" s="283" t="s">
        <v>566</v>
      </c>
      <c r="B79" s="305" t="s">
        <v>864</v>
      </c>
      <c r="C79" s="172" t="s">
        <v>19</v>
      </c>
      <c r="D79" s="277">
        <v>0.45221400000000006</v>
      </c>
      <c r="E79" s="187"/>
      <c r="F79" s="187">
        <f t="shared" si="1"/>
        <v>0</v>
      </c>
      <c r="G79" s="252" t="s">
        <v>804</v>
      </c>
    </row>
    <row r="80" spans="1:8" s="55" customFormat="1" x14ac:dyDescent="0.25">
      <c r="A80" s="283" t="s">
        <v>616</v>
      </c>
      <c r="B80" s="305" t="s">
        <v>903</v>
      </c>
      <c r="C80" s="172" t="s">
        <v>52</v>
      </c>
      <c r="D80" s="174">
        <v>14.4</v>
      </c>
      <c r="E80" s="187"/>
      <c r="F80" s="187">
        <f t="shared" si="1"/>
        <v>0</v>
      </c>
      <c r="G80" s="252" t="s">
        <v>804</v>
      </c>
      <c r="H80" s="90"/>
    </row>
    <row r="81" spans="1:8" s="55" customFormat="1" ht="15.75" x14ac:dyDescent="0.25">
      <c r="A81" s="283" t="s">
        <v>865</v>
      </c>
      <c r="B81" s="298" t="s">
        <v>866</v>
      </c>
      <c r="C81" s="172" t="s">
        <v>777</v>
      </c>
      <c r="D81" s="281">
        <v>14.4</v>
      </c>
      <c r="E81" s="187"/>
      <c r="F81" s="187">
        <f t="shared" si="1"/>
        <v>0</v>
      </c>
      <c r="G81" s="252" t="s">
        <v>804</v>
      </c>
    </row>
    <row r="82" spans="1:8" s="55" customFormat="1" x14ac:dyDescent="0.25">
      <c r="A82" s="271" t="s">
        <v>867</v>
      </c>
      <c r="B82" s="310" t="s">
        <v>868</v>
      </c>
      <c r="C82" s="273" t="s">
        <v>19</v>
      </c>
      <c r="D82" s="280">
        <v>5.2804000000000004E-2</v>
      </c>
      <c r="E82" s="187"/>
      <c r="F82" s="187">
        <f t="shared" si="1"/>
        <v>0</v>
      </c>
      <c r="G82" s="252" t="s">
        <v>804</v>
      </c>
      <c r="H82" s="90"/>
    </row>
    <row r="83" spans="1:8" s="55" customFormat="1" x14ac:dyDescent="0.25">
      <c r="A83" s="271" t="s">
        <v>869</v>
      </c>
      <c r="B83" s="305" t="s">
        <v>904</v>
      </c>
      <c r="C83" s="172" t="s">
        <v>52</v>
      </c>
      <c r="D83" s="177">
        <v>3.4</v>
      </c>
      <c r="E83" s="187"/>
      <c r="F83" s="187">
        <f t="shared" si="1"/>
        <v>0</v>
      </c>
      <c r="G83" s="252" t="s">
        <v>804</v>
      </c>
    </row>
    <row r="84" spans="1:8" s="55" customFormat="1" x14ac:dyDescent="0.25">
      <c r="A84" s="291"/>
      <c r="B84" s="270" t="s">
        <v>870</v>
      </c>
      <c r="C84" s="172"/>
      <c r="D84" s="293"/>
      <c r="E84" s="187"/>
      <c r="F84" s="187">
        <f t="shared" si="1"/>
        <v>0</v>
      </c>
      <c r="G84" s="252" t="s">
        <v>804</v>
      </c>
    </row>
    <row r="85" spans="1:8" s="55" customFormat="1" ht="15.75" x14ac:dyDescent="0.25">
      <c r="A85" s="172">
        <v>64</v>
      </c>
      <c r="B85" s="305" t="s">
        <v>871</v>
      </c>
      <c r="C85" s="172" t="s">
        <v>773</v>
      </c>
      <c r="D85" s="294">
        <v>1.5</v>
      </c>
      <c r="E85" s="187"/>
      <c r="F85" s="187">
        <f t="shared" si="1"/>
        <v>0</v>
      </c>
      <c r="G85" s="252" t="s">
        <v>804</v>
      </c>
      <c r="H85" s="90"/>
    </row>
    <row r="86" spans="1:8" s="55" customFormat="1" ht="15.75" x14ac:dyDescent="0.25">
      <c r="A86" s="172">
        <v>65</v>
      </c>
      <c r="B86" s="305" t="s">
        <v>872</v>
      </c>
      <c r="C86" s="311" t="s">
        <v>887</v>
      </c>
      <c r="D86" s="174">
        <v>1.6</v>
      </c>
      <c r="E86" s="187"/>
      <c r="F86" s="187">
        <f t="shared" si="1"/>
        <v>0</v>
      </c>
      <c r="G86" s="252" t="s">
        <v>804</v>
      </c>
    </row>
    <row r="87" spans="1:8" s="55" customFormat="1" x14ac:dyDescent="0.25">
      <c r="A87" s="172">
        <v>66</v>
      </c>
      <c r="B87" s="305" t="s">
        <v>873</v>
      </c>
      <c r="C87" s="172" t="s">
        <v>23</v>
      </c>
      <c r="D87" s="294">
        <v>1.4</v>
      </c>
      <c r="E87" s="187"/>
      <c r="F87" s="187">
        <f t="shared" si="1"/>
        <v>0</v>
      </c>
      <c r="G87" s="252" t="s">
        <v>804</v>
      </c>
      <c r="H87" s="90"/>
    </row>
    <row r="88" spans="1:8" s="55" customFormat="1" x14ac:dyDescent="0.25">
      <c r="A88" s="172">
        <v>67</v>
      </c>
      <c r="B88" s="303" t="s">
        <v>874</v>
      </c>
      <c r="C88" s="172" t="s">
        <v>19</v>
      </c>
      <c r="D88" s="288">
        <v>0.42599999999999999</v>
      </c>
      <c r="E88" s="187"/>
      <c r="F88" s="187">
        <f t="shared" si="1"/>
        <v>0</v>
      </c>
      <c r="G88" s="252" t="s">
        <v>804</v>
      </c>
    </row>
    <row r="89" spans="1:8" s="55" customFormat="1" x14ac:dyDescent="0.25">
      <c r="A89" s="172">
        <v>68</v>
      </c>
      <c r="B89" s="305" t="s">
        <v>875</v>
      </c>
      <c r="C89" s="172" t="s">
        <v>23</v>
      </c>
      <c r="D89" s="274">
        <v>0.8</v>
      </c>
      <c r="E89" s="187"/>
      <c r="F89" s="187">
        <f t="shared" si="1"/>
        <v>0</v>
      </c>
      <c r="G89" s="252" t="s">
        <v>804</v>
      </c>
    </row>
    <row r="90" spans="1:8" s="55" customFormat="1" x14ac:dyDescent="0.25">
      <c r="A90" s="172">
        <v>69</v>
      </c>
      <c r="B90" s="305" t="s">
        <v>905</v>
      </c>
      <c r="C90" s="172" t="s">
        <v>28</v>
      </c>
      <c r="D90" s="274">
        <v>28</v>
      </c>
      <c r="E90" s="187"/>
      <c r="F90" s="187">
        <f t="shared" si="1"/>
        <v>0</v>
      </c>
      <c r="G90" s="252" t="s">
        <v>804</v>
      </c>
    </row>
    <row r="91" spans="1:8" s="55" customFormat="1" x14ac:dyDescent="0.25">
      <c r="A91" s="172">
        <v>70</v>
      </c>
      <c r="B91" s="305" t="s">
        <v>876</v>
      </c>
      <c r="C91" s="172" t="s">
        <v>877</v>
      </c>
      <c r="D91" s="295">
        <v>26.68</v>
      </c>
      <c r="E91" s="187"/>
      <c r="F91" s="187">
        <f t="shared" si="1"/>
        <v>0</v>
      </c>
      <c r="G91" s="252" t="s">
        <v>804</v>
      </c>
      <c r="H91" s="90"/>
    </row>
    <row r="92" spans="1:8" s="55" customFormat="1" x14ac:dyDescent="0.25">
      <c r="A92" s="172">
        <v>71</v>
      </c>
      <c r="B92" s="304" t="s">
        <v>906</v>
      </c>
      <c r="C92" s="172" t="s">
        <v>52</v>
      </c>
      <c r="D92" s="279">
        <v>47.3</v>
      </c>
      <c r="E92" s="187"/>
      <c r="F92" s="187">
        <f t="shared" si="1"/>
        <v>0</v>
      </c>
      <c r="G92" s="252" t="s">
        <v>804</v>
      </c>
      <c r="H92" s="90"/>
    </row>
    <row r="93" spans="1:8" s="55" customFormat="1" ht="15.75" x14ac:dyDescent="0.25">
      <c r="A93" s="172">
        <v>72</v>
      </c>
      <c r="B93" s="300" t="s">
        <v>907</v>
      </c>
      <c r="C93" s="301" t="s">
        <v>773</v>
      </c>
      <c r="D93" s="302">
        <v>0.6</v>
      </c>
      <c r="E93" s="187"/>
      <c r="F93" s="187">
        <f t="shared" si="1"/>
        <v>0</v>
      </c>
      <c r="G93" s="252" t="s">
        <v>804</v>
      </c>
      <c r="H93" s="90"/>
    </row>
    <row r="94" spans="1:8" s="55" customFormat="1" ht="15.75" x14ac:dyDescent="0.25">
      <c r="A94" s="172">
        <v>73</v>
      </c>
      <c r="B94" s="300" t="s">
        <v>878</v>
      </c>
      <c r="C94" s="301" t="s">
        <v>773</v>
      </c>
      <c r="D94" s="302">
        <v>0.9</v>
      </c>
      <c r="E94" s="187"/>
      <c r="F94" s="187">
        <f t="shared" si="1"/>
        <v>0</v>
      </c>
      <c r="G94" s="252" t="s">
        <v>804</v>
      </c>
      <c r="H94" s="90"/>
    </row>
    <row r="95" spans="1:8" s="55" customFormat="1" x14ac:dyDescent="0.25">
      <c r="A95" s="172"/>
      <c r="B95" s="296" t="s">
        <v>879</v>
      </c>
      <c r="C95" s="172"/>
      <c r="D95" s="117"/>
      <c r="E95" s="187"/>
      <c r="F95" s="187">
        <f t="shared" si="1"/>
        <v>0</v>
      </c>
      <c r="G95" s="252" t="s">
        <v>804</v>
      </c>
      <c r="H95" s="90"/>
    </row>
    <row r="96" spans="1:8" s="55" customFormat="1" x14ac:dyDescent="0.25">
      <c r="A96" s="291" t="s">
        <v>643</v>
      </c>
      <c r="B96" s="298" t="s">
        <v>880</v>
      </c>
      <c r="C96" s="172" t="s">
        <v>27</v>
      </c>
      <c r="D96" s="292">
        <v>10</v>
      </c>
      <c r="E96" s="187"/>
      <c r="F96" s="187">
        <f t="shared" si="1"/>
        <v>0</v>
      </c>
      <c r="G96" s="252" t="s">
        <v>804</v>
      </c>
      <c r="H96" s="90"/>
    </row>
    <row r="97" spans="1:8" s="55" customFormat="1" x14ac:dyDescent="0.25">
      <c r="A97" s="275">
        <v>75</v>
      </c>
      <c r="B97" s="298" t="s">
        <v>881</v>
      </c>
      <c r="C97" s="172" t="s">
        <v>832</v>
      </c>
      <c r="D97" s="279">
        <v>500</v>
      </c>
      <c r="E97" s="187"/>
      <c r="F97" s="187">
        <f t="shared" si="1"/>
        <v>0</v>
      </c>
      <c r="G97" s="252" t="s">
        <v>804</v>
      </c>
    </row>
    <row r="98" spans="1:8" s="55" customFormat="1" x14ac:dyDescent="0.25">
      <c r="A98" s="275"/>
      <c r="B98" s="312" t="s">
        <v>882</v>
      </c>
      <c r="C98" s="172"/>
      <c r="D98" s="279"/>
      <c r="E98" s="187"/>
      <c r="F98" s="187"/>
      <c r="G98" s="252" t="s">
        <v>804</v>
      </c>
      <c r="H98" s="90"/>
    </row>
    <row r="99" spans="1:8" s="55" customFormat="1" x14ac:dyDescent="0.25">
      <c r="A99" s="275">
        <v>76</v>
      </c>
      <c r="B99" s="298" t="s">
        <v>883</v>
      </c>
      <c r="C99" s="172" t="s">
        <v>19</v>
      </c>
      <c r="D99" s="279">
        <v>1.17936</v>
      </c>
      <c r="E99" s="187"/>
      <c r="F99" s="187">
        <f t="shared" si="1"/>
        <v>0</v>
      </c>
      <c r="G99" s="252" t="s">
        <v>804</v>
      </c>
      <c r="H99" s="90"/>
    </row>
    <row r="100" spans="1:8" s="55" customFormat="1" x14ac:dyDescent="0.25">
      <c r="A100" s="275">
        <v>77</v>
      </c>
      <c r="B100" s="304" t="s">
        <v>906</v>
      </c>
      <c r="C100" s="172" t="s">
        <v>52</v>
      </c>
      <c r="D100" s="279">
        <v>59.94</v>
      </c>
      <c r="E100" s="187"/>
      <c r="F100" s="187">
        <f t="shared" si="1"/>
        <v>0</v>
      </c>
      <c r="G100" s="252" t="s">
        <v>804</v>
      </c>
      <c r="H100" s="90"/>
    </row>
    <row r="101" spans="1:8" s="55" customFormat="1" ht="42.75" x14ac:dyDescent="0.25">
      <c r="A101" s="172"/>
      <c r="B101" s="272" t="s">
        <v>884</v>
      </c>
      <c r="C101" s="172"/>
      <c r="D101" s="117"/>
      <c r="E101" s="187"/>
      <c r="F101" s="187"/>
      <c r="G101" s="252" t="s">
        <v>804</v>
      </c>
      <c r="H101" s="90"/>
    </row>
    <row r="102" spans="1:8" s="55" customFormat="1" ht="15.75" x14ac:dyDescent="0.25">
      <c r="A102" s="271" t="s">
        <v>308</v>
      </c>
      <c r="B102" s="299" t="s">
        <v>805</v>
      </c>
      <c r="C102" s="273" t="s">
        <v>773</v>
      </c>
      <c r="D102" s="285">
        <v>8.52</v>
      </c>
      <c r="E102" s="187"/>
      <c r="F102" s="187">
        <f t="shared" si="1"/>
        <v>0</v>
      </c>
      <c r="G102" s="252" t="s">
        <v>804</v>
      </c>
      <c r="H102" s="90"/>
    </row>
    <row r="103" spans="1:8" s="55" customFormat="1" x14ac:dyDescent="0.25">
      <c r="A103" s="271" t="s">
        <v>649</v>
      </c>
      <c r="B103" s="308" t="s">
        <v>895</v>
      </c>
      <c r="C103" s="273" t="s">
        <v>23</v>
      </c>
      <c r="D103" s="286">
        <v>8.52</v>
      </c>
      <c r="E103" s="187"/>
      <c r="F103" s="187">
        <f t="shared" si="1"/>
        <v>0</v>
      </c>
      <c r="G103" s="252" t="s">
        <v>804</v>
      </c>
      <c r="H103" s="90"/>
    </row>
    <row r="104" spans="1:8" s="55" customFormat="1" x14ac:dyDescent="0.25">
      <c r="A104" s="271" t="s">
        <v>309</v>
      </c>
      <c r="B104" s="308" t="s">
        <v>844</v>
      </c>
      <c r="C104" s="273" t="s">
        <v>52</v>
      </c>
      <c r="D104" s="286">
        <v>85.24</v>
      </c>
      <c r="E104" s="187"/>
      <c r="F104" s="187">
        <f t="shared" si="1"/>
        <v>0</v>
      </c>
      <c r="G104" s="252" t="s">
        <v>804</v>
      </c>
    </row>
    <row r="105" spans="1:8" s="55" customFormat="1" x14ac:dyDescent="0.25">
      <c r="A105" s="275">
        <v>81</v>
      </c>
      <c r="B105" s="303" t="s">
        <v>885</v>
      </c>
      <c r="C105" s="313" t="s">
        <v>19</v>
      </c>
      <c r="D105" s="276">
        <v>100</v>
      </c>
      <c r="E105" s="187"/>
      <c r="F105" s="187">
        <f t="shared" si="1"/>
        <v>0</v>
      </c>
      <c r="G105" s="252" t="s">
        <v>804</v>
      </c>
      <c r="H105" s="90"/>
    </row>
    <row r="106" spans="1:8" s="55" customFormat="1" ht="15" thickBot="1" x14ac:dyDescent="0.3">
      <c r="A106" s="275">
        <v>82</v>
      </c>
      <c r="B106" s="303" t="s">
        <v>908</v>
      </c>
      <c r="C106" s="313" t="s">
        <v>19</v>
      </c>
      <c r="D106" s="276">
        <v>100</v>
      </c>
      <c r="E106" s="187"/>
      <c r="F106" s="187">
        <f t="shared" si="1"/>
        <v>0</v>
      </c>
      <c r="G106" s="252" t="s">
        <v>804</v>
      </c>
      <c r="H106" s="90"/>
    </row>
    <row r="107" spans="1:8" ht="15" thickBot="1" x14ac:dyDescent="0.3">
      <c r="A107" s="215"/>
      <c r="B107" s="255" t="s">
        <v>30</v>
      </c>
      <c r="C107" s="218"/>
      <c r="D107" s="265"/>
      <c r="E107" s="265"/>
      <c r="F107" s="221">
        <f>SUM(F7:F106)</f>
        <v>0</v>
      </c>
    </row>
    <row r="108" spans="1:8" ht="15" thickBot="1" x14ac:dyDescent="0.3">
      <c r="A108" s="231"/>
      <c r="B108" s="256" t="s">
        <v>806</v>
      </c>
      <c r="C108" s="226"/>
      <c r="D108" s="266"/>
      <c r="E108" s="266"/>
      <c r="F108" s="267">
        <f>F107*C108</f>
        <v>0</v>
      </c>
    </row>
    <row r="109" spans="1:8" ht="15" thickBot="1" x14ac:dyDescent="0.3">
      <c r="A109" s="224"/>
      <c r="B109" s="257" t="s">
        <v>32</v>
      </c>
      <c r="C109" s="227"/>
      <c r="D109" s="268"/>
      <c r="E109" s="268"/>
      <c r="F109" s="221">
        <f>SUM(F107:F108)</f>
        <v>0</v>
      </c>
    </row>
    <row r="110" spans="1:8" ht="15" thickBot="1" x14ac:dyDescent="0.3">
      <c r="A110" s="231"/>
      <c r="B110" s="256" t="s">
        <v>34</v>
      </c>
      <c r="C110" s="226"/>
      <c r="D110" s="266"/>
      <c r="E110" s="266"/>
      <c r="F110" s="267">
        <f>F109*C110</f>
        <v>0</v>
      </c>
    </row>
    <row r="111" spans="1:8" ht="15" thickBot="1" x14ac:dyDescent="0.3">
      <c r="A111" s="224"/>
      <c r="B111" s="257" t="s">
        <v>32</v>
      </c>
      <c r="C111" s="227"/>
      <c r="D111" s="268"/>
      <c r="E111" s="268"/>
      <c r="F111" s="221">
        <f>SUM(F109:F110)</f>
        <v>0</v>
      </c>
    </row>
    <row r="112" spans="1:8" ht="15" thickBot="1" x14ac:dyDescent="0.3">
      <c r="A112" s="224"/>
      <c r="B112" s="258" t="s">
        <v>807</v>
      </c>
      <c r="C112" s="251"/>
      <c r="D112" s="268"/>
      <c r="E112" s="268"/>
      <c r="F112" s="269">
        <f>F111*C112</f>
        <v>0</v>
      </c>
    </row>
    <row r="113" spans="1:6" ht="15" thickBot="1" x14ac:dyDescent="0.3">
      <c r="A113" s="231"/>
      <c r="B113" s="259" t="s">
        <v>32</v>
      </c>
      <c r="C113" s="234"/>
      <c r="D113" s="266"/>
      <c r="E113" s="266"/>
      <c r="F113" s="266">
        <f>SUM(F111:F112)</f>
        <v>0</v>
      </c>
    </row>
    <row r="114" spans="1:6" ht="15" customHeight="1" x14ac:dyDescent="0.25">
      <c r="B114" s="24" t="s">
        <v>909</v>
      </c>
      <c r="F114" s="314"/>
    </row>
    <row r="115" spans="1:6" ht="5.25" customHeight="1" x14ac:dyDescent="0.25"/>
  </sheetData>
  <autoFilter ref="A6:G113"/>
  <mergeCells count="6">
    <mergeCell ref="F4:F5"/>
    <mergeCell ref="A4:A5"/>
    <mergeCell ref="B4:B5"/>
    <mergeCell ref="C4:C5"/>
    <mergeCell ref="D4:D5"/>
    <mergeCell ref="E4:E5"/>
  </mergeCells>
  <conditionalFormatting sqref="D11 D71 D34 D36:D39 D73 D76:D77 D81 B86:D86">
    <cfRule type="cellIs" dxfId="33" priority="34" stopIfTrue="1" operator="equal">
      <formula>0</formula>
    </cfRule>
  </conditionalFormatting>
  <conditionalFormatting sqref="D11 D71 D34 D36:D39 D73 D76:D77 D81 D86:E86">
    <cfRule type="cellIs" dxfId="32" priority="33" stopIfTrue="1" operator="equal">
      <formula>8223.307275</formula>
    </cfRule>
  </conditionalFormatting>
  <conditionalFormatting sqref="D15 D29 D32 D95 D43">
    <cfRule type="cellIs" dxfId="31" priority="32" stopIfTrue="1" operator="equal">
      <formula>0</formula>
    </cfRule>
  </conditionalFormatting>
  <conditionalFormatting sqref="D15 D29 D32 D95 D43">
    <cfRule type="cellIs" dxfId="30" priority="31" stopIfTrue="1" operator="equal">
      <formula>8223.307275</formula>
    </cfRule>
  </conditionalFormatting>
  <conditionalFormatting sqref="D33">
    <cfRule type="cellIs" dxfId="29" priority="30" stopIfTrue="1" operator="equal">
      <formula>0</formula>
    </cfRule>
  </conditionalFormatting>
  <conditionalFormatting sqref="D33">
    <cfRule type="cellIs" dxfId="28" priority="29" stopIfTrue="1" operator="equal">
      <formula>8223.307275</formula>
    </cfRule>
  </conditionalFormatting>
  <conditionalFormatting sqref="D30">
    <cfRule type="cellIs" dxfId="27" priority="28" stopIfTrue="1" operator="equal">
      <formula>0</formula>
    </cfRule>
  </conditionalFormatting>
  <conditionalFormatting sqref="D30">
    <cfRule type="cellIs" dxfId="26" priority="27" stopIfTrue="1" operator="equal">
      <formula>8223.307275</formula>
    </cfRule>
  </conditionalFormatting>
  <conditionalFormatting sqref="D80">
    <cfRule type="cellIs" dxfId="25" priority="26" stopIfTrue="1" operator="equal">
      <formula>0</formula>
    </cfRule>
  </conditionalFormatting>
  <conditionalFormatting sqref="D80">
    <cfRule type="cellIs" dxfId="24" priority="25" stopIfTrue="1" operator="equal">
      <formula>8223.307275</formula>
    </cfRule>
  </conditionalFormatting>
  <conditionalFormatting sqref="B85:C85 B87:C87">
    <cfRule type="cellIs" dxfId="23" priority="24" stopIfTrue="1" operator="equal">
      <formula>0</formula>
    </cfRule>
  </conditionalFormatting>
  <conditionalFormatting sqref="B89:C89">
    <cfRule type="cellIs" dxfId="22" priority="23" stopIfTrue="1" operator="equal">
      <formula>0</formula>
    </cfRule>
  </conditionalFormatting>
  <conditionalFormatting sqref="B90:C90">
    <cfRule type="cellIs" dxfId="21" priority="22" stopIfTrue="1" operator="equal">
      <formula>0</formula>
    </cfRule>
  </conditionalFormatting>
  <conditionalFormatting sqref="B91:C91">
    <cfRule type="cellIs" dxfId="20" priority="21" stopIfTrue="1" operator="equal">
      <formula>0</formula>
    </cfRule>
  </conditionalFormatting>
  <conditionalFormatting sqref="D31">
    <cfRule type="cellIs" dxfId="19" priority="20" stopIfTrue="1" operator="equal">
      <formula>0</formula>
    </cfRule>
  </conditionalFormatting>
  <conditionalFormatting sqref="D31">
    <cfRule type="cellIs" dxfId="18" priority="19" stopIfTrue="1" operator="equal">
      <formula>8223.307275</formula>
    </cfRule>
  </conditionalFormatting>
  <conditionalFormatting sqref="D44">
    <cfRule type="cellIs" dxfId="17" priority="18" stopIfTrue="1" operator="equal">
      <formula>0</formula>
    </cfRule>
  </conditionalFormatting>
  <conditionalFormatting sqref="D44">
    <cfRule type="cellIs" dxfId="16" priority="17" stopIfTrue="1" operator="equal">
      <formula>8223.307275</formula>
    </cfRule>
  </conditionalFormatting>
  <conditionalFormatting sqref="D46">
    <cfRule type="cellIs" dxfId="15" priority="16" stopIfTrue="1" operator="equal">
      <formula>0</formula>
    </cfRule>
  </conditionalFormatting>
  <conditionalFormatting sqref="D46">
    <cfRule type="cellIs" dxfId="14" priority="15" stopIfTrue="1" operator="equal">
      <formula>8223.307275</formula>
    </cfRule>
  </conditionalFormatting>
  <conditionalFormatting sqref="D68">
    <cfRule type="cellIs" dxfId="13" priority="14" stopIfTrue="1" operator="equal">
      <formula>0</formula>
    </cfRule>
  </conditionalFormatting>
  <conditionalFormatting sqref="D68">
    <cfRule type="cellIs" dxfId="12" priority="13" stopIfTrue="1" operator="equal">
      <formula>8223.307275</formula>
    </cfRule>
  </conditionalFormatting>
  <conditionalFormatting sqref="D72">
    <cfRule type="cellIs" dxfId="11" priority="12" stopIfTrue="1" operator="equal">
      <formula>0</formula>
    </cfRule>
  </conditionalFormatting>
  <conditionalFormatting sqref="D72">
    <cfRule type="cellIs" dxfId="10" priority="11" stopIfTrue="1" operator="equal">
      <formula>8223.307275</formula>
    </cfRule>
  </conditionalFormatting>
  <conditionalFormatting sqref="D75">
    <cfRule type="cellIs" dxfId="9" priority="10" stopIfTrue="1" operator="equal">
      <formula>0</formula>
    </cfRule>
  </conditionalFormatting>
  <conditionalFormatting sqref="D75">
    <cfRule type="cellIs" dxfId="8" priority="9" stopIfTrue="1" operator="equal">
      <formula>8223.307275</formula>
    </cfRule>
  </conditionalFormatting>
  <conditionalFormatting sqref="D74">
    <cfRule type="cellIs" dxfId="7" priority="8" stopIfTrue="1" operator="equal">
      <formula>0</formula>
    </cfRule>
  </conditionalFormatting>
  <conditionalFormatting sqref="D74">
    <cfRule type="cellIs" dxfId="6" priority="7" stopIfTrue="1" operator="equal">
      <formula>8223.307275</formula>
    </cfRule>
  </conditionalFormatting>
  <conditionalFormatting sqref="D69">
    <cfRule type="cellIs" dxfId="5" priority="6" stopIfTrue="1" operator="equal">
      <formula>0</formula>
    </cfRule>
  </conditionalFormatting>
  <conditionalFormatting sqref="D69">
    <cfRule type="cellIs" dxfId="4" priority="5" stopIfTrue="1" operator="equal">
      <formula>8223.307275</formula>
    </cfRule>
  </conditionalFormatting>
  <conditionalFormatting sqref="D101">
    <cfRule type="cellIs" dxfId="3" priority="4" stopIfTrue="1" operator="equal">
      <formula>0</formula>
    </cfRule>
  </conditionalFormatting>
  <conditionalFormatting sqref="D101">
    <cfRule type="cellIs" dxfId="2" priority="3" stopIfTrue="1" operator="equal">
      <formula>8223.307275</formula>
    </cfRule>
  </conditionalFormatting>
  <conditionalFormatting sqref="D79">
    <cfRule type="cellIs" dxfId="1" priority="2" stopIfTrue="1" operator="equal">
      <formula>0</formula>
    </cfRule>
  </conditionalFormatting>
  <conditionalFormatting sqref="D79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2023-05-02T07:37:15Z</dcterms:modified>
</cp:coreProperties>
</file>