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3" l="1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1" i="13" s="1"/>
  <c r="A13" i="13" s="1"/>
  <c r="A14" i="13" s="1"/>
  <c r="A15" i="13" s="1"/>
  <c r="A16" i="13" s="1"/>
  <c r="A17" i="13" s="1"/>
  <c r="A18" i="13" s="1"/>
  <c r="A19" i="13" s="1"/>
  <c r="A20" i="13" s="1"/>
  <c r="A22" i="13" s="1"/>
  <c r="A23" i="13" s="1"/>
  <c r="A24" i="13" s="1"/>
  <c r="A25" i="13" s="1"/>
  <c r="F7" i="13"/>
  <c r="F26" i="13" l="1"/>
  <c r="F27" i="13" s="1"/>
  <c r="F28" i="13" l="1"/>
  <c r="F29" i="13" l="1"/>
  <c r="F30" i="13" s="1"/>
  <c r="F31" i="13" l="1"/>
  <c r="F32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<sst xmlns="http://schemas.openxmlformats.org/spreadsheetml/2006/main" count="6285" uniqueCount="831">
  <si>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</si>
  <si>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</si>
  <si>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</si>
  <si>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</si>
  <si>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</si>
  <si>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</si>
  <si>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</si>
  <si>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</si>
  <si>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</si>
  <si>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</si>
  <si>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</si>
  <si>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</si>
  <si>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</si>
  <si>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</si>
  <si>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</si>
  <si>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</si>
  <si>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</si>
  <si>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</si>
  <si>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</si>
  <si>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</si>
  <si>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</si>
  <si>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</si>
  <si>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</si>
  <si>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</si>
  <si>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</si>
  <si>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</si>
  <si>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</si>
  <si>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</si>
  <si>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</si>
  <si>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</si>
  <si>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</si>
  <si>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</si>
  <si>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</si>
  <si>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</si>
  <si>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</si>
  <si>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</si>
  <si>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</si>
  <si>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</si>
  <si>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</si>
  <si>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</si>
  <si>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</si>
  <si>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</si>
  <si>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</si>
  <si>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</si>
  <si>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</si>
  <si>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</si>
  <si>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</si>
  <si>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</si>
  <si>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</si>
  <si>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</si>
  <si>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</si>
  <si>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</si>
  <si>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</si>
  <si>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</si>
  <si>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</si>
  <si>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</si>
  <si>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</si>
  <si>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</si>
  <si>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</si>
  <si>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</si>
  <si>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</si>
  <si>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</si>
  <si>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</si>
  <si>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</si>
  <si>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</si>
  <si>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</si>
  <si>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</si>
  <si>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</si>
  <si>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</si>
  <si>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</si>
  <si>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</si>
  <si>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</si>
  <si>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</si>
  <si>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</si>
  <si>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</si>
  <si>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</si>
  <si>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</si>
  <si>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</si>
  <si>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</si>
  <si>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</si>
  <si>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</si>
  <si>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</si>
  <si>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</si>
  <si>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</si>
  <si>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</si>
  <si>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</si>
  <si>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</si>
  <si>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</si>
  <si>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</si>
  <si>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</si>
  <si>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</si>
  <si>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</si>
  <si>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</si>
  <si>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</si>
  <si>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</si>
  <si>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</si>
  <si>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</si>
  <si>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</si>
  <si>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</si>
  <si>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</si>
  <si>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</si>
  <si>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</si>
  <si>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</si>
  <si>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</si>
  <si>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</si>
  <si>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</si>
  <si>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</si>
  <si>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</si>
  <si>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</si>
  <si>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</si>
  <si>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</si>
  <si>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</si>
  <si>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</si>
  <si>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</si>
  <si>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</si>
  <si>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</si>
  <si>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</si>
  <si>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</si>
  <si>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</si>
  <si>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</si>
  <si>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</si>
  <si>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</si>
  <si>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</si>
  <si>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</si>
  <si>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</si>
  <si>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</si>
  <si>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</si>
  <si>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</si>
  <si>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</si>
  <si>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</si>
  <si>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</si>
  <si>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</si>
  <si>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</si>
  <si>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</si>
  <si>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</si>
  <si>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</si>
  <si>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</si>
  <si>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</si>
  <si>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</si>
  <si>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</si>
  <si>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</si>
  <si>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</si>
  <si>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</si>
  <si>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</si>
  <si>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</si>
  <si>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</si>
  <si>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</si>
  <si>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</si>
  <si>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</si>
  <si>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</si>
  <si>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</si>
  <si>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</si>
  <si>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</si>
  <si>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</si>
  <si>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</si>
  <si>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</si>
  <si>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</si>
  <si>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</si>
  <si>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</si>
  <si>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</si>
  <si>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</si>
  <si>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</si>
  <si>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</si>
  <si>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</si>
  <si>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</si>
  <si>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</si>
  <si>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</si>
  <si>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</si>
  <si>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</si>
  <si>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</si>
  <si>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</si>
  <si>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</si>
  <si>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</si>
  <si>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</si>
  <si>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</si>
  <si>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</si>
  <si>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</si>
  <si>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</si>
  <si>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</si>
  <si>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</si>
  <si>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</si>
  <si>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</si>
  <si>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</si>
  <si>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</si>
  <si>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</si>
  <si>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</si>
  <si>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</si>
  <si>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</si>
  <si>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</si>
  <si>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</si>
  <si>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</si>
  <si>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</si>
  <si>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</si>
  <si>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</si>
  <si>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</si>
  <si>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</si>
  <si>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</si>
  <si>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</si>
  <si>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</si>
  <si>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</si>
  <si>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</si>
  <si>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</si>
  <si>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</si>
  <si>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</si>
  <si>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</si>
  <si>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</si>
  <si>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</si>
  <si>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</si>
  <si>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</si>
  <si>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</si>
  <si>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</si>
  <si>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</si>
  <si>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</si>
  <si>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</si>
  <si>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</si>
  <si>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</si>
  <si>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</si>
  <si>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</si>
  <si>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</si>
  <si>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</si>
  <si>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</si>
  <si>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</si>
  <si>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</si>
  <si>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</si>
  <si>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</si>
  <si>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</si>
  <si>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</si>
  <si>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</si>
  <si>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</si>
  <si>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</si>
  <si>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</si>
  <si>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</si>
  <si>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</si>
  <si>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</si>
  <si>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</si>
  <si>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</si>
  <si>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</si>
  <si>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</si>
  <si>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</si>
  <si>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</si>
  <si>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</si>
  <si>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</si>
  <si>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</si>
  <si>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</si>
  <si>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</si>
  <si>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</si>
  <si>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</si>
  <si>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</si>
  <si>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</si>
  <si>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</si>
  <si>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</si>
  <si>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</si>
  <si>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</si>
  <si>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</si>
  <si>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</si>
  <si>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</si>
  <si>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</si>
  <si>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</si>
  <si>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</si>
  <si>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</si>
  <si>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</si>
  <si>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</si>
  <si>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</si>
  <si>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</si>
  <si>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</si>
  <si>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</si>
  <si>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</si>
  <si>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</si>
  <si>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</si>
  <si>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</si>
  <si>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</si>
  <si>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</si>
  <si>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</si>
  <si>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</si>
  <si>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</si>
  <si>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</si>
  <si>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</si>
  <si>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</si>
  <si>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</si>
  <si>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</si>
  <si>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</si>
  <si>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</si>
  <si>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</si>
  <si>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</si>
  <si>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</si>
  <si>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</si>
  <si>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</si>
  <si>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</si>
  <si>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</si>
  <si>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</si>
  <si>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</si>
  <si>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</si>
  <si>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</si>
  <si>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</si>
  <si>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</si>
  <si>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</si>
  <si>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</si>
  <si>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</si>
  <si>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</si>
  <si>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</si>
  <si>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</si>
  <si>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</si>
  <si>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</si>
  <si>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</si>
  <si>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</si>
  <si>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</si>
  <si>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</si>
  <si>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</si>
  <si>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</si>
  <si>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</si>
  <si>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</si>
  <si>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</si>
  <si>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</si>
  <si>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</si>
  <si>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</si>
  <si>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</si>
  <si>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</si>
  <si>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</si>
  <si>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</si>
  <si>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</si>
  <si>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</si>
  <si>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</si>
  <si>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</si>
  <si>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</si>
  <si>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</si>
  <si>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</si>
  <si>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</si>
  <si>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</si>
  <si>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</si>
  <si>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</si>
  <si>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</si>
  <si>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</si>
  <si>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</si>
  <si>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</si>
  <si>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</si>
  <si>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</si>
  <si>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</si>
  <si>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</si>
  <si>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</si>
  <si>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</si>
  <si>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</si>
  <si>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</si>
  <si>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</si>
  <si>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</si>
  <si>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</si>
  <si>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</si>
  <si>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</si>
  <si>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</si>
  <si>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</si>
  <si>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</si>
  <si>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</si>
  <si>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</si>
  <si>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</si>
  <si>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</si>
  <si>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</si>
  <si>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</si>
  <si>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</si>
  <si>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</si>
  <si>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</si>
  <si>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</si>
  <si>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</si>
  <si>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</si>
  <si>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</si>
  <si>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</si>
  <si>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</si>
  <si>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</si>
  <si>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</si>
  <si>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</si>
  <si>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</si>
  <si>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</si>
  <si>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</si>
  <si>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</si>
  <si>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</si>
  <si>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</si>
  <si>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</si>
  <si>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</si>
  <si>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</si>
  <si>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</si>
  <si>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</si>
  <si>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</si>
  <si>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</si>
  <si>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</si>
  <si>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</si>
  <si>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</si>
  <si>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</si>
  <si>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</si>
  <si>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</si>
  <si>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</si>
  <si>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</si>
  <si>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</si>
  <si>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</si>
  <si>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</si>
  <si>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</si>
  <si>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</si>
  <si>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</si>
  <si>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</si>
  <si>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</si>
  <si>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</si>
  <si>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</si>
  <si>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</si>
  <si>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</si>
  <si>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</si>
  <si>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</si>
  <si>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</si>
  <si>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</si>
  <si>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</si>
  <si>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</si>
  <si>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</si>
  <si>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</si>
  <si>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</si>
  <si>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</si>
  <si>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</si>
  <si>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</si>
  <si>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</si>
  <si>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</si>
  <si>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</si>
  <si>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</si>
  <si>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</si>
  <si>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</si>
  <si>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</si>
  <si>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</si>
  <si>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</si>
  <si>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</si>
  <si>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</si>
  <si>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</si>
  <si>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</si>
  <si>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</si>
  <si>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</si>
  <si>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</si>
  <si>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</si>
  <si>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</si>
  <si>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</si>
  <si>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</si>
  <si>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</si>
  <si>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</si>
  <si>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</si>
  <si>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</si>
  <si>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</si>
  <si>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</si>
  <si>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</si>
  <si>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</si>
  <si>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</si>
  <si>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</si>
  <si>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</si>
  <si>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</si>
  <si>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</si>
  <si>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</si>
  <si>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</si>
  <si>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</si>
  <si>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</si>
  <si>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</si>
  <si>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</si>
  <si>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</si>
  <si>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</si>
  <si>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</si>
  <si>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</si>
  <si>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</si>
  <si>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</si>
  <si>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</si>
  <si>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</si>
  <si>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</si>
  <si>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</si>
  <si>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</si>
  <si>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</si>
  <si>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</si>
  <si>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</si>
  <si>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</si>
  <si>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</si>
  <si>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</si>
  <si>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</si>
  <si>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</si>
  <si>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</si>
  <si>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</si>
  <si>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</si>
  <si>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</si>
  <si>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</si>
  <si>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</si>
  <si>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</si>
  <si>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</si>
  <si>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</si>
  <si>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</si>
  <si>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</si>
  <si>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</si>
  <si>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</si>
  <si>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</si>
  <si>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</si>
  <si>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</si>
  <si>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</si>
  <si>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</si>
  <si>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</si>
  <si>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</si>
  <si>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</si>
  <si>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</si>
  <si>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</si>
  <si>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</si>
  <si>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</si>
  <si>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</si>
  <si>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</si>
  <si>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</si>
  <si>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</si>
  <si>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</si>
  <si>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</si>
  <si>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</si>
  <si>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</si>
  <si>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</si>
  <si>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</si>
  <si>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</si>
  <si>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</si>
  <si>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</si>
  <si>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</si>
  <si>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</si>
  <si>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</si>
  <si>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</si>
  <si>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</si>
  <si>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</si>
  <si>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</si>
  <si>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</si>
  <si>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</si>
  <si>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</si>
  <si>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</si>
  <si>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</si>
  <si>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</si>
  <si>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</si>
  <si>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</si>
  <si>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</si>
  <si>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</si>
  <si>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</si>
  <si>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</si>
  <si>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</si>
  <si>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</si>
  <si>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</si>
  <si>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</si>
  <si>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</si>
  <si>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</si>
  <si>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</si>
  <si>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</si>
  <si>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</si>
  <si>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</si>
  <si>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</si>
  <si>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</si>
  <si>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</si>
  <si>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</si>
  <si>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</si>
  <si>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</si>
  <si>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</si>
  <si>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</si>
  <si>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</si>
  <si>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</si>
  <si>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</si>
  <si>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</si>
  <si>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</si>
  <si>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</si>
  <si>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</si>
  <si>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</si>
  <si>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</si>
  <si>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</si>
  <si>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</si>
  <si>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</si>
  <si>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</si>
  <si>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</si>
  <si>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</si>
  <si>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</si>
  <si>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</si>
  <si>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</si>
  <si>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</si>
  <si>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</si>
  <si>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</si>
  <si>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</si>
  <si>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</si>
  <si>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</si>
  <si>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</si>
  <si>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</si>
  <si>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</si>
  <si>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</si>
  <si>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</si>
  <si>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</si>
  <si>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</si>
  <si>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</si>
  <si>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</si>
  <si>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</si>
  <si>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</si>
  <si>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</si>
  <si>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</si>
  <si>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</si>
  <si>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</si>
  <si>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</si>
  <si>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</si>
  <si>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</si>
  <si>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</si>
  <si>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</si>
  <si>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</si>
  <si>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</si>
  <si>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</si>
  <si>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</si>
  <si>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</si>
  <si>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</si>
  <si>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</si>
  <si>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</si>
  <si>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</si>
  <si>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</si>
  <si>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</si>
  <si>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</si>
  <si>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</si>
  <si>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</si>
  <si>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</si>
  <si>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</si>
  <si>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</si>
  <si>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</si>
  <si>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</si>
  <si>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</si>
  <si>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</si>
  <si>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</si>
  <si>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</si>
  <si>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</si>
  <si>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</si>
  <si>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</si>
  <si>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</si>
  <si>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</si>
  <si>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</si>
  <si>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</si>
  <si>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</si>
  <si>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</si>
  <si>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</si>
  <si>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</si>
  <si>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</si>
  <si>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</si>
  <si>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</si>
  <si>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</si>
  <si>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</si>
  <si>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</si>
  <si>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</si>
  <si>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</si>
  <si>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</si>
  <si>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</si>
  <si>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</si>
  <si>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</si>
  <si>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</si>
  <si>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</si>
  <si>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</si>
  <si>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</si>
  <si>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</si>
  <si>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</si>
  <si>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</si>
  <si>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</si>
  <si>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</si>
  <si>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</si>
  <si>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</si>
  <si>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</si>
  <si>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</si>
  <si>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</si>
  <si>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</si>
  <si>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</si>
  <si>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</si>
  <si>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</si>
  <si>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</si>
  <si>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</si>
  <si>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</si>
  <si>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</si>
  <si>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</si>
  <si>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</si>
  <si>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</si>
  <si>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</si>
  <si>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</si>
  <si>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</si>
  <si>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</si>
  <si>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</si>
  <si>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</si>
  <si>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</si>
  <si>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</si>
  <si>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</si>
  <si>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</si>
  <si>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</si>
  <si>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</si>
  <si>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</si>
  <si>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</si>
  <si>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</si>
  <si>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</si>
  <si>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</si>
  <si>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</si>
  <si>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</si>
  <si>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</si>
  <si>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</si>
  <si>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</si>
  <si>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</si>
  <si>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</si>
  <si>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</si>
  <si>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</si>
  <si>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</si>
  <si>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</si>
  <si>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</si>
  <si>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</si>
  <si>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</si>
  <si>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</si>
  <si>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</si>
  <si>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</si>
  <si>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</si>
  <si>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</si>
  <si>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</si>
  <si>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</si>
  <si>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</si>
  <si>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</si>
  <si>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</si>
  <si>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</si>
  <si>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</si>
  <si>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</si>
  <si>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</si>
  <si>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</si>
  <si>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</si>
  <si>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</si>
  <si>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</si>
  <si>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</si>
  <si>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</si>
  <si>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</si>
  <si>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</si>
  <si>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</si>
  <si>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</si>
  <si>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</si>
  <si>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</si>
  <si>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</si>
  <si>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</si>
  <si>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</si>
  <si>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</si>
  <si>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</si>
  <si>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</si>
  <si>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</si>
  <si>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</si>
  <si>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</si>
  <si>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</si>
  <si>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</si>
  <si>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</si>
  <si>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</si>
  <si>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</si>
  <si>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</si>
  <si>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</si>
  <si>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</si>
  <si>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</si>
  <si>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</si>
  <si>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</si>
  <si>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</si>
  <si>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</si>
  <si>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</si>
  <si>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</si>
  <si>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</si>
  <si>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</si>
  <si>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</si>
  <si>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</si>
  <si>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</si>
  <si>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</si>
  <si>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</si>
  <si>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</si>
  <si>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</si>
  <si>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</si>
  <si>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</si>
  <si>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</si>
  <si>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</si>
  <si>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</si>
  <si>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</si>
  <si>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</si>
  <si>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</si>
  <si>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</si>
  <si>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</si>
  <si>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</si>
  <si>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</si>
  <si>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</si>
  <si>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</si>
  <si>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</si>
  <si>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</si>
  <si>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</si>
  <si>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</si>
  <si>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</si>
  <si>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</si>
  <si>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</si>
  <si>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</si>
  <si>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</si>
  <si>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</si>
  <si>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</si>
  <si>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</si>
  <si>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</si>
  <si>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</si>
  <si>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</si>
  <si>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</si>
  <si>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</si>
  <si>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</si>
  <si>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</si>
  <si>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</si>
  <si>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</si>
  <si>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</si>
  <si>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</si>
  <si>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</si>
  <si>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</si>
  <si>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</si>
  <si>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</si>
  <si>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</si>
  <si>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</si>
  <si>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</si>
  <si>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</si>
  <si>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</si>
  <si>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</si>
  <si>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</si>
  <si>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</si>
  <si>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</si>
  <si>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</si>
  <si>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</si>
  <si>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</si>
  <si>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</si>
  <si>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</si>
  <si>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</si>
  <si>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</si>
  <si>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</si>
  <si>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ძმები კაკაბაძეების ქუჩისა და შოთა რუსთაველის გამზირის კვეთაზე  წყალარინების ქსელის მოწყობა</t>
  </si>
  <si>
    <t>1</t>
  </si>
  <si>
    <t>ბიტუმი ნავთობის</t>
  </si>
  <si>
    <t>5-1</t>
  </si>
  <si>
    <t>დამუშავებული გრუნტის გატანა ავტოთვითმცლელებით 25 კმ</t>
  </si>
  <si>
    <t>ქვაბულის კედლების გამაგრება</t>
  </si>
  <si>
    <t>12-1</t>
  </si>
  <si>
    <t>არსებულ წყალარინების ჭაში შეჭრა საპროექტო d=315 მმ მილით</t>
  </si>
  <si>
    <t>მ²</t>
  </si>
  <si>
    <t>ტრანშეის კონტურებში არსებული ასფალტობეტონის საფარის ჩახერხვა 10 სმ სიღრმეზე და საფარის მოხსნა</t>
  </si>
  <si>
    <t>ასფალტობეტონის ნატეხების დატვირთვა მექანიზმით ავ/თვითმცლელებზე და გატანა 25 კმ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</si>
  <si>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</si>
  <si>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</si>
  <si>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</si>
  <si>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</si>
  <si>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თხრილის შევსება ღორღით (ფრაქცია 0-40 მმ) მექანიზმის გამოყენებით ასფალტის მომზადებამდე სისქით 20 სმ</t>
  </si>
  <si>
    <t>თხრილის შევსება ქვიშა-ხრეშოვანი ნარევით (ფრაქცია 0-80 მმ; 0-120 მმ) (ბალასტი) მექანიზმის გამოყენე- ბით, დატკეპვნით</t>
  </si>
  <si>
    <t>პოლიეთილენის მილის PE100 SDR11 PN16 d=315 მმ შეძენა, გაყვანა დახურული მეთოდით "კროტით"</t>
  </si>
  <si>
    <t>პოლიეთილენის მილი PE100 SDR11 PN16 d=315 მმ</t>
  </si>
  <si>
    <t>წყალსადენის პოლიეთილენის მილის PE 100 SDR 11 PN16 d=315 მმ, ჰიდრავლიკური გამოცდა</t>
  </si>
  <si>
    <t>არსებული განშტოების მილების d=300 მმ დახშობა გასაბერი ბალიშებით მონტაჟი და დემონტაჟი</t>
  </si>
  <si>
    <t>მიწის თხრილიდან წყალამოღვრა თვითშემწოვი ტიპის ტუმბო- აგრეგატით, წარმადობით Q=25 მ³/სთ,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</si>
</sst>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5" thickBot="1" x14ac:dyDescent="0.3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28" sqref="S28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809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3">
      <c r="A3" s="28"/>
      <c r="C3" s="29"/>
      <c r="D3" s="29"/>
      <c r="E3" s="29"/>
      <c r="F3" s="29"/>
      <c r="G3" s="265"/>
    </row>
    <row r="4" spans="1:10" ht="18" customHeight="1" thickBot="1" x14ac:dyDescent="0.3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6"/>
    </row>
    <row r="5" spans="1:10" ht="15" thickBot="1" x14ac:dyDescent="0.3">
      <c r="A5" s="286"/>
      <c r="B5" s="289"/>
      <c r="C5" s="289"/>
      <c r="D5" s="289"/>
      <c r="E5" s="291"/>
      <c r="F5" s="288"/>
      <c r="G5" s="267"/>
      <c r="H5" s="263"/>
      <c r="I5" s="263"/>
      <c r="J5" s="263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273" t="s">
        <v>810</v>
      </c>
      <c r="B7" s="252" t="s">
        <v>818</v>
      </c>
      <c r="C7" s="84" t="s">
        <v>773</v>
      </c>
      <c r="D7" s="72">
        <v>1.2840000000000003</v>
      </c>
      <c r="E7" s="192"/>
      <c r="F7" s="192">
        <f>D7*E7</f>
        <v>0</v>
      </c>
      <c r="G7" s="254" t="s">
        <v>805</v>
      </c>
    </row>
    <row r="8" spans="1:10" s="67" customFormat="1" ht="15.75" x14ac:dyDescent="0.25">
      <c r="A8" s="274">
        <f>A7+1</f>
        <v>2</v>
      </c>
      <c r="B8" s="253" t="s">
        <v>819</v>
      </c>
      <c r="C8" s="84" t="s">
        <v>773</v>
      </c>
      <c r="D8" s="72">
        <v>1.2840000000000003</v>
      </c>
      <c r="E8" s="192"/>
      <c r="F8" s="192">
        <f t="shared" ref="F8:F25" si="0">D8*E8</f>
        <v>0</v>
      </c>
      <c r="G8" s="254" t="s">
        <v>805</v>
      </c>
    </row>
    <row r="9" spans="1:10" s="67" customFormat="1" ht="15.75" x14ac:dyDescent="0.25">
      <c r="A9" s="275">
        <f>A8+1</f>
        <v>3</v>
      </c>
      <c r="B9" s="8" t="s">
        <v>820</v>
      </c>
      <c r="C9" s="84" t="s">
        <v>777</v>
      </c>
      <c r="D9" s="56">
        <v>12.840000000000003</v>
      </c>
      <c r="E9" s="192"/>
      <c r="F9" s="192">
        <f t="shared" si="0"/>
        <v>0</v>
      </c>
      <c r="G9" s="254" t="s">
        <v>805</v>
      </c>
    </row>
    <row r="10" spans="1:10" s="67" customFormat="1" x14ac:dyDescent="0.25">
      <c r="A10" s="276" t="s">
        <v>322</v>
      </c>
      <c r="B10" s="8" t="s">
        <v>811</v>
      </c>
      <c r="C10" s="84" t="s">
        <v>19</v>
      </c>
      <c r="D10" s="85">
        <v>7.7040000000000016E-3</v>
      </c>
      <c r="E10" s="192"/>
      <c r="F10" s="192">
        <f t="shared" si="0"/>
        <v>0</v>
      </c>
      <c r="G10" s="254" t="s">
        <v>804</v>
      </c>
    </row>
    <row r="11" spans="1:10" ht="15.75" x14ac:dyDescent="0.25">
      <c r="A11" s="275">
        <f>A9+1</f>
        <v>4</v>
      </c>
      <c r="B11" s="8" t="s">
        <v>821</v>
      </c>
      <c r="C11" s="84" t="s">
        <v>777</v>
      </c>
      <c r="D11" s="88">
        <v>12.840000000000003</v>
      </c>
      <c r="E11" s="192"/>
      <c r="F11" s="192">
        <f t="shared" si="0"/>
        <v>0</v>
      </c>
      <c r="G11" s="254" t="s">
        <v>805</v>
      </c>
    </row>
    <row r="12" spans="1:10" x14ac:dyDescent="0.25">
      <c r="A12" s="82" t="s">
        <v>812</v>
      </c>
      <c r="B12" s="8" t="s">
        <v>811</v>
      </c>
      <c r="C12" s="84" t="s">
        <v>19</v>
      </c>
      <c r="D12" s="85">
        <v>7.7040000000000016E-3</v>
      </c>
      <c r="E12" s="192"/>
      <c r="F12" s="192">
        <f t="shared" si="0"/>
        <v>0</v>
      </c>
      <c r="G12" s="254" t="s">
        <v>804</v>
      </c>
    </row>
    <row r="13" spans="1:10" ht="15.75" x14ac:dyDescent="0.25">
      <c r="A13" s="274">
        <f>A11+1</f>
        <v>5</v>
      </c>
      <c r="B13" s="252" t="s">
        <v>822</v>
      </c>
      <c r="C13" s="84" t="s">
        <v>773</v>
      </c>
      <c r="D13" s="280">
        <v>52.199999999999996</v>
      </c>
      <c r="E13" s="192"/>
      <c r="F13" s="192">
        <f t="shared" si="0"/>
        <v>0</v>
      </c>
      <c r="G13" s="254" t="s">
        <v>805</v>
      </c>
    </row>
    <row r="14" spans="1:10" x14ac:dyDescent="0.25">
      <c r="A14" s="276">
        <f t="shared" ref="A14:A20" si="1">A13+1</f>
        <v>6</v>
      </c>
      <c r="B14" s="252" t="s">
        <v>813</v>
      </c>
      <c r="C14" s="84" t="s">
        <v>19</v>
      </c>
      <c r="D14" s="109">
        <v>101.79</v>
      </c>
      <c r="E14" s="192"/>
      <c r="F14" s="192">
        <f t="shared" si="0"/>
        <v>0</v>
      </c>
      <c r="G14" s="254" t="s">
        <v>805</v>
      </c>
    </row>
    <row r="15" spans="1:10" s="67" customFormat="1" ht="15.75" x14ac:dyDescent="0.25">
      <c r="A15" s="276">
        <f t="shared" si="1"/>
        <v>7</v>
      </c>
      <c r="B15" s="252" t="s">
        <v>823</v>
      </c>
      <c r="C15" s="84" t="s">
        <v>773</v>
      </c>
      <c r="D15" s="52">
        <v>5.8</v>
      </c>
      <c r="E15" s="192"/>
      <c r="F15" s="192">
        <f t="shared" si="0"/>
        <v>0</v>
      </c>
      <c r="G15" s="254" t="s">
        <v>805</v>
      </c>
    </row>
    <row r="16" spans="1:10" s="67" customFormat="1" x14ac:dyDescent="0.25">
      <c r="A16" s="273">
        <f t="shared" si="1"/>
        <v>8</v>
      </c>
      <c r="B16" s="252" t="s">
        <v>813</v>
      </c>
      <c r="C16" s="84" t="s">
        <v>19</v>
      </c>
      <c r="D16" s="109">
        <v>12.180000000000001</v>
      </c>
      <c r="E16" s="192"/>
      <c r="F16" s="192">
        <f t="shared" si="0"/>
        <v>0</v>
      </c>
      <c r="G16" s="254" t="s">
        <v>805</v>
      </c>
    </row>
    <row r="17" spans="1:8" ht="15.75" x14ac:dyDescent="0.25">
      <c r="A17" s="273">
        <f t="shared" si="1"/>
        <v>9</v>
      </c>
      <c r="B17" s="255" t="s">
        <v>824</v>
      </c>
      <c r="C17" s="84" t="s">
        <v>773</v>
      </c>
      <c r="D17" s="85">
        <v>2.4000000000000004</v>
      </c>
      <c r="E17" s="192"/>
      <c r="F17" s="192">
        <f t="shared" si="0"/>
        <v>0</v>
      </c>
      <c r="G17" s="254" t="s">
        <v>805</v>
      </c>
    </row>
    <row r="18" spans="1:8" ht="15.75" x14ac:dyDescent="0.25">
      <c r="A18" s="276">
        <f t="shared" si="1"/>
        <v>10</v>
      </c>
      <c r="B18" s="255" t="s">
        <v>825</v>
      </c>
      <c r="C18" s="84" t="s">
        <v>773</v>
      </c>
      <c r="D18" s="56">
        <v>55.6</v>
      </c>
      <c r="E18" s="192"/>
      <c r="F18" s="192">
        <f t="shared" si="0"/>
        <v>0</v>
      </c>
      <c r="G18" s="254" t="s">
        <v>805</v>
      </c>
    </row>
    <row r="19" spans="1:8" s="67" customFormat="1" x14ac:dyDescent="0.25">
      <c r="A19" s="276">
        <f t="shared" si="1"/>
        <v>11</v>
      </c>
      <c r="B19" s="8" t="s">
        <v>814</v>
      </c>
      <c r="C19" s="84" t="s">
        <v>817</v>
      </c>
      <c r="D19" s="85">
        <v>220</v>
      </c>
      <c r="E19" s="192"/>
      <c r="F19" s="192">
        <f t="shared" si="0"/>
        <v>0</v>
      </c>
      <c r="G19" s="254" t="s">
        <v>805</v>
      </c>
    </row>
    <row r="20" spans="1:8" x14ac:dyDescent="0.25">
      <c r="A20" s="277">
        <f t="shared" si="1"/>
        <v>12</v>
      </c>
      <c r="B20" s="256" t="s">
        <v>826</v>
      </c>
      <c r="C20" s="51" t="s">
        <v>27</v>
      </c>
      <c r="D20" s="56">
        <v>89</v>
      </c>
      <c r="E20" s="192"/>
      <c r="F20" s="192">
        <f t="shared" si="0"/>
        <v>0</v>
      </c>
      <c r="G20" s="254" t="s">
        <v>805</v>
      </c>
    </row>
    <row r="21" spans="1:8" x14ac:dyDescent="0.25">
      <c r="A21" s="49" t="s">
        <v>815</v>
      </c>
      <c r="B21" s="256" t="s">
        <v>827</v>
      </c>
      <c r="C21" s="51" t="s">
        <v>27</v>
      </c>
      <c r="D21" s="56">
        <v>89.89</v>
      </c>
      <c r="E21" s="192"/>
      <c r="F21" s="192">
        <f t="shared" si="0"/>
        <v>0</v>
      </c>
      <c r="G21" s="254" t="s">
        <v>808</v>
      </c>
    </row>
    <row r="22" spans="1:8" x14ac:dyDescent="0.25">
      <c r="A22" s="277">
        <f>A20+1</f>
        <v>13</v>
      </c>
      <c r="B22" s="256" t="s">
        <v>828</v>
      </c>
      <c r="C22" s="51" t="s">
        <v>27</v>
      </c>
      <c r="D22" s="56">
        <v>89</v>
      </c>
      <c r="E22" s="192"/>
      <c r="F22" s="192">
        <f t="shared" si="0"/>
        <v>0</v>
      </c>
      <c r="G22" s="254" t="s">
        <v>805</v>
      </c>
    </row>
    <row r="23" spans="1:8" x14ac:dyDescent="0.25">
      <c r="A23" s="278">
        <f>A22+1</f>
        <v>14</v>
      </c>
      <c r="B23" s="255" t="s">
        <v>816</v>
      </c>
      <c r="C23" s="206" t="s">
        <v>211</v>
      </c>
      <c r="D23" s="279">
        <v>2</v>
      </c>
      <c r="E23" s="192"/>
      <c r="F23" s="192">
        <f t="shared" si="0"/>
        <v>0</v>
      </c>
      <c r="G23" s="254" t="s">
        <v>805</v>
      </c>
    </row>
    <row r="24" spans="1:8" s="67" customFormat="1" x14ac:dyDescent="0.25">
      <c r="A24" s="277">
        <f>A23+1</f>
        <v>15</v>
      </c>
      <c r="B24" s="256" t="s">
        <v>829</v>
      </c>
      <c r="C24" s="51" t="s">
        <v>211</v>
      </c>
      <c r="D24" s="56">
        <v>1</v>
      </c>
      <c r="E24" s="192"/>
      <c r="F24" s="192">
        <f t="shared" si="0"/>
        <v>0</v>
      </c>
      <c r="G24" s="254" t="s">
        <v>805</v>
      </c>
    </row>
    <row r="25" spans="1:8" ht="15" thickBot="1" x14ac:dyDescent="0.3">
      <c r="A25" s="277">
        <f>A24+1</f>
        <v>16</v>
      </c>
      <c r="B25" s="257" t="s">
        <v>830</v>
      </c>
      <c r="C25" s="141" t="s">
        <v>49</v>
      </c>
      <c r="D25" s="56">
        <v>10</v>
      </c>
      <c r="E25" s="192"/>
      <c r="F25" s="192">
        <f t="shared" si="0"/>
        <v>0</v>
      </c>
      <c r="G25" s="254" t="s">
        <v>805</v>
      </c>
      <c r="H25" s="90"/>
    </row>
    <row r="26" spans="1:8" ht="15" thickBot="1" x14ac:dyDescent="0.3">
      <c r="A26" s="215"/>
      <c r="B26" s="258" t="s">
        <v>30</v>
      </c>
      <c r="C26" s="218"/>
      <c r="D26" s="268"/>
      <c r="E26" s="268"/>
      <c r="F26" s="221">
        <f>SUM(F7:F25)</f>
        <v>0</v>
      </c>
    </row>
    <row r="27" spans="1:8" ht="15" thickBot="1" x14ac:dyDescent="0.3">
      <c r="A27" s="231"/>
      <c r="B27" s="259" t="s">
        <v>806</v>
      </c>
      <c r="C27" s="226"/>
      <c r="D27" s="269"/>
      <c r="E27" s="269"/>
      <c r="F27" s="270">
        <f>F26*C27</f>
        <v>0</v>
      </c>
    </row>
    <row r="28" spans="1:8" ht="15" thickBot="1" x14ac:dyDescent="0.3">
      <c r="A28" s="224"/>
      <c r="B28" s="260" t="s">
        <v>32</v>
      </c>
      <c r="C28" s="227"/>
      <c r="D28" s="271"/>
      <c r="E28" s="271"/>
      <c r="F28" s="221">
        <f>SUM(F26:F27)</f>
        <v>0</v>
      </c>
    </row>
    <row r="29" spans="1:8" ht="15" thickBot="1" x14ac:dyDescent="0.3">
      <c r="A29" s="231"/>
      <c r="B29" s="259" t="s">
        <v>34</v>
      </c>
      <c r="C29" s="226"/>
      <c r="D29" s="269"/>
      <c r="E29" s="269"/>
      <c r="F29" s="270">
        <f>F28*C29</f>
        <v>0</v>
      </c>
    </row>
    <row r="30" spans="1:8" ht="15" thickBot="1" x14ac:dyDescent="0.3">
      <c r="A30" s="224"/>
      <c r="B30" s="260" t="s">
        <v>32</v>
      </c>
      <c r="C30" s="227"/>
      <c r="D30" s="271"/>
      <c r="E30" s="271"/>
      <c r="F30" s="221">
        <f>SUM(F28:F29)</f>
        <v>0</v>
      </c>
    </row>
    <row r="31" spans="1:8" ht="15" thickBot="1" x14ac:dyDescent="0.3">
      <c r="A31" s="224"/>
      <c r="B31" s="261" t="s">
        <v>807</v>
      </c>
      <c r="C31" s="251"/>
      <c r="D31" s="271"/>
      <c r="E31" s="271"/>
      <c r="F31" s="272">
        <f>F30*C31</f>
        <v>0</v>
      </c>
    </row>
    <row r="32" spans="1:8" ht="15" thickBot="1" x14ac:dyDescent="0.3">
      <c r="A32" s="231"/>
      <c r="B32" s="262" t="s">
        <v>32</v>
      </c>
      <c r="C32" s="234"/>
      <c r="D32" s="269"/>
      <c r="E32" s="269"/>
      <c r="F32" s="269">
        <f>SUM(F30:F31)</f>
        <v>0</v>
      </c>
    </row>
    <row r="33" spans="6:6" ht="15" customHeight="1" x14ac:dyDescent="0.25">
      <c r="F33" s="281"/>
    </row>
    <row r="34" spans="6:6" ht="5.25" customHeight="1" x14ac:dyDescent="0.25"/>
  </sheetData>
  <autoFilter ref="A6:G33"/>
  <mergeCells count="6">
    <mergeCell ref="F4:F5"/>
    <mergeCell ref="A4:A5"/>
    <mergeCell ref="B4:B5"/>
    <mergeCell ref="C4:C5"/>
    <mergeCell ref="D4:D5"/>
    <mergeCell ref="E4:E5"/>
  </mergeCells>
  <conditionalFormatting sqref="D12">
    <cfRule type="cellIs" dxfId="6" priority="6" stopIfTrue="1" operator="equal">
      <formula>8223.307275</formula>
    </cfRule>
  </conditionalFormatting>
  <conditionalFormatting sqref="D9">
    <cfRule type="cellIs" dxfId="5" priority="5" stopIfTrue="1" operator="equal">
      <formula>0</formula>
    </cfRule>
  </conditionalFormatting>
  <conditionalFormatting sqref="D9">
    <cfRule type="cellIs" dxfId="4" priority="4" stopIfTrue="1" operator="equal">
      <formula>8223.307275</formula>
    </cfRule>
  </conditionalFormatting>
  <conditionalFormatting sqref="C12:D12">
    <cfRule type="cellIs" dxfId="3" priority="7" stopIfTrue="1" operator="equal">
      <formula>0</formula>
    </cfRule>
  </conditionalFormatting>
  <conditionalFormatting sqref="B10:B11">
    <cfRule type="cellIs" dxfId="2" priority="3" stopIfTrue="1" operator="equal">
      <formula>0</formula>
    </cfRule>
  </conditionalFormatting>
  <conditionalFormatting sqref="B8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2023-05-18T11:08:52Z</dcterms:modified>
</cp:coreProperties>
</file>