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6" windowHeight="11760"/>
  </bookViews>
  <sheets>
    <sheet name="კრებსითი სატენდერო" sheetId="42" r:id="rId1"/>
  </sheets>
  <externalReferences>
    <externalReference r:id="rId2"/>
  </externalReferences>
  <definedNames>
    <definedName name="_xlnm._FilterDatabase" localSheetId="0" hidden="1">'კრებსითი სატენდერო'!$A$6:$G$890</definedName>
    <definedName name="Project_Description">'[1]NPV_IRR Calc'!$L$5:$U$10</definedName>
    <definedName name="Project_Title">'[1]NPV_IRR Calc'!$L$3:$U$3</definedName>
    <definedName name="rate">'[1]IDC Calc'!$Q$24</definedName>
    <definedName name="term">'[1]IDC Calc'!$C$16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1" i="42" l="1"/>
  <c r="F880" i="42"/>
  <c r="F879" i="42"/>
  <c r="F878" i="42"/>
  <c r="F877" i="42"/>
  <c r="F876" i="42"/>
  <c r="F875" i="42"/>
  <c r="F874" i="42"/>
  <c r="F873" i="42"/>
  <c r="F872" i="42"/>
  <c r="F871" i="42"/>
  <c r="F870" i="42"/>
  <c r="F869" i="42"/>
  <c r="F868" i="42"/>
  <c r="F867" i="42"/>
  <c r="F866" i="42"/>
  <c r="F865" i="42"/>
  <c r="F864" i="42"/>
  <c r="F863" i="42"/>
  <c r="F862" i="42"/>
  <c r="F861" i="42"/>
  <c r="F860" i="42"/>
  <c r="F859" i="42"/>
  <c r="F858" i="42"/>
  <c r="F857" i="42"/>
  <c r="F856" i="42"/>
  <c r="F855" i="42"/>
  <c r="F854" i="42"/>
  <c r="F853" i="42"/>
  <c r="F852" i="42"/>
  <c r="F851" i="42"/>
  <c r="F850" i="42"/>
  <c r="F849" i="42"/>
  <c r="F848" i="42"/>
  <c r="F847" i="42"/>
  <c r="F846" i="42"/>
  <c r="F845" i="42"/>
  <c r="F844" i="42"/>
  <c r="F843" i="42"/>
  <c r="F842" i="42"/>
  <c r="F840" i="42"/>
  <c r="F839" i="42"/>
  <c r="F838" i="42"/>
  <c r="F837" i="42"/>
  <c r="F836" i="42"/>
  <c r="F835" i="42"/>
  <c r="F834" i="42"/>
  <c r="F833" i="42"/>
  <c r="F832" i="42"/>
  <c r="F831" i="42"/>
  <c r="F830" i="42"/>
  <c r="F829" i="42"/>
  <c r="F828" i="42"/>
  <c r="F827" i="42"/>
  <c r="F826" i="42"/>
  <c r="F825" i="42"/>
  <c r="F824" i="42"/>
  <c r="F823" i="42"/>
  <c r="F822" i="42"/>
  <c r="F821" i="42"/>
  <c r="F820" i="42"/>
  <c r="F819" i="42"/>
  <c r="F818" i="42"/>
  <c r="F817" i="42"/>
  <c r="F816" i="42"/>
  <c r="F815" i="42"/>
  <c r="F814" i="42"/>
  <c r="F813" i="42"/>
  <c r="F812" i="42"/>
  <c r="F811" i="42"/>
  <c r="F810" i="42"/>
  <c r="F809" i="42"/>
  <c r="F808" i="42"/>
  <c r="F807" i="42"/>
  <c r="F806" i="42"/>
  <c r="F804" i="42"/>
  <c r="F803" i="42"/>
  <c r="F802" i="42"/>
  <c r="F801" i="42"/>
  <c r="F800" i="42"/>
  <c r="F799" i="42"/>
  <c r="F798" i="42"/>
  <c r="F797" i="42"/>
  <c r="F796" i="42"/>
  <c r="F795" i="42"/>
  <c r="F794" i="42"/>
  <c r="F793" i="42"/>
  <c r="F792" i="42"/>
  <c r="F791" i="42"/>
  <c r="F790" i="42"/>
  <c r="F789" i="42"/>
  <c r="F788" i="42"/>
  <c r="F787" i="42"/>
  <c r="F786" i="42"/>
  <c r="F785" i="42"/>
  <c r="F784" i="42"/>
  <c r="F783" i="42"/>
  <c r="F782" i="42"/>
  <c r="F781" i="42"/>
  <c r="F780" i="42"/>
  <c r="F779" i="42"/>
  <c r="F778" i="42"/>
  <c r="F777" i="42"/>
  <c r="F776" i="42"/>
  <c r="F775" i="42"/>
  <c r="F774" i="42"/>
  <c r="F773" i="42"/>
  <c r="F772" i="42"/>
  <c r="F771" i="42"/>
  <c r="F770" i="42"/>
  <c r="F769" i="42"/>
  <c r="F768" i="42"/>
  <c r="F767" i="42"/>
  <c r="F766" i="42"/>
  <c r="F765" i="42"/>
  <c r="F764" i="42"/>
  <c r="F763" i="42"/>
  <c r="F762" i="42"/>
  <c r="F761" i="42"/>
  <c r="F760" i="42"/>
  <c r="F759" i="42"/>
  <c r="F758" i="42"/>
  <c r="F757" i="42"/>
  <c r="F756" i="42"/>
  <c r="F755" i="42"/>
  <c r="F754" i="42"/>
  <c r="F753" i="42"/>
  <c r="F752" i="42"/>
  <c r="F751" i="42"/>
  <c r="F750" i="42"/>
  <c r="F749" i="42"/>
  <c r="F748" i="42"/>
  <c r="F747" i="42"/>
  <c r="F746" i="42"/>
  <c r="F745" i="42"/>
  <c r="F744" i="42"/>
  <c r="F743" i="42"/>
  <c r="A743" i="42"/>
  <c r="A744" i="42" s="1"/>
  <c r="A745" i="42" s="1"/>
  <c r="A746" i="42" s="1"/>
  <c r="A747" i="42" s="1"/>
  <c r="A748" i="42" s="1"/>
  <c r="A749" i="42" s="1"/>
  <c r="A750" i="42" s="1"/>
  <c r="A752" i="42" s="1"/>
  <c r="A753" i="42" s="1"/>
  <c r="A754" i="42" s="1"/>
  <c r="A756" i="42" s="1"/>
  <c r="A758" i="42" s="1"/>
  <c r="A760" i="42" s="1"/>
  <c r="A762" i="42" s="1"/>
  <c r="A763" i="42" s="1"/>
  <c r="A764" i="42" s="1"/>
  <c r="A765" i="42" s="1"/>
  <c r="A767" i="42" s="1"/>
  <c r="A769" i="42" s="1"/>
  <c r="A771" i="42" s="1"/>
  <c r="A772" i="42" s="1"/>
  <c r="A773" i="42" s="1"/>
  <c r="A775" i="42" s="1"/>
  <c r="A777" i="42" s="1"/>
  <c r="A779" i="42" s="1"/>
  <c r="A780" i="42" s="1"/>
  <c r="A781" i="42" s="1"/>
  <c r="A782" i="42" s="1"/>
  <c r="A784" i="42" s="1"/>
  <c r="A785" i="42" s="1"/>
  <c r="A787" i="42" s="1"/>
  <c r="A789" i="42" s="1"/>
  <c r="A791" i="42" s="1"/>
  <c r="A793" i="42" s="1"/>
  <c r="A795" i="42" s="1"/>
  <c r="A797" i="42" s="1"/>
  <c r="A798" i="42" s="1"/>
  <c r="A799" i="42" s="1"/>
  <c r="A802" i="42" s="1"/>
  <c r="A806" i="42" s="1"/>
  <c r="A807" i="42" s="1"/>
  <c r="A808" i="42" s="1"/>
  <c r="A809" i="42" s="1"/>
  <c r="A811" i="42" s="1"/>
  <c r="A813" i="42" s="1"/>
  <c r="A814" i="42" s="1"/>
  <c r="A815" i="42" s="1"/>
  <c r="A816" i="42" s="1"/>
  <c r="A817" i="42" s="1"/>
  <c r="A818" i="42" s="1"/>
  <c r="A819" i="42" s="1"/>
  <c r="A820" i="42" s="1"/>
  <c r="A821" i="42" s="1"/>
  <c r="A823" i="42" s="1"/>
  <c r="A825" i="42" s="1"/>
  <c r="A827" i="42" s="1"/>
  <c r="A829" i="42" s="1"/>
  <c r="A833" i="42" s="1"/>
  <c r="A835" i="42" s="1"/>
  <c r="A836" i="42" s="1"/>
  <c r="A837" i="42" s="1"/>
  <c r="A838" i="42" s="1"/>
  <c r="A839" i="42" s="1"/>
  <c r="A840" i="42" s="1"/>
  <c r="A842" i="42" s="1"/>
  <c r="A843" i="42" s="1"/>
  <c r="A844" i="42" s="1"/>
  <c r="A845" i="42" s="1"/>
  <c r="A847" i="42" s="1"/>
  <c r="A849" i="42" s="1"/>
  <c r="A851" i="42" s="1"/>
  <c r="A852" i="42" s="1"/>
  <c r="A853" i="42" s="1"/>
  <c r="A854" i="42" s="1"/>
  <c r="A855" i="42" s="1"/>
  <c r="A856" i="42" s="1"/>
  <c r="A857" i="42" s="1"/>
  <c r="A858" i="42" s="1"/>
  <c r="A859" i="42" s="1"/>
  <c r="A860" i="42" s="1"/>
  <c r="A862" i="42" s="1"/>
  <c r="A864" i="42" s="1"/>
  <c r="A866" i="42" s="1"/>
  <c r="A870" i="42" s="1"/>
  <c r="A872" i="42" s="1"/>
  <c r="A873" i="42" s="1"/>
  <c r="A874" i="42" s="1"/>
  <c r="A876" i="42" s="1"/>
  <c r="A878" i="42" s="1"/>
  <c r="A880" i="42" s="1"/>
  <c r="F742" i="42"/>
  <c r="F741" i="42"/>
  <c r="F740" i="42"/>
  <c r="F739" i="42"/>
  <c r="F738" i="42"/>
  <c r="F737" i="42"/>
  <c r="F736" i="42"/>
  <c r="A736" i="42"/>
  <c r="A737" i="42" s="1"/>
  <c r="A738" i="42" s="1"/>
  <c r="A739" i="42" s="1"/>
  <c r="A741" i="42" s="1"/>
  <c r="A742" i="42" s="1"/>
  <c r="F735" i="42"/>
  <c r="F732" i="42"/>
  <c r="F731" i="42"/>
  <c r="F730" i="42"/>
  <c r="F729" i="42"/>
  <c r="F728" i="42"/>
  <c r="F727" i="42"/>
  <c r="A727" i="42"/>
  <c r="A728" i="42" s="1"/>
  <c r="A729" i="42" s="1"/>
  <c r="A730" i="42" s="1"/>
  <c r="A731" i="42" s="1"/>
  <c r="A732" i="42" s="1"/>
  <c r="F726" i="42"/>
  <c r="F725" i="42"/>
  <c r="F724" i="42"/>
  <c r="F723" i="42"/>
  <c r="F722" i="42"/>
  <c r="F721" i="42"/>
  <c r="F720" i="42"/>
  <c r="F719" i="42"/>
  <c r="F718" i="42"/>
  <c r="F717" i="42"/>
  <c r="F716" i="42"/>
  <c r="F715" i="42"/>
  <c r="F714" i="42"/>
  <c r="F713" i="42"/>
  <c r="F712" i="42"/>
  <c r="F711" i="42"/>
  <c r="F710" i="42"/>
  <c r="F709" i="42"/>
  <c r="F708" i="42"/>
  <c r="F707" i="42"/>
  <c r="F706" i="42"/>
  <c r="F705" i="42"/>
  <c r="F704" i="42"/>
  <c r="F703" i="42"/>
  <c r="F702" i="42"/>
  <c r="F701" i="42"/>
  <c r="A701" i="42"/>
  <c r="A703" i="42" s="1"/>
  <c r="A704" i="42" s="1"/>
  <c r="A706" i="42" s="1"/>
  <c r="A708" i="42" s="1"/>
  <c r="A710" i="42" s="1"/>
  <c r="A712" i="42" s="1"/>
  <c r="A714" i="42" s="1"/>
  <c r="A716" i="42" s="1"/>
  <c r="A717" i="42" s="1"/>
  <c r="A718" i="42" s="1"/>
  <c r="A719" i="42" s="1"/>
  <c r="A720" i="42" s="1"/>
  <c r="A721" i="42" s="1"/>
  <c r="A724" i="42" s="1"/>
  <c r="A725" i="42" s="1"/>
  <c r="F700" i="42"/>
  <c r="F699" i="42"/>
  <c r="F698" i="42"/>
  <c r="F697" i="42"/>
  <c r="F696" i="42"/>
  <c r="F695" i="42"/>
  <c r="F694" i="42"/>
  <c r="F693" i="42"/>
  <c r="F692" i="42"/>
  <c r="F691" i="42"/>
  <c r="F690" i="42"/>
  <c r="F689" i="42"/>
  <c r="F688" i="42"/>
  <c r="F687" i="42"/>
  <c r="F686" i="42"/>
  <c r="F685" i="42"/>
  <c r="F684" i="42"/>
  <c r="F683" i="42"/>
  <c r="F682" i="42"/>
  <c r="F681" i="42"/>
  <c r="F680" i="42"/>
  <c r="F679" i="42"/>
  <c r="F678" i="42"/>
  <c r="F677" i="42"/>
  <c r="F676" i="42"/>
  <c r="F675" i="42"/>
  <c r="F674" i="42"/>
  <c r="F673" i="42"/>
  <c r="F672" i="42"/>
  <c r="A672" i="42"/>
  <c r="A673" i="42" s="1"/>
  <c r="A674" i="42" s="1"/>
  <c r="A676" i="42" s="1"/>
  <c r="A677" i="42" s="1"/>
  <c r="A678" i="42" s="1"/>
  <c r="A680" i="42" s="1"/>
  <c r="A681" i="42" s="1"/>
  <c r="A682" i="42" s="1"/>
  <c r="A684" i="42" s="1"/>
  <c r="A685" i="42" s="1"/>
  <c r="A687" i="42" s="1"/>
  <c r="A689" i="42" s="1"/>
  <c r="A691" i="42" s="1"/>
  <c r="A693" i="42" s="1"/>
  <c r="A695" i="42" s="1"/>
  <c r="A697" i="42" s="1"/>
  <c r="F671" i="42"/>
  <c r="F670" i="42"/>
  <c r="F669" i="42"/>
  <c r="F668" i="42"/>
  <c r="F667" i="42"/>
  <c r="F666" i="42"/>
  <c r="F665" i="42"/>
  <c r="F664" i="42"/>
  <c r="F663" i="42"/>
  <c r="F662" i="42"/>
  <c r="F661" i="42"/>
  <c r="F660" i="42"/>
  <c r="F659" i="42"/>
  <c r="A659" i="42"/>
  <c r="A660" i="42" s="1"/>
  <c r="A661" i="42" s="1"/>
  <c r="A662" i="42" s="1"/>
  <c r="A663" i="42" s="1"/>
  <c r="A664" i="42" s="1"/>
  <c r="A665" i="42" s="1"/>
  <c r="F658" i="42"/>
  <c r="F656" i="42"/>
  <c r="F655" i="42"/>
  <c r="F654" i="42"/>
  <c r="F653" i="42"/>
  <c r="F652" i="42"/>
  <c r="F651" i="42"/>
  <c r="F650" i="42"/>
  <c r="F649" i="42"/>
  <c r="F648" i="42"/>
  <c r="F647" i="42"/>
  <c r="F646" i="42"/>
  <c r="F645" i="42"/>
  <c r="F644" i="42"/>
  <c r="F643" i="42"/>
  <c r="F642" i="42"/>
  <c r="F641" i="42"/>
  <c r="F640" i="42"/>
  <c r="F639" i="42"/>
  <c r="F638" i="42"/>
  <c r="F637" i="42"/>
  <c r="F636" i="42"/>
  <c r="F635" i="42"/>
  <c r="F634" i="42"/>
  <c r="F633" i="42"/>
  <c r="F632" i="42"/>
  <c r="F631" i="42"/>
  <c r="F630" i="42"/>
  <c r="F629" i="42"/>
  <c r="F628" i="42"/>
  <c r="F627" i="42"/>
  <c r="F626" i="42"/>
  <c r="F625" i="42"/>
  <c r="F624" i="42"/>
  <c r="F623" i="42"/>
  <c r="F622" i="42"/>
  <c r="F621" i="42"/>
  <c r="F620" i="42"/>
  <c r="F619" i="42"/>
  <c r="F618" i="42"/>
  <c r="F617" i="42"/>
  <c r="F616" i="42"/>
  <c r="F615" i="42"/>
  <c r="F614" i="42"/>
  <c r="F613" i="42"/>
  <c r="F612" i="42"/>
  <c r="F611" i="42"/>
  <c r="F610" i="42"/>
  <c r="F609" i="42"/>
  <c r="F608" i="42"/>
  <c r="F607" i="42"/>
  <c r="F606" i="42"/>
  <c r="F605" i="42"/>
  <c r="F604" i="42"/>
  <c r="F603" i="42"/>
  <c r="F602" i="42"/>
  <c r="F601" i="42"/>
  <c r="F600" i="42"/>
  <c r="F599" i="42"/>
  <c r="F598" i="42"/>
  <c r="F597" i="42"/>
  <c r="F596" i="42"/>
  <c r="F595" i="42"/>
  <c r="F594" i="42"/>
  <c r="F593" i="42"/>
  <c r="F592" i="42"/>
  <c r="F591" i="42"/>
  <c r="F590" i="42"/>
  <c r="F589" i="42"/>
  <c r="F588" i="42"/>
  <c r="F587" i="42"/>
  <c r="F586" i="42"/>
  <c r="F585" i="42"/>
  <c r="A585" i="42"/>
  <c r="A586" i="42" s="1"/>
  <c r="A587" i="42" s="1"/>
  <c r="A589" i="42" s="1"/>
  <c r="A590" i="42" s="1"/>
  <c r="A591" i="42" s="1"/>
  <c r="A593" i="42" s="1"/>
  <c r="A594" i="42" s="1"/>
  <c r="A595" i="42" s="1"/>
  <c r="A597" i="42" s="1"/>
  <c r="A599" i="42" s="1"/>
  <c r="A601" i="42" s="1"/>
  <c r="A603" i="42" s="1"/>
  <c r="A605" i="42" s="1"/>
  <c r="A607" i="42" s="1"/>
  <c r="A609" i="42" s="1"/>
  <c r="A611" i="42" s="1"/>
  <c r="A613" i="42" s="1"/>
  <c r="A615" i="42" s="1"/>
  <c r="A617" i="42" s="1"/>
  <c r="A619" i="42" s="1"/>
  <c r="A621" i="42" s="1"/>
  <c r="A623" i="42" s="1"/>
  <c r="A625" i="42" s="1"/>
  <c r="A627" i="42" s="1"/>
  <c r="A629" i="42" s="1"/>
  <c r="A630" i="42" s="1"/>
  <c r="A631" i="42" s="1"/>
  <c r="A632" i="42" s="1"/>
  <c r="A633" i="42" s="1"/>
  <c r="A634" i="42" s="1"/>
  <c r="A635" i="42" s="1"/>
  <c r="A636" i="42" s="1"/>
  <c r="A637" i="42" s="1"/>
  <c r="A638" i="42" s="1"/>
  <c r="A639" i="42" s="1"/>
  <c r="A640" i="42" s="1"/>
  <c r="A641" i="42" s="1"/>
  <c r="A642" i="42" s="1"/>
  <c r="A643" i="42" s="1"/>
  <c r="A644" i="42" s="1"/>
  <c r="A645" i="42" s="1"/>
  <c r="A646" i="42" s="1"/>
  <c r="A647" i="42" s="1"/>
  <c r="A648" i="42" s="1"/>
  <c r="A649" i="42" s="1"/>
  <c r="A650" i="42" s="1"/>
  <c r="A651" i="42" s="1"/>
  <c r="A652" i="42" s="1"/>
  <c r="A653" i="42" s="1"/>
  <c r="A654" i="42" s="1"/>
  <c r="A655" i="42" s="1"/>
  <c r="A656" i="42" s="1"/>
  <c r="F584" i="42"/>
  <c r="F583" i="42"/>
  <c r="F581" i="42"/>
  <c r="F580" i="42"/>
  <c r="F579" i="42"/>
  <c r="F578" i="42"/>
  <c r="F577" i="42"/>
  <c r="F576" i="42"/>
  <c r="F575" i="42"/>
  <c r="F574" i="42"/>
  <c r="F573" i="42"/>
  <c r="F572" i="42"/>
  <c r="F571" i="42"/>
  <c r="F570" i="42"/>
  <c r="F569" i="42"/>
  <c r="F568" i="42"/>
  <c r="F567" i="42"/>
  <c r="F566" i="42"/>
  <c r="F565" i="42"/>
  <c r="F564" i="42"/>
  <c r="F563" i="42"/>
  <c r="F562" i="42"/>
  <c r="F561" i="42"/>
  <c r="F560" i="42"/>
  <c r="F559" i="42"/>
  <c r="F558" i="42"/>
  <c r="F557" i="42"/>
  <c r="F556" i="42"/>
  <c r="F555" i="42"/>
  <c r="F554" i="42"/>
  <c r="F553" i="42"/>
  <c r="F552" i="42"/>
  <c r="A552" i="42"/>
  <c r="A554" i="42" s="1"/>
  <c r="A556" i="42" s="1"/>
  <c r="A558" i="42" s="1"/>
  <c r="A560" i="42" s="1"/>
  <c r="A562" i="42" s="1"/>
  <c r="A564" i="42" s="1"/>
  <c r="A565" i="42" s="1"/>
  <c r="A567" i="42" s="1"/>
  <c r="A568" i="42" s="1"/>
  <c r="A569" i="42" s="1"/>
  <c r="A570" i="42" s="1"/>
  <c r="A571" i="42" s="1"/>
  <c r="A572" i="42" s="1"/>
  <c r="A573" i="42" s="1"/>
  <c r="A574" i="42" s="1"/>
  <c r="A575" i="42" s="1"/>
  <c r="A576" i="42" s="1"/>
  <c r="A577" i="42" s="1"/>
  <c r="A578" i="42" s="1"/>
  <c r="A579" i="42" s="1"/>
  <c r="A580" i="42" s="1"/>
  <c r="A581" i="42" s="1"/>
  <c r="F551" i="42"/>
  <c r="F550" i="42"/>
  <c r="F549" i="42"/>
  <c r="F548" i="42"/>
  <c r="F547" i="42"/>
  <c r="F546" i="42"/>
  <c r="F545" i="42"/>
  <c r="F544" i="42"/>
  <c r="F543" i="42"/>
  <c r="F542" i="42"/>
  <c r="F541" i="42"/>
  <c r="F540" i="42"/>
  <c r="F539" i="42"/>
  <c r="F538" i="42"/>
  <c r="F537" i="42"/>
  <c r="F536" i="42"/>
  <c r="F535" i="42"/>
  <c r="F534" i="42"/>
  <c r="F533" i="42"/>
  <c r="F532" i="42"/>
  <c r="F531" i="42"/>
  <c r="F530" i="42"/>
  <c r="F529" i="42"/>
  <c r="F528" i="42"/>
  <c r="F527" i="42"/>
  <c r="F526" i="42"/>
  <c r="F525" i="42"/>
  <c r="F524" i="42"/>
  <c r="F523" i="42"/>
  <c r="F522" i="42"/>
  <c r="F521" i="42"/>
  <c r="F520" i="42"/>
  <c r="F519" i="42"/>
  <c r="F518" i="42"/>
  <c r="F517" i="42"/>
  <c r="F516" i="42"/>
  <c r="F515" i="42"/>
  <c r="F514" i="42"/>
  <c r="F513" i="42"/>
  <c r="F512" i="42"/>
  <c r="F511" i="42"/>
  <c r="F510" i="42"/>
  <c r="F509" i="42"/>
  <c r="F508" i="42"/>
  <c r="F507" i="42"/>
  <c r="F506" i="42"/>
  <c r="F505" i="42"/>
  <c r="F504" i="42"/>
  <c r="F503" i="42"/>
  <c r="F502" i="42"/>
  <c r="F501" i="42"/>
  <c r="F500" i="42"/>
  <c r="F499" i="42"/>
  <c r="F498" i="42"/>
  <c r="F497" i="42"/>
  <c r="F496" i="42"/>
  <c r="F495" i="42"/>
  <c r="F494" i="42"/>
  <c r="F493" i="42"/>
  <c r="F492" i="42"/>
  <c r="F491" i="42"/>
  <c r="F490" i="42"/>
  <c r="F489" i="42"/>
  <c r="F488" i="42"/>
  <c r="F487" i="42"/>
  <c r="F486" i="42"/>
  <c r="F485" i="42"/>
  <c r="F484" i="42"/>
  <c r="F483" i="42"/>
  <c r="F482" i="42"/>
  <c r="F481" i="42"/>
  <c r="F480" i="42"/>
  <c r="F479" i="42"/>
  <c r="F478" i="42"/>
  <c r="F477" i="42"/>
  <c r="F476" i="42"/>
  <c r="F475" i="42"/>
  <c r="F474" i="42"/>
  <c r="F473" i="42"/>
  <c r="F472" i="42"/>
  <c r="F471" i="42"/>
  <c r="F470" i="42"/>
  <c r="F469" i="42"/>
  <c r="F468" i="42"/>
  <c r="F467" i="42"/>
  <c r="F466" i="42"/>
  <c r="F465" i="42"/>
  <c r="F464" i="42"/>
  <c r="F463" i="42"/>
  <c r="F462" i="42"/>
  <c r="F461" i="42"/>
  <c r="F460" i="42"/>
  <c r="F459" i="42"/>
  <c r="F458" i="42"/>
  <c r="F457" i="42"/>
  <c r="F456" i="42"/>
  <c r="F455" i="42"/>
  <c r="F454" i="42"/>
  <c r="F453" i="42"/>
  <c r="F452" i="42"/>
  <c r="F451" i="42"/>
  <c r="F450" i="42"/>
  <c r="F449" i="42"/>
  <c r="F448" i="42"/>
  <c r="F447" i="42"/>
  <c r="F446" i="42"/>
  <c r="F445" i="42"/>
  <c r="F444" i="42"/>
  <c r="F443" i="42"/>
  <c r="F442" i="42"/>
  <c r="F441" i="42"/>
  <c r="F440" i="42"/>
  <c r="F439" i="42"/>
  <c r="F438" i="42"/>
  <c r="F437" i="42"/>
  <c r="F436" i="42"/>
  <c r="F435" i="42"/>
  <c r="F434" i="42"/>
  <c r="F433" i="42"/>
  <c r="F432" i="42"/>
  <c r="F431" i="42"/>
  <c r="F430" i="42"/>
  <c r="F429" i="42"/>
  <c r="F428" i="42"/>
  <c r="F427" i="42"/>
  <c r="F426" i="42"/>
  <c r="F425" i="42"/>
  <c r="F424" i="42"/>
  <c r="F423" i="42"/>
  <c r="F422" i="42"/>
  <c r="F421" i="42"/>
  <c r="F420" i="42"/>
  <c r="F419" i="42"/>
  <c r="F418" i="42"/>
  <c r="F417" i="42"/>
  <c r="F416" i="42"/>
  <c r="F415" i="42"/>
  <c r="F414" i="42"/>
  <c r="F413" i="42"/>
  <c r="F412" i="42"/>
  <c r="F411" i="42"/>
  <c r="F410" i="42"/>
  <c r="F409" i="42"/>
  <c r="F408" i="42"/>
  <c r="F407" i="42"/>
  <c r="A407" i="42"/>
  <c r="A408" i="42" s="1"/>
  <c r="A409" i="42" s="1"/>
  <c r="A410" i="42" s="1"/>
  <c r="A411" i="42" s="1"/>
  <c r="A412" i="42" s="1"/>
  <c r="A413" i="42" s="1"/>
  <c r="A414" i="42" s="1"/>
  <c r="A415" i="42" s="1"/>
  <c r="A416" i="42" s="1"/>
  <c r="A417" i="42" s="1"/>
  <c r="A418" i="42" s="1"/>
  <c r="A420" i="42" s="1"/>
  <c r="A422" i="42" s="1"/>
  <c r="A424" i="42" s="1"/>
  <c r="A426" i="42" s="1"/>
  <c r="A427" i="42" s="1"/>
  <c r="A428" i="42" s="1"/>
  <c r="A429" i="42" s="1"/>
  <c r="A430" i="42" s="1"/>
  <c r="A431" i="42" s="1"/>
  <c r="A432" i="42" s="1"/>
  <c r="A434" i="42" s="1"/>
  <c r="A435" i="42" s="1"/>
  <c r="A436" i="42" s="1"/>
  <c r="A438" i="42" s="1"/>
  <c r="A439" i="42" s="1"/>
  <c r="A440" i="42" s="1"/>
  <c r="A442" i="42" s="1"/>
  <c r="A443" i="42" s="1"/>
  <c r="A444" i="42" s="1"/>
  <c r="A446" i="42" s="1"/>
  <c r="A447" i="42" s="1"/>
  <c r="A448" i="42" s="1"/>
  <c r="A450" i="42" s="1"/>
  <c r="A451" i="42" s="1"/>
  <c r="A452" i="42" s="1"/>
  <c r="A454" i="42" s="1"/>
  <c r="A455" i="42" s="1"/>
  <c r="A456" i="42" s="1"/>
  <c r="A458" i="42" s="1"/>
  <c r="A459" i="42" s="1"/>
  <c r="A460" i="42" s="1"/>
  <c r="A462" i="42" s="1"/>
  <c r="A463" i="42" s="1"/>
  <c r="A464" i="42" s="1"/>
  <c r="A466" i="42" s="1"/>
  <c r="A467" i="42" s="1"/>
  <c r="A468" i="42" s="1"/>
  <c r="A470" i="42" s="1"/>
  <c r="A471" i="42" s="1"/>
  <c r="A472" i="42" s="1"/>
  <c r="A474" i="42" s="1"/>
  <c r="A476" i="42" s="1"/>
  <c r="A478" i="42" s="1"/>
  <c r="A480" i="42" s="1"/>
  <c r="A482" i="42" s="1"/>
  <c r="A484" i="42" s="1"/>
  <c r="A486" i="42" s="1"/>
  <c r="A488" i="42" s="1"/>
  <c r="A491" i="42" s="1"/>
  <c r="A494" i="42" s="1"/>
  <c r="A496" i="42" s="1"/>
  <c r="A498" i="42" s="1"/>
  <c r="A500" i="42" s="1"/>
  <c r="A502" i="42" s="1"/>
  <c r="A504" i="42" s="1"/>
  <c r="A506" i="42" s="1"/>
  <c r="A509" i="42" s="1"/>
  <c r="A511" i="42" s="1"/>
  <c r="A514" i="42" s="1"/>
  <c r="A516" i="42" s="1"/>
  <c r="A518" i="42" s="1"/>
  <c r="A519" i="42" s="1"/>
  <c r="A521" i="42" s="1"/>
  <c r="A524" i="42" s="1"/>
  <c r="A526" i="42" s="1"/>
  <c r="A528" i="42" s="1"/>
  <c r="A530" i="42" s="1"/>
  <c r="A532" i="42" s="1"/>
  <c r="A534" i="42" s="1"/>
  <c r="A536" i="42" s="1"/>
  <c r="A538" i="42" s="1"/>
  <c r="A540" i="42" s="1"/>
  <c r="A542" i="42" s="1"/>
  <c r="A544" i="42" s="1"/>
  <c r="A546" i="42" s="1"/>
  <c r="A548" i="42" s="1"/>
  <c r="F406" i="42"/>
  <c r="F404" i="42"/>
  <c r="F402" i="42"/>
  <c r="F401" i="42"/>
  <c r="F400" i="42"/>
  <c r="F399" i="42"/>
  <c r="F398" i="42"/>
  <c r="F397" i="42"/>
  <c r="F396" i="42"/>
  <c r="F395" i="42"/>
  <c r="F394" i="42"/>
  <c r="F393" i="42"/>
  <c r="F392" i="42"/>
  <c r="F391" i="42"/>
  <c r="F390" i="42"/>
  <c r="F389" i="42"/>
  <c r="F388" i="42"/>
  <c r="F387" i="42"/>
  <c r="F386" i="42"/>
  <c r="F385" i="42"/>
  <c r="F384" i="42"/>
  <c r="F383" i="42"/>
  <c r="F382" i="42"/>
  <c r="F381" i="42"/>
  <c r="F380" i="42"/>
  <c r="F379" i="42"/>
  <c r="F377" i="42"/>
  <c r="F376" i="42"/>
  <c r="F375" i="42"/>
  <c r="F374" i="42"/>
  <c r="F373" i="42"/>
  <c r="F372" i="42"/>
  <c r="F371" i="42"/>
  <c r="F370" i="42"/>
  <c r="F369" i="42"/>
  <c r="F368" i="42"/>
  <c r="F367" i="42"/>
  <c r="F366" i="42"/>
  <c r="F365" i="42"/>
  <c r="F364" i="42"/>
  <c r="F363" i="42"/>
  <c r="F362" i="42"/>
  <c r="F361" i="42"/>
  <c r="F360" i="42"/>
  <c r="F359" i="42"/>
  <c r="F358" i="42"/>
  <c r="F357" i="42"/>
  <c r="F356" i="42"/>
  <c r="F355" i="42"/>
  <c r="F354" i="42"/>
  <c r="F353" i="42"/>
  <c r="F352" i="42"/>
  <c r="F351" i="42"/>
  <c r="F350" i="42"/>
  <c r="F349" i="42"/>
  <c r="F347" i="42"/>
  <c r="F346" i="42"/>
  <c r="F345" i="42"/>
  <c r="F343" i="42"/>
  <c r="F342" i="42"/>
  <c r="F340" i="42"/>
  <c r="F339" i="42"/>
  <c r="F338" i="42"/>
  <c r="F337" i="42"/>
  <c r="F336" i="42"/>
  <c r="F335" i="42"/>
  <c r="F334" i="42"/>
  <c r="F333" i="42"/>
  <c r="F332" i="42"/>
  <c r="F331" i="42"/>
  <c r="F330" i="42"/>
  <c r="F329" i="42"/>
  <c r="F328" i="42"/>
  <c r="F327" i="42"/>
  <c r="F326" i="42"/>
  <c r="F325" i="42"/>
  <c r="F324" i="42"/>
  <c r="F323" i="42"/>
  <c r="F322" i="42"/>
  <c r="F321" i="42"/>
  <c r="F320" i="42"/>
  <c r="F319" i="42"/>
  <c r="F318" i="42"/>
  <c r="F317" i="42"/>
  <c r="F316" i="42"/>
  <c r="F315" i="42"/>
  <c r="F314" i="42"/>
  <c r="F313" i="42"/>
  <c r="F312" i="42"/>
  <c r="F311" i="42"/>
  <c r="F310" i="42"/>
  <c r="F309" i="42"/>
  <c r="F308" i="42"/>
  <c r="F307" i="42"/>
  <c r="F306" i="42"/>
  <c r="F305" i="42"/>
  <c r="F304" i="42"/>
  <c r="F303" i="42"/>
  <c r="F302" i="42"/>
  <c r="F301" i="42"/>
  <c r="F300" i="42"/>
  <c r="F299" i="42"/>
  <c r="F298" i="42"/>
  <c r="F297" i="42"/>
  <c r="F296" i="42"/>
  <c r="F295" i="42"/>
  <c r="F294" i="42"/>
  <c r="F293" i="42"/>
  <c r="F292" i="42"/>
  <c r="F291" i="42"/>
  <c r="F290" i="42"/>
  <c r="F289" i="42"/>
  <c r="F288" i="42"/>
  <c r="F287" i="42"/>
  <c r="F286" i="42"/>
  <c r="F285" i="42"/>
  <c r="F284" i="42"/>
  <c r="F283" i="42"/>
  <c r="F282" i="42"/>
  <c r="F281" i="42"/>
  <c r="F280" i="42"/>
  <c r="F279" i="42"/>
  <c r="F278" i="42"/>
  <c r="F277" i="42"/>
  <c r="F276" i="42"/>
  <c r="F275" i="42"/>
  <c r="F274" i="42"/>
  <c r="F273" i="42"/>
  <c r="F272" i="42"/>
  <c r="F271" i="42"/>
  <c r="F270" i="42"/>
  <c r="F269" i="42"/>
  <c r="F268" i="42"/>
  <c r="F267" i="42"/>
  <c r="F266" i="42"/>
  <c r="F265" i="42"/>
  <c r="F264" i="42"/>
  <c r="F263" i="42"/>
  <c r="F262" i="42"/>
  <c r="F261" i="42"/>
  <c r="F260" i="42"/>
  <c r="F259" i="42"/>
  <c r="F258" i="42"/>
  <c r="F257" i="42"/>
  <c r="F256" i="42"/>
  <c r="F255" i="42"/>
  <c r="F254" i="42"/>
  <c r="F253" i="42"/>
  <c r="F252" i="42"/>
  <c r="F251" i="42"/>
  <c r="F250" i="42"/>
  <c r="F249" i="42"/>
  <c r="F248" i="42"/>
  <c r="F247" i="42"/>
  <c r="F246" i="42"/>
  <c r="F245" i="42"/>
  <c r="F244" i="42"/>
  <c r="F243" i="42"/>
  <c r="F242" i="42"/>
  <c r="F241" i="42"/>
  <c r="F240" i="42"/>
  <c r="F239" i="42"/>
  <c r="F238" i="42"/>
  <c r="F237" i="42"/>
  <c r="F236" i="42"/>
  <c r="F235" i="42"/>
  <c r="F234" i="42"/>
  <c r="F233" i="42"/>
  <c r="F232" i="42"/>
  <c r="F231" i="42"/>
  <c r="F230" i="42"/>
  <c r="F229" i="42"/>
  <c r="F228" i="42"/>
  <c r="F227" i="42"/>
  <c r="F226" i="42"/>
  <c r="F225" i="42"/>
  <c r="F224" i="42"/>
  <c r="F223" i="42"/>
  <c r="F222" i="42"/>
  <c r="F221" i="42"/>
  <c r="F220" i="42"/>
  <c r="F219" i="42"/>
  <c r="F218" i="42"/>
  <c r="F217" i="42"/>
  <c r="F216" i="42"/>
  <c r="F215" i="42"/>
  <c r="F214" i="42"/>
  <c r="F213" i="42"/>
  <c r="F212" i="42"/>
  <c r="F211" i="42"/>
  <c r="F210" i="42"/>
  <c r="F209" i="42"/>
  <c r="F208" i="42"/>
  <c r="F207" i="42"/>
  <c r="F206" i="42"/>
  <c r="F205" i="42"/>
  <c r="F204" i="42"/>
  <c r="F203" i="42"/>
  <c r="F202" i="42"/>
  <c r="F201" i="42"/>
  <c r="F200" i="42"/>
  <c r="F199" i="42"/>
  <c r="F198" i="42"/>
  <c r="F197" i="42"/>
  <c r="F196" i="42"/>
  <c r="F195" i="42"/>
  <c r="F194" i="42"/>
  <c r="F193" i="42"/>
  <c r="F192" i="42"/>
  <c r="F191" i="42"/>
  <c r="F190" i="42"/>
  <c r="F189" i="42"/>
  <c r="F188" i="42"/>
  <c r="F187" i="42"/>
  <c r="F186" i="42"/>
  <c r="F185" i="42"/>
  <c r="F184" i="42"/>
  <c r="F183" i="42"/>
  <c r="F182" i="42"/>
  <c r="F181" i="42"/>
  <c r="F180" i="42"/>
  <c r="F179" i="42"/>
  <c r="F178" i="42"/>
  <c r="F177" i="42"/>
  <c r="F176" i="42"/>
  <c r="F175" i="42"/>
  <c r="F174" i="42"/>
  <c r="F173" i="42"/>
  <c r="F172" i="42"/>
  <c r="F171" i="42"/>
  <c r="F170" i="42"/>
  <c r="F169" i="42"/>
  <c r="F168" i="42"/>
  <c r="F167" i="42"/>
  <c r="F166" i="42"/>
  <c r="F165" i="42"/>
  <c r="F164" i="42"/>
  <c r="F163" i="42"/>
  <c r="F162" i="42"/>
  <c r="F161" i="42"/>
  <c r="F160" i="42"/>
  <c r="F159" i="42"/>
  <c r="F158" i="42"/>
  <c r="F157" i="42"/>
  <c r="F156" i="42"/>
  <c r="F155" i="42"/>
  <c r="F154" i="42"/>
  <c r="F153" i="42"/>
  <c r="F152" i="42"/>
  <c r="F151" i="42"/>
  <c r="F150" i="42"/>
  <c r="F149" i="42"/>
  <c r="F148" i="42"/>
  <c r="F147" i="42"/>
  <c r="F146" i="42"/>
  <c r="F145" i="42"/>
  <c r="F144" i="42"/>
  <c r="F143" i="42"/>
  <c r="F142" i="42"/>
  <c r="F141" i="42"/>
  <c r="F139" i="42"/>
  <c r="F138" i="42"/>
  <c r="F137" i="42"/>
  <c r="F136" i="42"/>
  <c r="F135" i="42"/>
  <c r="F134" i="42"/>
  <c r="F133" i="42"/>
  <c r="F132" i="42"/>
  <c r="F130" i="42"/>
  <c r="F129" i="42"/>
  <c r="F128" i="42"/>
  <c r="F127" i="42"/>
  <c r="F126" i="42"/>
  <c r="F125" i="42"/>
  <c r="F124" i="42"/>
  <c r="F123" i="42"/>
  <c r="F122" i="42"/>
  <c r="F121" i="42"/>
  <c r="F120" i="42"/>
  <c r="F119" i="42"/>
  <c r="F118" i="42"/>
  <c r="F117" i="42"/>
  <c r="F116" i="42"/>
  <c r="F114" i="42"/>
  <c r="F113" i="42"/>
  <c r="F112" i="42"/>
  <c r="F111" i="42"/>
  <c r="F110" i="42"/>
  <c r="F109" i="42"/>
  <c r="F108" i="42"/>
  <c r="F107" i="42"/>
  <c r="F105" i="42"/>
  <c r="F104" i="42"/>
  <c r="F103" i="42"/>
  <c r="F102" i="42"/>
  <c r="F101" i="42"/>
  <c r="F100" i="42"/>
  <c r="F99" i="42"/>
  <c r="F98" i="42"/>
  <c r="F96" i="42"/>
  <c r="F95" i="42"/>
  <c r="F94" i="42"/>
  <c r="F93" i="42"/>
  <c r="F92" i="42"/>
  <c r="F91" i="42"/>
  <c r="F90" i="42"/>
  <c r="F89" i="42"/>
  <c r="F87" i="42"/>
  <c r="F86" i="42"/>
  <c r="F85" i="42"/>
  <c r="F84" i="42"/>
  <c r="F83" i="42"/>
  <c r="F82" i="42"/>
  <c r="F81" i="42"/>
  <c r="F80" i="42"/>
  <c r="F79" i="42"/>
  <c r="F78" i="42"/>
  <c r="F77" i="42"/>
  <c r="F76" i="42"/>
  <c r="F75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57" i="42"/>
  <c r="F56" i="42"/>
  <c r="F55" i="42"/>
  <c r="F54" i="42"/>
  <c r="F53" i="42"/>
  <c r="F52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A9" i="42"/>
  <c r="A10" i="42" s="1"/>
  <c r="A11" i="42" s="1"/>
  <c r="A12" i="42" s="1"/>
  <c r="A14" i="42" s="1"/>
  <c r="A15" i="42" s="1"/>
  <c r="A16" i="42" s="1"/>
  <c r="A18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1" i="42" s="1"/>
  <c r="A43" i="42" s="1"/>
  <c r="A44" i="42" s="1"/>
  <c r="A46" i="42" s="1"/>
  <c r="A47" i="42" s="1"/>
  <c r="A48" i="42" s="1"/>
  <c r="A50" i="42" s="1"/>
  <c r="A51" i="42" s="1"/>
  <c r="A52" i="42" s="1"/>
  <c r="A54" i="42" s="1"/>
  <c r="A55" i="42" s="1"/>
  <c r="A56" i="42" s="1"/>
  <c r="A58" i="42" s="1"/>
  <c r="A59" i="42" s="1"/>
  <c r="A60" i="42" s="1"/>
  <c r="A62" i="42" s="1"/>
  <c r="A63" i="42" s="1"/>
  <c r="A64" i="42" s="1"/>
  <c r="A66" i="42" s="1"/>
  <c r="A67" i="42" s="1"/>
  <c r="A68" i="42" s="1"/>
  <c r="A70" i="42" s="1"/>
  <c r="A71" i="42" s="1"/>
  <c r="A72" i="42" s="1"/>
  <c r="A74" i="42" s="1"/>
  <c r="A75" i="42" s="1"/>
  <c r="A76" i="42" s="1"/>
  <c r="A78" i="42" s="1"/>
  <c r="A79" i="42" s="1"/>
  <c r="A80" i="42" s="1"/>
  <c r="A82" i="42" s="1"/>
  <c r="A83" i="42" s="1"/>
  <c r="A84" i="42" s="1"/>
  <c r="A86" i="42" s="1"/>
  <c r="A87" i="42" s="1"/>
  <c r="A89" i="42" s="1"/>
  <c r="A90" i="42" s="1"/>
  <c r="A91" i="42" s="1"/>
  <c r="A92" i="42" s="1"/>
  <c r="A93" i="42" s="1"/>
  <c r="A95" i="42" s="1"/>
  <c r="A96" i="42" s="1"/>
  <c r="A98" i="42" s="1"/>
  <c r="A99" i="42" s="1"/>
  <c r="A100" i="42" s="1"/>
  <c r="A101" i="42" s="1"/>
  <c r="A102" i="42" s="1"/>
  <c r="A104" i="42" s="1"/>
  <c r="A105" i="42" s="1"/>
  <c r="A107" i="42" s="1"/>
  <c r="A108" i="42" s="1"/>
  <c r="A109" i="42" s="1"/>
  <c r="A110" i="42" s="1"/>
  <c r="A111" i="42" s="1"/>
  <c r="A113" i="42" s="1"/>
  <c r="A114" i="42" s="1"/>
  <c r="A116" i="42" s="1"/>
  <c r="A117" i="42" s="1"/>
  <c r="A118" i="42" s="1"/>
  <c r="A119" i="42" s="1"/>
  <c r="A120" i="42" s="1"/>
  <c r="A121" i="42" s="1"/>
  <c r="A122" i="42" s="1"/>
  <c r="A123" i="42" s="1"/>
  <c r="A124" i="42" s="1"/>
  <c r="A125" i="42" s="1"/>
  <c r="A127" i="42" s="1"/>
  <c r="A128" i="42" s="1"/>
  <c r="A129" i="42" s="1"/>
  <c r="A132" i="42" s="1"/>
  <c r="A133" i="42" s="1"/>
  <c r="A134" i="42" s="1"/>
  <c r="A135" i="42" s="1"/>
  <c r="A136" i="42" s="1"/>
  <c r="A138" i="42" s="1"/>
  <c r="A139" i="42" s="1"/>
  <c r="A141" i="42" s="1"/>
  <c r="A142" i="42" s="1"/>
  <c r="A143" i="42" s="1"/>
  <c r="A144" i="42" s="1"/>
  <c r="A145" i="42" s="1"/>
  <c r="A147" i="42" s="1"/>
  <c r="A148" i="42" s="1"/>
  <c r="A149" i="42" s="1"/>
  <c r="A150" i="42" s="1"/>
  <c r="A152" i="42" s="1"/>
  <c r="A154" i="42" s="1"/>
  <c r="A156" i="42" s="1"/>
  <c r="A158" i="42" s="1"/>
  <c r="A160" i="42" s="1"/>
  <c r="A162" i="42" s="1"/>
  <c r="A164" i="42" s="1"/>
  <c r="A166" i="42" s="1"/>
  <c r="A168" i="42" s="1"/>
  <c r="A170" i="42" s="1"/>
  <c r="A172" i="42" s="1"/>
  <c r="A174" i="42" s="1"/>
  <c r="A176" i="42" s="1"/>
  <c r="A178" i="42" s="1"/>
  <c r="A180" i="42" s="1"/>
  <c r="A182" i="42" s="1"/>
  <c r="A184" i="42" s="1"/>
  <c r="A187" i="42" s="1"/>
  <c r="A189" i="42" s="1"/>
  <c r="A191" i="42" s="1"/>
  <c r="A193" i="42" s="1"/>
  <c r="A195" i="42" s="1"/>
  <c r="A197" i="42" s="1"/>
  <c r="A199" i="42" s="1"/>
  <c r="A201" i="42" s="1"/>
  <c r="A203" i="42" s="1"/>
  <c r="A205" i="42" s="1"/>
  <c r="A207" i="42" s="1"/>
  <c r="A209" i="42" s="1"/>
  <c r="A211" i="42" s="1"/>
  <c r="A214" i="42" s="1"/>
  <c r="A216" i="42" s="1"/>
  <c r="A218" i="42" s="1"/>
  <c r="A220" i="42" s="1"/>
  <c r="A222" i="42" s="1"/>
  <c r="A224" i="42" s="1"/>
  <c r="A226" i="42" s="1"/>
  <c r="A228" i="42" s="1"/>
  <c r="A230" i="42" s="1"/>
  <c r="A232" i="42" s="1"/>
  <c r="A234" i="42" s="1"/>
  <c r="A236" i="42" s="1"/>
  <c r="A238" i="42" s="1"/>
  <c r="A240" i="42" s="1"/>
  <c r="A241" i="42" s="1"/>
  <c r="A242" i="42" s="1"/>
  <c r="A243" i="42" s="1"/>
  <c r="A244" i="42" s="1"/>
  <c r="A245" i="42" s="1"/>
  <c r="A246" i="42" s="1"/>
  <c r="A247" i="42" s="1"/>
  <c r="A248" i="42" s="1"/>
  <c r="A249" i="42" s="1"/>
  <c r="A251" i="42" s="1"/>
  <c r="A253" i="42" s="1"/>
  <c r="A255" i="42" s="1"/>
  <c r="A257" i="42" s="1"/>
  <c r="A259" i="42" s="1"/>
  <c r="A261" i="42" s="1"/>
  <c r="A263" i="42" s="1"/>
  <c r="A265" i="42" s="1"/>
  <c r="A267" i="42" s="1"/>
  <c r="A269" i="42" s="1"/>
  <c r="A271" i="42" s="1"/>
  <c r="A273" i="42" s="1"/>
  <c r="A275" i="42" s="1"/>
  <c r="A276" i="42" s="1"/>
  <c r="A277" i="42" s="1"/>
  <c r="A278" i="42" s="1"/>
  <c r="A279" i="42" s="1"/>
  <c r="A280" i="42" s="1"/>
  <c r="A281" i="42" s="1"/>
  <c r="A282" i="42" s="1"/>
  <c r="A283" i="42" s="1"/>
  <c r="A284" i="42" s="1"/>
  <c r="A286" i="42" s="1"/>
  <c r="A288" i="42" s="1"/>
  <c r="A289" i="42" s="1"/>
  <c r="A290" i="42" s="1"/>
  <c r="A291" i="42" s="1"/>
  <c r="A292" i="42" s="1"/>
  <c r="A293" i="42" s="1"/>
  <c r="A294" i="42" s="1"/>
  <c r="A295" i="42" s="1"/>
  <c r="A296" i="42" s="1"/>
  <c r="A297" i="42" s="1"/>
  <c r="A298" i="42" s="1"/>
  <c r="A299" i="42" s="1"/>
  <c r="A300" i="42" s="1"/>
  <c r="A301" i="42" s="1"/>
  <c r="A302" i="42" s="1"/>
  <c r="A303" i="42" s="1"/>
  <c r="A304" i="42" s="1"/>
  <c r="A305" i="42" s="1"/>
  <c r="A306" i="42" s="1"/>
  <c r="A307" i="42" s="1"/>
  <c r="A308" i="42" s="1"/>
  <c r="A309" i="42" s="1"/>
  <c r="A310" i="42" s="1"/>
  <c r="A311" i="42" s="1"/>
  <c r="A312" i="42" s="1"/>
  <c r="A313" i="42" s="1"/>
  <c r="A314" i="42" s="1"/>
  <c r="A315" i="42" s="1"/>
  <c r="A317" i="42" s="1"/>
  <c r="A318" i="42" s="1"/>
  <c r="A319" i="42" s="1"/>
  <c r="A320" i="42" s="1"/>
  <c r="A321" i="42" s="1"/>
  <c r="A322" i="42" s="1"/>
  <c r="A323" i="42" s="1"/>
  <c r="A324" i="42" s="1"/>
  <c r="A325" i="42" s="1"/>
  <c r="A326" i="42" s="1"/>
  <c r="A327" i="42" s="1"/>
  <c r="A328" i="42" s="1"/>
  <c r="A329" i="42" s="1"/>
  <c r="A330" i="42" s="1"/>
  <c r="A331" i="42" s="1"/>
  <c r="A332" i="42" s="1"/>
  <c r="A333" i="42" s="1"/>
  <c r="A334" i="42" s="1"/>
  <c r="A336" i="42" s="1"/>
  <c r="A337" i="42" s="1"/>
  <c r="A339" i="42" s="1"/>
  <c r="A340" i="42" s="1"/>
  <c r="A342" i="42" s="1"/>
  <c r="A343" i="42" s="1"/>
  <c r="A345" i="42" s="1"/>
  <c r="A346" i="42" s="1"/>
  <c r="A347" i="42" s="1"/>
  <c r="A349" i="42" s="1"/>
  <c r="A351" i="42" s="1"/>
  <c r="A353" i="42" s="1"/>
  <c r="A355" i="42" s="1"/>
  <c r="A356" i="42" s="1"/>
  <c r="A357" i="42" s="1"/>
  <c r="A359" i="42" s="1"/>
  <c r="A360" i="42" s="1"/>
  <c r="A361" i="42" s="1"/>
  <c r="A362" i="42" s="1"/>
  <c r="A364" i="42" s="1"/>
  <c r="A367" i="42" s="1"/>
  <c r="A369" i="42" s="1"/>
  <c r="A371" i="42" s="1"/>
  <c r="A373" i="42" s="1"/>
  <c r="A374" i="42" s="1"/>
  <c r="A375" i="42" s="1"/>
  <c r="A376" i="42" s="1"/>
  <c r="A377" i="42" s="1"/>
  <c r="A379" i="42" s="1"/>
  <c r="A380" i="42" s="1"/>
  <c r="A381" i="42" s="1"/>
  <c r="A382" i="42" s="1"/>
  <c r="A383" i="42" s="1"/>
  <c r="A384" i="42" s="1"/>
  <c r="A385" i="42" s="1"/>
  <c r="A386" i="42" s="1"/>
  <c r="A387" i="42" s="1"/>
  <c r="A388" i="42" s="1"/>
  <c r="A389" i="42" s="1"/>
  <c r="A390" i="42" s="1"/>
  <c r="A391" i="42" s="1"/>
  <c r="A392" i="42" s="1"/>
  <c r="A393" i="42" s="1"/>
  <c r="A394" i="42" s="1"/>
  <c r="A395" i="42" s="1"/>
  <c r="A396" i="42" s="1"/>
  <c r="A397" i="42" s="1"/>
  <c r="A398" i="42" s="1"/>
  <c r="A399" i="42" s="1"/>
  <c r="A400" i="42" s="1"/>
  <c r="A401" i="42" s="1"/>
  <c r="A402" i="42" s="1"/>
  <c r="A404" i="42" s="1"/>
  <c r="F8" i="42"/>
  <c r="D883" i="42" l="1"/>
  <c r="F2" i="42"/>
  <c r="F882" i="42"/>
  <c r="F885" i="42" s="1"/>
  <c r="F887" i="42" s="1"/>
  <c r="D886" i="42"/>
  <c r="F888" i="42" l="1"/>
  <c r="F889" i="42" s="1"/>
</calcChain>
</file>

<file path=xl/sharedStrings.xml><?xml version="1.0" encoding="utf-8"?>
<sst xmlns="http://schemas.openxmlformats.org/spreadsheetml/2006/main" count="2857" uniqueCount="932">
  <si>
    <t>N</t>
  </si>
  <si>
    <t xml:space="preserve">სამუშაოს დასახელება </t>
  </si>
  <si>
    <t>განზ. ერთ.</t>
  </si>
  <si>
    <t>ერთ.ფასი</t>
  </si>
  <si>
    <t>სულ პირდაპირი ხარჯები</t>
  </si>
  <si>
    <t>სულ</t>
  </si>
  <si>
    <t>გეგმიური მოგება</t>
  </si>
  <si>
    <t>რაოდენობა</t>
  </si>
  <si>
    <t xml:space="preserve">  სულ                                 (ლარი)</t>
  </si>
  <si>
    <t>დ.ღ.გ.</t>
  </si>
  <si>
    <t>ზედნადები ხარჯები</t>
  </si>
  <si>
    <t>კონტრაქტორის მომსახურება</t>
  </si>
  <si>
    <t>კონტრაქტორის მასალა</t>
  </si>
  <si>
    <t>ზედნადები ხარჯები ელტექნიკური სამონტაჟო სამუშაოების ხელფასიდან</t>
  </si>
  <si>
    <t>ხრამი-რუსთავის 2XD 800 მმ წყალდენის რეაბილიტაცია  d=1200 მმ  (ადგილობრივი გრუნტით) (II ვარიანტი)</t>
  </si>
  <si>
    <t>მაგისტრალური წყალსადენი</t>
  </si>
  <si>
    <t>მაგისტრალური წყალდენზე განშტოებების მოწყობა</t>
  </si>
  <si>
    <t>არსებულ I აწევის სატუმბო სადგურში შემწოვი და დამწნეხი ქსელის რეაბილიტაცია</t>
  </si>
  <si>
    <t>სატუმბო სადგურის ტერიტორიაზე ეზო სანიაღვრე ქსელის მოწყობა</t>
  </si>
  <si>
    <t>არსებული ნივუსების და ლოგერების გადმოტანა საპროექტო ქსელზე</t>
  </si>
  <si>
    <t>1</t>
  </si>
  <si>
    <t>მ</t>
  </si>
  <si>
    <t>ასფალტის საფარის მოხსნა სისქით 10 სმ სანგრევი ჩაქუჩით</t>
  </si>
  <si>
    <t>5.1</t>
  </si>
  <si>
    <t>ავტოთვითმცლელით გატანა 30 კმ</t>
  </si>
  <si>
    <t>ტ</t>
  </si>
  <si>
    <t>8-1</t>
  </si>
  <si>
    <t>თხევადი ბიტუმი</t>
  </si>
  <si>
    <t>9-1</t>
  </si>
  <si>
    <t>მ2</t>
  </si>
  <si>
    <t>ც</t>
  </si>
  <si>
    <t>III კატ. გვერდზე დაყრილი ხელით დამუშავებული გრუნტის დატვირთვა მექანიზმით</t>
  </si>
  <si>
    <t>III კატ. გვერდზე დაყრილი ხელით დამუშავებული გრუნტის დატვირთვა ხელით ა/თვითმცლელებზე</t>
  </si>
  <si>
    <t>IV კატ. გრუნტის დამუშავება მექანიზმით) გვერდზე დაყრით</t>
  </si>
  <si>
    <t>IV კატ. გრუნტის დამუშავება (თხრილში) ხელით გვერდზე დაყრით</t>
  </si>
  <si>
    <t>გვერდზე დაყრილი ადგილობრივი გრუნტის უკუჩაყრა, დატკეპვნით</t>
  </si>
  <si>
    <t>მიწის თხრილის კედლების გამაგრება ფარებით</t>
  </si>
  <si>
    <t>ადგ.</t>
  </si>
  <si>
    <t>29-1</t>
  </si>
  <si>
    <t>ფოლადის სპირალური მილი d=1420/14 მმ შიდა და გარე ქარხნული იზოლაციით</t>
  </si>
  <si>
    <t>30-1</t>
  </si>
  <si>
    <t>ფოლადის სწორ ერთ ნაკერიანი მილის შიდა და გარე ქარხნული იზოლაციით d=1220/14 მმ შეძენა-მოწყობა,</t>
  </si>
  <si>
    <t>32-1</t>
  </si>
  <si>
    <t>35-1</t>
  </si>
  <si>
    <t>38-1</t>
  </si>
  <si>
    <t>41-1</t>
  </si>
  <si>
    <t>ფოლადის სწორ ერთ ნაკერიანი მილის შიდა და გარე ქარხნული იზოლაციით d=530/8 მმ</t>
  </si>
  <si>
    <t>ფოლადის სწორ ერთ ნაკერიანი მილის შიდა და გარე ქარხნული იზოლაციით d=530/8 მმ შეძენა-მოწყობა (დროებითი გადაერთებისათვის)</t>
  </si>
  <si>
    <t>44-1</t>
  </si>
  <si>
    <t>47-1</t>
  </si>
  <si>
    <t>50-1</t>
  </si>
  <si>
    <t>53-1</t>
  </si>
  <si>
    <t>ფოლადის სპირალური მილი d=325/6 მმ შიდა და გარე ქარხნული იზოლაციით</t>
  </si>
  <si>
    <t>56-1</t>
  </si>
  <si>
    <t>ფოლადის სწორ ერთ ნაკერიანი მილის შიდა და გარე ქარხნული იზოლაციით, d=114/4.5 მმ</t>
  </si>
  <si>
    <t>59-1</t>
  </si>
  <si>
    <t>62-1</t>
  </si>
  <si>
    <t>69-1</t>
  </si>
  <si>
    <t>76-1</t>
  </si>
  <si>
    <t>83-1</t>
  </si>
  <si>
    <t>ჩასატანებელი დეტალების შეძენა, მოწყობა (16 ცალი)</t>
  </si>
  <si>
    <t>103-1</t>
  </si>
  <si>
    <t>110-1</t>
  </si>
  <si>
    <t>თუჯის ურდულის მილტუჩით ,,BUTTERFLY" d=1200 მმ PN16 შეძენა-მოწყობა</t>
  </si>
  <si>
    <t>114-1</t>
  </si>
  <si>
    <t>თუჯის ელ. ურდულის მილტუჩით ,,BUTTERFLY" d=1200 მმ PN16 შეძენა-მოწყობა</t>
  </si>
  <si>
    <t>115-1</t>
  </si>
  <si>
    <t>თუჯის ურდულის მილტუჩით ,,BUTTERFLY" d=1000 მმ PN16 შეძენა-მოწყობა</t>
  </si>
  <si>
    <t>116-1</t>
  </si>
  <si>
    <t>თუჯის ელ. მართვის ურდულის მილტუჩით ,,BUTTERFLY" d=800 მმ PN16 შეძენა-მოწყობა</t>
  </si>
  <si>
    <t>117-1</t>
  </si>
  <si>
    <t>თუჯის ურდულის მილტუჩით d=600 მმ PN16 (სოლისებრი) შეძენა-მოწყობა</t>
  </si>
  <si>
    <t>118-1</t>
  </si>
  <si>
    <t>თუჯის ურდულის მილტუჩით d=600 მმ PN16 (სოლისებრი)</t>
  </si>
  <si>
    <t>119-1</t>
  </si>
  <si>
    <t>120-1</t>
  </si>
  <si>
    <t>121-1</t>
  </si>
  <si>
    <t>122-1</t>
  </si>
  <si>
    <t>123-1</t>
  </si>
  <si>
    <t>124-1</t>
  </si>
  <si>
    <t>125-1</t>
  </si>
  <si>
    <t>თუჯის უკუსარქველის მილტუჩით d=1200 მმ PN16 შეძენა-მოწყობა</t>
  </si>
  <si>
    <t>126-1</t>
  </si>
  <si>
    <t>თუჯის უკუსარქველის მილტუჩით d=800 მმ PN16 შეძენა-მოწყობა</t>
  </si>
  <si>
    <t>127-1</t>
  </si>
  <si>
    <t>128-1</t>
  </si>
  <si>
    <t>129-1</t>
  </si>
  <si>
    <t>130-1</t>
  </si>
  <si>
    <t>131-1</t>
  </si>
  <si>
    <t>131-2</t>
  </si>
  <si>
    <t>ცალი</t>
  </si>
  <si>
    <t>132-1</t>
  </si>
  <si>
    <t xml:space="preserve">ცალი </t>
  </si>
  <si>
    <t>133-1</t>
  </si>
  <si>
    <t>134-1</t>
  </si>
  <si>
    <t>135-1</t>
  </si>
  <si>
    <t>136-1</t>
  </si>
  <si>
    <t>137-1</t>
  </si>
  <si>
    <t>138-1</t>
  </si>
  <si>
    <t>139-1</t>
  </si>
  <si>
    <t>140-1</t>
  </si>
  <si>
    <t>141-1</t>
  </si>
  <si>
    <t>142-1</t>
  </si>
  <si>
    <t>143-1</t>
  </si>
  <si>
    <t>144-1</t>
  </si>
  <si>
    <t>144-2</t>
  </si>
  <si>
    <t>145-1</t>
  </si>
  <si>
    <t>146-1</t>
  </si>
  <si>
    <t>147-1</t>
  </si>
  <si>
    <t>148-1</t>
  </si>
  <si>
    <t>149-1</t>
  </si>
  <si>
    <t>150-1</t>
  </si>
  <si>
    <t>151-1</t>
  </si>
  <si>
    <t>152-1</t>
  </si>
  <si>
    <t>153-1</t>
  </si>
  <si>
    <t>154-1</t>
  </si>
  <si>
    <t>155-1</t>
  </si>
  <si>
    <t>ფოლადის სწორ ერთნაკერიანი მილყელის d=32/3 მმ L=500 მმ გ/ხრ (ორივე ბოლოში)</t>
  </si>
  <si>
    <t>156-1</t>
  </si>
  <si>
    <t>ფოლადის სწორ ერთნაკერიანი მილყელის d=32/3 მმ L=200 მმ გ/ხრ (ორივე ბოლოში)</t>
  </si>
  <si>
    <t>157-1</t>
  </si>
  <si>
    <t>ჩობალის d=1320/9 მმ შეძენა-მოწყობა (5 ცალი)</t>
  </si>
  <si>
    <t>ჩობალის d=1120/9 მმ შეძენა-მოწყობა (4 ცალი)</t>
  </si>
  <si>
    <t>ჩობალის d=920/8 მმ შეძენა-მოწყობა (9 ცალი)</t>
  </si>
  <si>
    <t>ჩობალის d=720/8 მმ შეძენა-მოწყობა (2 ცალი)</t>
  </si>
  <si>
    <t>ჩობალის d=630/7 მმ შეძენა-მოწყობა (3 ცალი)</t>
  </si>
  <si>
    <t>ჩობალის d=426/6 მმ შეძენა-მოწყობა (1 ცალი)</t>
  </si>
  <si>
    <t>ჩობალის d=165/4.5 მმ შეძენა-მოწყობა (1 ცალი)</t>
  </si>
  <si>
    <t>ჩობალის d=114/4.5 მმ შეძენა-მოწყობა (1 ცალი)</t>
  </si>
  <si>
    <t>კგ</t>
  </si>
  <si>
    <t>ფოლადის გადამყვანის d=1220X800 მმ შეძენა-მოწყობა PN16 (2 ცალი)</t>
  </si>
  <si>
    <t>167-1</t>
  </si>
  <si>
    <t>ფოლადის გადამყვანის d=1220X600 მმ შეძენა-მოწყობა PN16 (2 ცალი)</t>
  </si>
  <si>
    <t>168-1</t>
  </si>
  <si>
    <t>ფოლადის გადამყვანის d=1220X500 მმ შეძენა-მოწყობა PN16 (2 ცალი)</t>
  </si>
  <si>
    <t>169-1</t>
  </si>
  <si>
    <t>170-1</t>
  </si>
  <si>
    <t>171-1</t>
  </si>
  <si>
    <t>172-1</t>
  </si>
  <si>
    <t>173-1</t>
  </si>
  <si>
    <t>174-1</t>
  </si>
  <si>
    <t>175-1</t>
  </si>
  <si>
    <t>176-1</t>
  </si>
  <si>
    <t>177-1</t>
  </si>
  <si>
    <t>178-1</t>
  </si>
  <si>
    <t>ფოლადის მუხლიd=100 მმ α=90°</t>
  </si>
  <si>
    <t>179-1</t>
  </si>
  <si>
    <t>ფოლადის მუხლიd=50 მმ α=90°</t>
  </si>
  <si>
    <t>მ3</t>
  </si>
  <si>
    <t>189-1</t>
  </si>
  <si>
    <t>ფოლადის დამხშობის d=820/10 მმ</t>
  </si>
  <si>
    <t>190-1</t>
  </si>
  <si>
    <t>ფოლადის d=51/3 მმ კედლის სამაგრი ხამუთი</t>
  </si>
  <si>
    <t>ფოლადის d=32/3 მმ კედლის სამაგრი ხამუთი</t>
  </si>
  <si>
    <t>ფოლადის მილის პირაპირა შედუღების ადგილების შემოწმება d=1420/14 მმ</t>
  </si>
  <si>
    <t>ფოლადის მილის პირაპირა შედუღების ადგილების შემოწმება d=1220/14 მმ</t>
  </si>
  <si>
    <t>ფოლადის მილის პირაპირა შედუღების ადგილების შემოწმება d=1220/12 მმ</t>
  </si>
  <si>
    <t>ფოლადის მილის პირაპირა შედუღების ადგილების შემოწმება d=1020/12 მმ</t>
  </si>
  <si>
    <t>ფოლადის მილის პირაპირა შედუღების ადგილების შემოწმება d=820/10 მმ</t>
  </si>
  <si>
    <t>ფოლადის მილის პირაპირა შედუღების ადგილების შემოწმება d=630/10 მმ</t>
  </si>
  <si>
    <t>ფოლადის მილის პირაპირა შედუღების ადგილების შემოწმება d=530/8 მმ</t>
  </si>
  <si>
    <t>ფოლადის მილის პირაპირა შედუღების ადგილების შემოწმება d=325/6 მმ</t>
  </si>
  <si>
    <t>ფოლადის მილის პირაპირა შედუღების ადგილების შემოწმება d=114/4.5 მმ</t>
  </si>
  <si>
    <t>ფოლადის მილის პირაპირა შედუღების ადგილების შემოწმება d=89/4.5 მმ</t>
  </si>
  <si>
    <t>ფოლადის მილის პირაპირა შედუღების ადგილების შემოწმება d=51/3 მმ</t>
  </si>
  <si>
    <t>პოლიეთილენის d=110 მმ მილის პირაპირა შედუღებით გადაბმის ადგილების შემოწმება</t>
  </si>
  <si>
    <t>218-1</t>
  </si>
  <si>
    <t>ფოლადის დამხშობი d=50 მმ</t>
  </si>
  <si>
    <t>საპროექტო ფოლადის d=325/6 მმ მილყელის შეჭრა საპროექტო ფოლადის d=1220/12 მმ მილზე (მიდუღებით)</t>
  </si>
  <si>
    <t>საპროექტო ფოლადის d=219/5 მმ მილყელის შეჭრა საპროექტო ფოლადის d=1220/14 მმ კოლექტორზე (მიდუღებით)</t>
  </si>
  <si>
    <t>საპროექტო ფოლადის d=114/4.5 მმ მილყელის შეჭრა საპროექტო ფოლადის d=1220/14 მმ კოლექტორზე (მიდუღებით)</t>
  </si>
  <si>
    <t>საპროექტო ფოლადის d=15/3 მმ მილყელის შეჭრა საპროექტო ფოლადის d=1220/14 მმ კოლექტორზე (მიდუღებით)</t>
  </si>
  <si>
    <t>საპროექტო ფოლადის d=15/3 მმ მილყელის შეჭრა საპროექტო ფოლადის d=1020/12 მმ მილზე (მიდუღებით)</t>
  </si>
  <si>
    <t>საპროექტო ფოლადის d=89/4.5 მმ მილყელის შეჭრა საპროექტო ფოლადის d=325/6 მმ მილყელზე (მიდუღებით)</t>
  </si>
  <si>
    <t>არსებული ფოლადის d=800 მმ მილის ჩაჭრა</t>
  </si>
  <si>
    <t>236-1</t>
  </si>
  <si>
    <t>პოლიეთილენის მილი PE 100 SDR 11 PN16 d=315 მმ</t>
  </si>
  <si>
    <t>წყალამოღვრა მიწის თხრილიდან თვითშემწოვი ტიპის ტუმბოთი Q=25 მ³/სთ, H=20 მ</t>
  </si>
  <si>
    <t>მანქ/სთ</t>
  </si>
  <si>
    <t>კომპ.</t>
  </si>
  <si>
    <t>238-1</t>
  </si>
  <si>
    <t>მიწისზედა სახანძრო ჰიდრანტის მოწყობა</t>
  </si>
  <si>
    <t>246-1</t>
  </si>
  <si>
    <t>კომპ</t>
  </si>
  <si>
    <t>247-1</t>
  </si>
  <si>
    <t>248-1</t>
  </si>
  <si>
    <t>251-1</t>
  </si>
  <si>
    <t>ჭის რგოლის გადაბმის ადგილას პენებარის ჰიდროსაიზოლაციო მასალა</t>
  </si>
  <si>
    <t>255-1</t>
  </si>
  <si>
    <t>256-1</t>
  </si>
  <si>
    <t>256-2</t>
  </si>
  <si>
    <t>პოლიეთილენის ადაპტორის მილტუჩი d=90მმ</t>
  </si>
  <si>
    <t>257-1</t>
  </si>
  <si>
    <t>258-1</t>
  </si>
  <si>
    <t>259-1</t>
  </si>
  <si>
    <t>ჩობალის d=114/4.5 მმ შეძენა-მოწყობა (2 ცალი)</t>
  </si>
  <si>
    <t>სადემონტაჟო სამუშაოები</t>
  </si>
  <si>
    <t>არსებული ოთხკუთხედი რკინა/ბეტონის ჭის დემოტაჟი 2.9X3.1X3.5 მმ (2 ცალი)</t>
  </si>
  <si>
    <t>არსებული თუჯის ურდულის d=1000 მმ დემონტაჟი</t>
  </si>
  <si>
    <t>არსებული თუჯის ურდულის d=800 მმ დემონტაჟი</t>
  </si>
  <si>
    <t>არსებული თუჯის ურდულის d=600 მმ დემონტაჟი</t>
  </si>
  <si>
    <t>არსებული თუჯის ურდულის d=500 მმ დემონტაჟი</t>
  </si>
  <si>
    <t>არსებული თუჯის ურდულის d=300 მმ დემონტაჟი</t>
  </si>
  <si>
    <t>არსებული თუჯის ურდულის d=100 მმ დემონტაჟი</t>
  </si>
  <si>
    <t>III კატ. გრუნტის დამუშავება მექანიზმით დატვირთვით</t>
  </si>
  <si>
    <t>დამუშავებული გრუნტის გატანა ავტოთვითმცლელებით 30 კმ</t>
  </si>
  <si>
    <t>13-1</t>
  </si>
  <si>
    <t>14-1</t>
  </si>
  <si>
    <t>15-1</t>
  </si>
  <si>
    <t>16-1</t>
  </si>
  <si>
    <t>ჩობალის d=165/4.5 მმ შეძენა-მოწყობა (14 ცალი)</t>
  </si>
  <si>
    <t>ჩობალის d=114/4.5 მმ შეძენა-მოწყობა (21 ცალი)</t>
  </si>
  <si>
    <t>ჭის რგოლის გადაბმის ადგილას "პენებარის" ჰიდროსაიზოლაციო მასალის მოწყობა</t>
  </si>
  <si>
    <t>23-1</t>
  </si>
  <si>
    <t>26-1</t>
  </si>
  <si>
    <t>პოლიეთილენის მილი d=50 მმ 16 ატმ</t>
  </si>
  <si>
    <t>55-1</t>
  </si>
  <si>
    <t>სფერული ვენტილის d=40 მმ შეძენა-მოწყობა</t>
  </si>
  <si>
    <t>57-1</t>
  </si>
  <si>
    <t>სფერული ვენტილის d=40 მმ</t>
  </si>
  <si>
    <t>სფერული ვენტილის d=32 მმ შეძენა-მოწყობა</t>
  </si>
  <si>
    <t>58-1</t>
  </si>
  <si>
    <t>სფერული ვენტილის d=32 მმ</t>
  </si>
  <si>
    <t>სფერული ვენტილის d=25 მმ შეძენა-მოწყობა</t>
  </si>
  <si>
    <t>სფერული ვენტილის d=25 მმ</t>
  </si>
  <si>
    <t>თუჯის ვანტუზის d=32 მმ შეძენა-მოწყობა</t>
  </si>
  <si>
    <t>თუჯის ვანტუზის d=32 მმ</t>
  </si>
  <si>
    <t>60-1</t>
  </si>
  <si>
    <t>61-1</t>
  </si>
  <si>
    <t>61-2</t>
  </si>
  <si>
    <t>პოლიეთილენის ადაპტორის მილტუჩი d=110მმ</t>
  </si>
  <si>
    <t>62-2</t>
  </si>
  <si>
    <t>65-1</t>
  </si>
  <si>
    <t>64-1</t>
  </si>
  <si>
    <t>ფილტრის შეძენა და მოწყობა 
d=100 მმ</t>
  </si>
  <si>
    <t>66-1</t>
  </si>
  <si>
    <t>ფილტრი d=100 მმ</t>
  </si>
  <si>
    <t>67-1</t>
  </si>
  <si>
    <t>ფილტრის შეძენა და მოწყობა 
d=50 მმ</t>
  </si>
  <si>
    <t>68-1</t>
  </si>
  <si>
    <t>ფილტრი d=50 მმ</t>
  </si>
  <si>
    <t>69-2</t>
  </si>
  <si>
    <t>წყალმზომის შტუცერი d=50 მმ</t>
  </si>
  <si>
    <t xml:space="preserve">წყლის ფილტრის შეძენა და მოწყობა d=32 მმ
</t>
  </si>
  <si>
    <t>70-1</t>
  </si>
  <si>
    <t>წყლის ფილტრი d=32 მმ</t>
  </si>
  <si>
    <t>71-1</t>
  </si>
  <si>
    <t>71-2</t>
  </si>
  <si>
    <t>მოძრავი ქანჩები d=32 მმ</t>
  </si>
  <si>
    <t>ფილტრის შეძენა და მოწყობა 
d=25 მმ</t>
  </si>
  <si>
    <t>72-1</t>
  </si>
  <si>
    <t>წყლის ფილტრი d=25 მმ</t>
  </si>
  <si>
    <t>მოძრავი ქანჩი d=25 მმ</t>
  </si>
  <si>
    <t>75-1</t>
  </si>
  <si>
    <t>წყლის ფილტრი d=20 მმ</t>
  </si>
  <si>
    <t>76-2</t>
  </si>
  <si>
    <t>77-1</t>
  </si>
  <si>
    <t>79-1</t>
  </si>
  <si>
    <t>80-1</t>
  </si>
  <si>
    <t>81-1</t>
  </si>
  <si>
    <t>ფოლადის მილყელის გ/ხრ d=32/3 მმ, l=0.2 მ</t>
  </si>
  <si>
    <t>82-1</t>
  </si>
  <si>
    <t>ფოლადის მილყელის გ/ხრ d=25/3 მმ, l=0.2 მ</t>
  </si>
  <si>
    <t>დამაკავშირებელი (сгон) d=32 მმ</t>
  </si>
  <si>
    <t>დამაკავშირებელი (сгон) d=25 მმ</t>
  </si>
  <si>
    <t>დამაკავშირებელი (сгон) d=20 მმ</t>
  </si>
  <si>
    <t>ფოლადის მუხლის d=100 მმ α=90˚ შეძენა და მოწყობა (5 ცალი)</t>
  </si>
  <si>
    <t>86-1</t>
  </si>
  <si>
    <t>87-1</t>
  </si>
  <si>
    <t>88-1</t>
  </si>
  <si>
    <t>90-1</t>
  </si>
  <si>
    <t>91-1</t>
  </si>
  <si>
    <t>92-1</t>
  </si>
  <si>
    <t>93-1</t>
  </si>
  <si>
    <t>94-1</t>
  </si>
  <si>
    <t>95-1</t>
  </si>
  <si>
    <t>96-1</t>
  </si>
  <si>
    <t>97-1</t>
  </si>
  <si>
    <t>99-1</t>
  </si>
  <si>
    <t>საპროექტო ფოლადის d=114/4.5 მმ მილის შეჭრა საპროექტო ფოლადის d=1020/12 მმ მილზე (მიდუღებით)</t>
  </si>
  <si>
    <t>საპროექტო ფოლადის d=51/3 მმ მილის შეჭრა საპროექტო ფოლადის d=114/4.5 მმ მილზე (მიდუღებით)</t>
  </si>
  <si>
    <t>საპროექტო ფოლადის d=32/3 მმ მილის შეჭრა საპროექტო ფოლადის d=325/6 მმ მილზე (მიდუღებით)</t>
  </si>
  <si>
    <t>საპროექტო ფოლადის d=32/3 მმ მილის შეჭრა საპროექტო ფოლადის d=114/4.5 მმ მილზე (მიდუღებით)</t>
  </si>
  <si>
    <t>საპროექტო ფოლადის d=25/3 მმ მილის შეჭრა საპროექტო ფოლადის d=325/6 მმ მილზე (მიდუღებით)</t>
  </si>
  <si>
    <t>საპროექტო ფოლადის d=25/3 მმ მილის შეჭრა საპროექტო ფოლადის d=114/4.5 მმ მილზე (მიდუღებით)</t>
  </si>
  <si>
    <t>საპროექტო ფოლადის d=114/4.5 მმ მილის გადაერთება არსებულ ფოლადის d=100 მმ მილზე</t>
  </si>
  <si>
    <t>საპროექტო ფოლადის d=51/3 მმ მილის გადაერთება არსებულ ფოლადის d=50 მმ მილზე</t>
  </si>
  <si>
    <t>საპროექტო პოლიეთილენის d=63 მმ მილის გადაერთება არსებულ პოლიეთილენის d=63 მმ მილზე</t>
  </si>
  <si>
    <t>საპროექტო პოლიეთილენის d=40 მმ მილის გადაერთება არსებულ პოლიეთილენის d=40 მმ მილზე</t>
  </si>
  <si>
    <t>საპროექტო პოლიეთილენის d=32 მმ მილის გადაერთება არსებულ პოლიეთილენის d=32 მმ მილზე</t>
  </si>
  <si>
    <t>საპროექტო პოლიეთილენის d=25 მმ მილის გადაერთება არსებულ პოლიეთილენის d=25 მმ მილზე</t>
  </si>
  <si>
    <t>1-1</t>
  </si>
  <si>
    <t>4-1</t>
  </si>
  <si>
    <t>7-1</t>
  </si>
  <si>
    <t>თუჯის ურდული მილტუჩით (სოლისებრი) d=600 მმ PN16 შეძეენა და მოწყობა</t>
  </si>
  <si>
    <t>10-1</t>
  </si>
  <si>
    <t>თუჯის ურდული მილტუჩით (სოლისებრი) d=600 მმ PN16</t>
  </si>
  <si>
    <t>თუჯის ელ. მართვადი ურდული მილტუჩით (სოლისებრი) d=500 მმ PN16</t>
  </si>
  <si>
    <t>11-1</t>
  </si>
  <si>
    <t>12-1</t>
  </si>
  <si>
    <t>თუჯის უკუსარქველი მილტუჩით d=500 მმ PN16</t>
  </si>
  <si>
    <t>კომპენსატორი (ვიბრაციის ჩამხშობი) d=800 მმ PN16 შეძენა და მოწყობა</t>
  </si>
  <si>
    <t>კომპენსატორი (ვიბრაციის ჩამხშობი) d=800 მმ PN16</t>
  </si>
  <si>
    <t>კომპენსატორი (ვიბრაციის ჩამხშობი) d=600 მმ PN16 შეძენა და მოწყობა</t>
  </si>
  <si>
    <t>კომპენსატორი (ვიბრაციის ჩამხშობი) d=600 მმ PN16</t>
  </si>
  <si>
    <t>კომპენსატორი (ვიბრაციის ჩამხშობი) d=500 მმ PN16 შეძენა და მოწყობა</t>
  </si>
  <si>
    <t>კომპენსატორი (ვიბრაციის ჩამხშობი) d=500 მმ PN16</t>
  </si>
  <si>
    <t>კომპენსატორი (ვიბრაციის ჩამხშობი) d=400 მმ PN16 შეძენა და მოწყობა</t>
  </si>
  <si>
    <t>კომპენსატორი (ვიბრაციის ჩამხშობი) d=400 მმ PN16</t>
  </si>
  <si>
    <t>კომპენსატორი (ვიბრაციის ჩამხშობი) d=300 მმ PN16 შეძენა და მოწყობა</t>
  </si>
  <si>
    <t>17-1</t>
  </si>
  <si>
    <t>კომპენსატორი (ვიბრაციის ჩამხშობი) d=300 მმ PN16</t>
  </si>
  <si>
    <t>18-1</t>
  </si>
  <si>
    <t>ფოლადის გადამყვანი მილტუჩით d=800X600 მმ</t>
  </si>
  <si>
    <t>19-1</t>
  </si>
  <si>
    <t>20-1</t>
  </si>
  <si>
    <t>21-1</t>
  </si>
  <si>
    <t>22-1</t>
  </si>
  <si>
    <t>24-1</t>
  </si>
  <si>
    <t>25-1</t>
  </si>
  <si>
    <t>ფოლადის წყალშემაკავებელი ჩობალი d=630/7 მმ L=800 მმ შეძენა-მოწყობა (8 ცალი)</t>
  </si>
  <si>
    <t>ფოლადის წყალშემაკავებელი ჩობალი d=165/4.5 მმ L=800 მმ შეძენა-მოწყობა (1 ცალი)</t>
  </si>
  <si>
    <t>არსებული თუჯის ურდულის d=400 მმ დემონტაჟი</t>
  </si>
  <si>
    <t>IV კატ. გვერდზე დაყრილი ხელით დამუშავებული გრუნტის დატვირთვა მექანიზმით ა/თვითმცლელებზე</t>
  </si>
  <si>
    <t>9</t>
  </si>
  <si>
    <t>IV კატ. გვერდზე დაყრილი ხელით დამუშავებული გრუნტის დატვირთვა ხელით ა/თვითმცლელებზე</t>
  </si>
  <si>
    <t>10</t>
  </si>
  <si>
    <t>14</t>
  </si>
  <si>
    <t>15</t>
  </si>
  <si>
    <t>16</t>
  </si>
  <si>
    <t>17</t>
  </si>
  <si>
    <t>28-1</t>
  </si>
  <si>
    <t>27-1</t>
  </si>
  <si>
    <t>თუჯის ჩარჩო ხუფით 40 სმ (სანიაღვრე ცხაურა)</t>
  </si>
  <si>
    <t>31-1</t>
  </si>
  <si>
    <t>33-1</t>
  </si>
  <si>
    <t>34-1</t>
  </si>
  <si>
    <t>36-1</t>
  </si>
  <si>
    <t>თუჯის უკუსარქველის მილტუჩით d=300 მმ შეძენა-მოწყობა</t>
  </si>
  <si>
    <t>39-1</t>
  </si>
  <si>
    <t>თუჯის უკუსარქველი მილტუჩით d=300 მმ</t>
  </si>
  <si>
    <t>40-1</t>
  </si>
  <si>
    <t>42-1</t>
  </si>
  <si>
    <t>ფოლადის მუხლის d=114 მმ α=90°</t>
  </si>
  <si>
    <t>43-1</t>
  </si>
  <si>
    <t>ჩობალის d=426/6 მმ შეძენა-მოწყობა (6 ცალი)</t>
  </si>
  <si>
    <t>49-1</t>
  </si>
  <si>
    <t>შემაერთებელი გოფრირებული ქურო d=300 მმ</t>
  </si>
  <si>
    <t>49-2</t>
  </si>
  <si>
    <t>53</t>
  </si>
  <si>
    <t>5-1</t>
  </si>
  <si>
    <t>ჩობალის d=1320/9 მმ შეძენა-მოწყობა (2 ცალი)</t>
  </si>
  <si>
    <t>ფოლადის მილის საყრდენის d=114/4.5 მმ L=2.5 მ შეძენა და მოწყობა</t>
  </si>
  <si>
    <t>კაბელის დასამაგრებელი კავი</t>
  </si>
  <si>
    <t>კაბელის მარკირება 0-9 შეძენა</t>
  </si>
  <si>
    <t>ტაისი (ცალუღი) 3.6X400</t>
  </si>
  <si>
    <t>ცაკეტი</t>
  </si>
  <si>
    <t>თვითმჭრელი მეტალის M4; L20</t>
  </si>
  <si>
    <t>საიზოლაციო ლენტა</t>
  </si>
  <si>
    <t>46-1</t>
  </si>
  <si>
    <t>46-2</t>
  </si>
  <si>
    <t>47-2</t>
  </si>
  <si>
    <t>არსებული ლოგერის გადმოტანა საპროექტო კოლექტორზე</t>
  </si>
  <si>
    <t>ჰერმეტული მომჭერი</t>
  </si>
  <si>
    <t>მეტალის კუთხოვანა</t>
  </si>
  <si>
    <t>თერმო კუმშვადი მილი (005 RT64 6.4/3.2MM) წითელი, შეძენა-მოწყობა</t>
  </si>
  <si>
    <t>51-1</t>
  </si>
  <si>
    <t>თერმო კუმშვადი მილი (005 RT64 6.4/3.2MM) წითელი</t>
  </si>
  <si>
    <t>თერმო კუმშვადი მილი (005 RT64 6.4/3.2MM) შავი, შეძენა-მოწყობა</t>
  </si>
  <si>
    <t>52-1</t>
  </si>
  <si>
    <t>თერმო კუმშვადი მილი (005 RT64 6.4/3.2MM) შავი</t>
  </si>
  <si>
    <t>შტეკერი (Y48 A KONC-BLACK 1.5 MM`), შეძენა-მოწყობა</t>
  </si>
  <si>
    <t>შტეკერი (Y49 A KONC-BLUE 2.5 MM`), შეძენა-მოწყობა</t>
  </si>
  <si>
    <t>ტაისი (ცალუღი) 15 სმ</t>
  </si>
  <si>
    <t>ტაისი (ცალუღი) 50 სმ</t>
  </si>
  <si>
    <t>კაბელის დაბოლოება შიდა დიამეტრი 6 მმ (აკუმლატორის მომჭერზე ჩამოსაცმელი ბრტყელი), შეძენა</t>
  </si>
  <si>
    <t>კაბელის დაბოლოება შიდა დიამეტრი 6 მმ (აკუმლატორის მომჭერზე ჩამოსაცმელი ბრტყელი)</t>
  </si>
  <si>
    <t>MD405024 MD405024 კარადა პლასმასის 400X500X240, შეძენა-მოწყობა</t>
  </si>
  <si>
    <t>MD405024 MD405024 კარადა პლასმასის 400X500X240,</t>
  </si>
  <si>
    <t>63-1</t>
  </si>
  <si>
    <t>სპილენძის კაბელი მრავალწვერიანი 1*0.5</t>
  </si>
  <si>
    <t>სპილენძის კაბელი მრავალწვერიანი 1*4მმ2, შეძენა-მოწყობა</t>
  </si>
  <si>
    <t>სპილენძის კაბელი მრავალწვერიანი 1*4მმ2</t>
  </si>
  <si>
    <t>თერმო კუმშვადი მილი (002 RT24 2.4/1.2MM) შავი, შეძენა-მოწყობა</t>
  </si>
  <si>
    <t>თერმო კუმშვადი მილი (002 RT24 2.4/1.2MM) შავი</t>
  </si>
  <si>
    <t>65-2</t>
  </si>
  <si>
    <t>DC/DC კონვერტორი</t>
  </si>
  <si>
    <t>65-3</t>
  </si>
  <si>
    <t>ეკრანირებული კაბელი კვეთით: 4*0.75, შეძენა-მოწყობა</t>
  </si>
  <si>
    <t>ეკრანირებული კაბელი კვეთით: 4*0.75</t>
  </si>
  <si>
    <t>პაკლი (ტეპლონი) დიდი</t>
  </si>
  <si>
    <t>GPRS მოდული - LS42 (SIM ბარათის ჩასადებით) დამაკავშირებელი კაბელის გარეშე, დემონტაჟი და მოწყობა</t>
  </si>
  <si>
    <t>LS42 GPRS მოდულის დამაკავშირებელი კაბელი (LS42/LS-FLOW/LT/TELBOX), დემონტაჟი და მოწყობა</t>
  </si>
  <si>
    <t>LS42 GPRS მოდულის 2 ანალოგიური შესასვლელი (Al 4-20 mA), დემონტაჟი და მოწყობა</t>
  </si>
  <si>
    <t>საპროექტო ლოგერის მოწყობა საპროექტო კოლექტორზე</t>
  </si>
  <si>
    <t>შტეკერი (Y48 A KONC-BLACK 1.5 MM`)</t>
  </si>
  <si>
    <t>89-1</t>
  </si>
  <si>
    <t>GPRS მოდული - LS42 (SIM ბარათის ჩასადებით) დამაკავშირებელი კაბელის გარეშე</t>
  </si>
  <si>
    <t>LS42 GPRS მოდულის დამაკავშირებელი კაბელი (LS42/LS-FLOW/LT/TELBOX), შეძენა და მოწყობა</t>
  </si>
  <si>
    <t>LS42 GPRS მოდულის დამაკავშირებელი კაბელი (LS42/LS-FLOW/LT/TELBOX)</t>
  </si>
  <si>
    <t>98-1</t>
  </si>
  <si>
    <t>LS42 GPRS მოდულის 2 ანალოგიური შესასვლელი (Al 4-20 mA)</t>
  </si>
  <si>
    <t>მ²</t>
  </si>
  <si>
    <r>
      <t>მ</t>
    </r>
    <r>
      <rPr>
        <vertAlign val="superscript"/>
        <sz val="10"/>
        <rFont val="Segoe UI"/>
        <family val="2"/>
      </rPr>
      <t>3</t>
    </r>
  </si>
  <si>
    <r>
      <t>მ</t>
    </r>
    <r>
      <rPr>
        <vertAlign val="superscript"/>
        <sz val="10"/>
        <rFont val="Segoe UI"/>
        <family val="2"/>
      </rPr>
      <t>2</t>
    </r>
  </si>
  <si>
    <t>ასფალტობეტონის საფარის გვერდეთი კონტურების ჩახერხვა 10 სმ სისქეზე შემდგომ ჩასწორებით</t>
  </si>
  <si>
    <t>ბეტონის საფარის გვერდეთი კონტურების ჩახერხვა 10 სმ სისქეზე</t>
  </si>
  <si>
    <t>ბეტონის საფარის მოხსნა სისქით 10 სმ სანგრევი ჩაქუჩით</t>
  </si>
  <si>
    <t>ასფალტობეტონის და ბეტონის ნატეხების დატვირთვა მექანიზმით ა/თვითმცლელებზე გატანა 30 კმ</t>
  </si>
  <si>
    <t>არსებული ბეტონის ბორდიურების დემონტაჟი და გვერდზე დაწყობა) 0.7 x0.1x0.1 მ (375 ცალი)</t>
  </si>
  <si>
    <t>არსებული დემონტირებული ბეტონის ბორდიურების მონტაჟი 0.7x0.1x0.1 მ (375 ცალი) (30% ახალი ბორდიურის შეძენა)</t>
  </si>
  <si>
    <t>ასფალტობეტონის საფარის აღდგენა სისქით 6 სმ; მსხვილმარცვლოვანი 6 სმ (მასალის გათვალისწინები)</t>
  </si>
  <si>
    <t>ასფალტობეტონის საფარის აღდგენა სისქით 4 სმ წვრილმარცვლოვანი 4 სმ (მასალის გათვალისწინები)</t>
  </si>
  <si>
    <t>სატუმბო სადგურის შენობის გარშემო, ბეტონის სარინელის, სისქით 10 სმ საფარის მოწყობა ბეტონით, მარკა B-25 (მ-350)</t>
  </si>
  <si>
    <t>სატუმბო სადგურის ტერიტორიაზე ხის მოჭრა და ამოძირკვა (საპ. წყალსადენის კამერა #5)</t>
  </si>
  <si>
    <t>III კატ. გრუნტის დამუშავება ხელით, გვერდზე დაყრით</t>
  </si>
  <si>
    <t>IV კატ. გრუნტის დამუშავება (თხრილში) მექანიზმით დატვირთვით</t>
  </si>
  <si>
    <t>დამუშავებული გრუნტის გატანა 30 კმ</t>
  </si>
  <si>
    <t>ჭის ქვაბულის კედლების გამაგრება ფარებით</t>
  </si>
  <si>
    <t>თხრილის შევსება ღორღით (0-40მმ) მექანიზმის გამოყენებით, 50 მ-ზე გადაადგილებით, დატკეპნა; (მოსწორება)</t>
  </si>
  <si>
    <t>ქვიშის (0.5-5 მმ) ფრაქცია გადა- ადგილება 50 მ-ზე სამშენებლო ობიექტზე მექანიზმის გამოყენებით და თხრილში ჩაყრა</t>
  </si>
  <si>
    <t>ქვიშის(0.5-5 მმ) ფრაქცია ჩაყრა ხელით დატკეპვნით, პლასტმასის მილების ქვეშ 15 სმ, ზემოდან 30 სმ</t>
  </si>
  <si>
    <t>თხრილის შევსება ქვიშა-ხრეშოვანი ნარევით (ფრაქცია 0-80 მმ; 0-120 მმ) (ბალასტი) მექანიზმის გამოყენე- ბით, 50 მ-ზე გადაადგილებით., დატკეპვნით</t>
  </si>
  <si>
    <t>დატკეპნილი მდინარის ბალასტის (0-120 მმ) ფრაქცია, ბალიშის მომზადება ჭის ქვეშ სისქით 30 სმ.</t>
  </si>
  <si>
    <t>IV კატ. გრუნტში დაჭირხვნის ადგილის მომზადება ქვაბულის გამაგრება H=3÷5 მ. ტექნიკის მობილიზაცია და დემობი- ლიზაცია</t>
  </si>
  <si>
    <t>ფოლადის სპირალური გარსაცმი მილის d=1420/14 მმ შიდა და გარე ქარხნული იზოლაციით შეძენა, მონტაჟი დახურული მეთოდით (დაჭირხვნით) IVკატ. გრუნტში</t>
  </si>
  <si>
    <t>ფოლადის სპირალური მილი d=1420/14 მმ შიდა და გარე ქარხნული იზოლაციით გარსაცმი მილის შეძენა-მოწყობა, (ღია წესით)</t>
  </si>
  <si>
    <t>ფოლადის გარსაცმის d=1420/14 მმ d=1220/12 მმ ფოლადის მილის გაძვრენა</t>
  </si>
  <si>
    <t>ფოლადის სწორ ერთ ნაკერიანი მილი შიდა და გარე ქარხნული იზოლაციით d=1220/14 მმ</t>
  </si>
  <si>
    <t>ფოლადის d=1220/14 მმ მილის ჰიდრავლიკური გამოცდა</t>
  </si>
  <si>
    <t>ფოლადის მილის გარეცხვა ქლორიანი წყლით d=1220/14 მმ</t>
  </si>
  <si>
    <t>ფოლადის სპირალური მილის d=1020/12 მმ შიდა და გარე ქარხნული იზოლაციით შეძენა-მოწყობა,</t>
  </si>
  <si>
    <t>ფოლადის სპირალური მილის d=1020/12 მმ შიდა და გარე ქარხნული იზოლაციით</t>
  </si>
  <si>
    <t>ფოლადის d=1020/12 მმ მილის ჰიდრავლიკური გამოცდა</t>
  </si>
  <si>
    <t>ფოლადის მილის გარეცხვა ქლორიანი წყლით d=1020/12 მმ</t>
  </si>
  <si>
    <t>ფოლადის სწორ ერთ ნაკერიანი მილის შიდა და გარე ქარხნული იზოლაციით d=630/10 მმ მილის შეძენა-მოწყობა, გარეცხვითა და გამოცდით</t>
  </si>
  <si>
    <t>ფოლადის სწორ ერთ ნაკერიანი მილის შიდა და გარე ქარხნული იზოლაციით d=630/10 მმ მილი</t>
  </si>
  <si>
    <t>ფოლადის სწორ ერთ ნაკერიანი მილის d=630/10 მმ ჰიდრავლიკური გამოცდა</t>
  </si>
  <si>
    <t>ფოლადის სწორ ერთ ნაკერიანი მილის d=630/10 მმ ქლორიანი წყლით გარეცხვა</t>
  </si>
  <si>
    <t>ფოლადის სწორ ერთ ნაკერიანი მილის შიდა და გარე ქარხნული იზოლაციით d=530/8 მმ შეძენა-მოწყობა</t>
  </si>
  <si>
    <t>ფოლადის d=530X8 მმ მილის ჰიდრავლიკური გამოცდა</t>
  </si>
  <si>
    <t>ფოლადის მილის გარეცხვა ქლორიანი წყლით d=530X8მმ</t>
  </si>
  <si>
    <t>ფოლადის სპირალური მილის d=1220/12 მმ შიდა და გარე ქარხნული იზოლაციით შეძენა-მოწყობა,</t>
  </si>
  <si>
    <t>ფოლადის სპირალური მილის d=1220/12 მმ შიდა და გარე ქარხნული იზოლაციით</t>
  </si>
  <si>
    <t>ფოლადის d=1220/12 მმ მილის ჰიდრავლიკური გამოცდა</t>
  </si>
  <si>
    <t>ფოლადის მილის გარეცხვა ქლორიანი წყლით d=1220/12 მმ</t>
  </si>
  <si>
    <t>ფოლადის სპირალური მილის d=820/10 მმ შიდა და გარე ქარხნული იზოლაციით შეძენა-მოწყობა</t>
  </si>
  <si>
    <t>ფოლადის სპირალური მილის d=820/10 მმ შიდა და გარე ქარხნული იზოლაციით</t>
  </si>
  <si>
    <t>ფოლადის d=820/10 მმ მილის ჰიდრავლიკური გამოცდა</t>
  </si>
  <si>
    <t>ფოლადის d=820/10 მმ მილის გარეცხვა ქლორიანი წყლით</t>
  </si>
  <si>
    <t>ფოლადის სპირალური მილის d=325/6 მმ შიდა და გარე ქარხნული იზოლაციით შეძენა-მოწყობა</t>
  </si>
  <si>
    <t>ფოლადის მილის d=325/6 მმ მილის ჰიდრავლიკური გამოცდა</t>
  </si>
  <si>
    <t>ფოლადის მილის d=325/6 მმ მილის გარეცხვა ქლორიანი წყლით</t>
  </si>
  <si>
    <t>ფოლადის სწორ ერთ ნაკერიანი მილის შიდა და გარე ქარხნული იზოლაციით, d=114/4.5 მმ შეძენა-მოწყობა</t>
  </si>
  <si>
    <t>ფოლადის d=114/4.5 მმ მილის ჰიდრავლიკური გამოცდა</t>
  </si>
  <si>
    <t>ფოლადის d=114/4.5 მმ მილის გარეცხვა ქლორიანი წყლით</t>
  </si>
  <si>
    <t>წყალსადენის პოლიეთილენის მილის შეძენა, მონტაჟი PE 100 SDR 11 PN 16 d=110 მმ (პირაპირა შედუღებით)</t>
  </si>
  <si>
    <t>წყალსადენის პოლიეთილენის მილი PE100 SDR 11 PN 16 d=110 მმ</t>
  </si>
  <si>
    <t>წყალსადენის პოლიეთილენის მილის PE 100 SDR 11 PN16 d=110 მმ ჰიდრავლიკური გამოცდა</t>
  </si>
  <si>
    <t>წყალსადენის პოლიეთილენის მილის გარეცხვა ქლორიანი წყლით PE100 SDR11 PN16 d=110 მმ</t>
  </si>
  <si>
    <t>ფოლადის სწორ ერთ ნაკერიანი შიდა და გარე ქარხნული იზოლაციით d=51/3 მმ მილის შეძენა-მოწყობა</t>
  </si>
  <si>
    <t>ფოლადის სწორ ერთ ნაკერიანი შიდა და გარე ქარხნული იზოლაციით d=51/3 მმ მილი</t>
  </si>
  <si>
    <t>ფოლადის d=51/3 მმ მილის ჰიდრავლიკური გამოცდა</t>
  </si>
  <si>
    <t>ფოლადის d=51/3 მმ მილის გარეცხვა ქლორიანი წყლით</t>
  </si>
  <si>
    <t>წყალსადენის ოთხკუთხა მონოლითური რკ/ბეტონის კამერის მოწყობა (3.0X2.2X3.3) მ (შიდა ზომებით) (2 კომპ.)</t>
  </si>
  <si>
    <t>ჭის ქვეშ ბეტონის მომზადება ბეტონი B-7.5</t>
  </si>
  <si>
    <t>რკ/ბ.ჭის ძირის მოწყობა ბეტონის მარკა B-22.5; არმატურა 0.459 ტ</t>
  </si>
  <si>
    <t>რკ/ბ.ჭის კედლების მოწყობა ბეტონის მარკა B-22.5 მ-300 არმატურა 1.869 ტ</t>
  </si>
  <si>
    <t>რკ/ბ. ჭის გადახურვის ფილის დამზადება, ბეტონის მარკა B-25; მ-350 არმატურა 0.613 ტ</t>
  </si>
  <si>
    <t>რკბ. გადახურვის ფილაში თუჯის ხუფის 65 მმ შეძენა და მონტაჟი</t>
  </si>
  <si>
    <t>თუჯის ხუფი ჩარჩოთი 65 მმ</t>
  </si>
  <si>
    <t>ანაკრები რკ/ბ. ჭის გადახურვის ფილის მოწყობა</t>
  </si>
  <si>
    <t>ჭის გარე ზედაპირის ჰიდროიზოლაცია ბიტუმ-ზეთოვანი მასტიკით 2 ფენად შეძენა და მოწყობა</t>
  </si>
  <si>
    <t>წყალსადენის ოთხკუთხა მონოლითური რკ/ბეტონის კამერის მოწყობა (2.5X3.5X3.6) მ (შიდა ზომებით) (1 კომპ.)</t>
  </si>
  <si>
    <t>რკ/ბ.ჭის ძირის მოწყობა ბეტონის მარკა B-22.5; არმატურა 0.3910 ტ</t>
  </si>
  <si>
    <t>რკ/ბ.ჭის კედლების მოწყობა ბეტონის მარკა B-22.5 მ-300 არმატურა 1.4897 ტ</t>
  </si>
  <si>
    <t>რკ/ბ. ჭის გადახურვის ფილის დამზადება, ბეტონის მარკა B-25; მ-350 არმატურა 0.445ტ</t>
  </si>
  <si>
    <t>წყალსადენის ოთხკუთხა მონოლითური რკ/ბეტონის კამერის მოწყობა (2.2X2.5X3.3) მ (შიდა ზომებით) (1 კომპ.)</t>
  </si>
  <si>
    <t>რკ/ბ.ჭის ძირის მოწყობა ბეტონის მარკა B-22.5; არმატურა 0.1987 ტ</t>
  </si>
  <si>
    <t>რკ/ბ.ჭის კედლების მოწყობა ბეტონის მარკა B-22.5 მ-300 არმატურა 0.9083 ტ</t>
  </si>
  <si>
    <t>რკ/ბ. ჭის გადახურვის ფილის დამზადება, ბეტონის მარკა B-25; მ-350 არმატურა 0.2542ტ</t>
  </si>
  <si>
    <t>წყალსადენის ოთხკუთხა მონოლითური რკ/ბეტონის კამერის მოწყობა (12.0X6.0X3.75) მ (შიდა ზომებით) (1 კომპ.)</t>
  </si>
  <si>
    <t>ღორღის (0-40 მმ) ფრაქცია ბალიშის მოწყობა</t>
  </si>
  <si>
    <t>რკ/ბ. კამერის საძირკვლის მოწყობა ბეტონის მარკა B-25; არმატურა 3.059 ტ</t>
  </si>
  <si>
    <t>რკ/ბ.კამერის იატაკის მოწყობა ბეტონის მარკა B-25; არმატურა 0.1653 ტ</t>
  </si>
  <si>
    <t>რკ/ბ.ჭის კედლების მოწყობა ბეტონის მარკა B-25 მ-350 არმატურა 3.679 ტ</t>
  </si>
  <si>
    <t>ლითონის გადახურვის კონტრუქციების, მოწყობა შველერი U20 ; კუთხოვანები 100X100X6მმ; 50X50X4 მმ; მილკვადრატი 60X30X3მმ</t>
  </si>
  <si>
    <t>გადახურვის მოწყობა დაფერილი თუნუქის პროფილირებული ფოლადის ფურცელით სისქ. 0.5 მმ</t>
  </si>
  <si>
    <t>ლითონის პროფილების დაგრუნტვა ანტიკოროზიული გრუნტით</t>
  </si>
  <si>
    <t>ლითონის პროფილების შეღებვა ანტიკოროზიული ზეთოვანი საღებავით 2-ფენა</t>
  </si>
  <si>
    <t>ლითონის კიბის და ბაქნის აწყობა და მონტაჟი მილკვადრატებით 80X40X3მმ, 30X30X3მმ; 40X40X3მმ; 60X40X3მმ; ფოლადის ფურცელი 8X200X120 მმ; ფოლადის ზოლოვანა 3X50; ფოლადის დაღარული ფურცელი 4X900X7000 მმ ანკერი M16</t>
  </si>
  <si>
    <t>ლითონის კარის და ლუქის მოწყობა ფოლადის მილკვადრატი 40X40X3 მმ; 60X30X3 მმ; ფოლადის ფურცელი 2X1020X1580 მმ</t>
  </si>
  <si>
    <t>წყალსადენის ოთხკუთხა მონოლითური რკ/ბეტონის კამერის მოწყობა (3.4X2.0X3.7) მ (შიდა ზომებით) (1 კომპ.)</t>
  </si>
  <si>
    <t>რკ/ბ.ჭის ძირის მოწყობა ბეტონის მარკა B-22.5; არმატურა 0.2893 ტ</t>
  </si>
  <si>
    <t>რკ/ბ.ჭის კედლების მოწყობა ბეტონის მარკა B-22.5 მ-300 არმატურა 1.26174 ტ</t>
  </si>
  <si>
    <t>რკ/ბ. ჭის გადახურვის ფილის დამზადება, ბეტონის მარკა B-25; მ-350 არმატურა 0.2606ტ</t>
  </si>
  <si>
    <t>წყალსადენის ოთხკუთხა მონოლითური რკ/ბეტონის კამერის მოწყობა (1.8X3.0X3.5) მ (შიდა ზომებით) (4 კომპ.)</t>
  </si>
  <si>
    <t>რკ/ბ.ჭის ძირის მოწყობა ბეტონის მარკა B-22.5; არმატურა 0.7944 ტ</t>
  </si>
  <si>
    <t>რკ/ბ.ჭის კედლების მოწყობა ბეტონის მარკა B-22.5 მ-300 არმატურა 3.90812 ტ</t>
  </si>
  <si>
    <t>რკ/ბ. ჭის გადახურვის ფილის დამზადება, ბეტონის მარკა B-25; მ-350 არმატურა 0.8052ტ</t>
  </si>
  <si>
    <t>ანაკრები რკ/ბ. ჭის გადახურვის ფილის მოწყობა (1 ცალი)</t>
  </si>
  <si>
    <t>ლითონის ელემენტების შეღებვა ანტიკოროზიული ლაქით 2 ფენად</t>
  </si>
  <si>
    <t>თუჯის ურდული მილტუჩით ,,BUTTERFLY" d=1200 მმ PN16</t>
  </si>
  <si>
    <t>თუჯის ელ. ურდული მილტუჩით ,,BUTTERFLY" d=1200 მმ PN16</t>
  </si>
  <si>
    <t>თუჯის ურდული მილტუჩით ,,BUTTERFLY" d=1000 მმ PN16</t>
  </si>
  <si>
    <t>თუჯის ელ. მართვის ურდული მილტუჩით ,,BUTTERFLY" d=800 მმ PN16</t>
  </si>
  <si>
    <t>თუჯის ურდულის მილტუჩით ,,BUTTERFLY" d=400 მმ PN16 შეძენა-მოწყობა</t>
  </si>
  <si>
    <t>თუჯის ურდული მილტუჩით ,,BUTTERFLY" d=400 მმ PN16</t>
  </si>
  <si>
    <t>თუჯის ურდულის მილტუჩით ,,BUTTERFLY" d=300 მმ PN16 შეძენა-მოწყობა</t>
  </si>
  <si>
    <t>თუჯის ურდულის მილტუჩით ,,BUTTERFLY" d=300 მმ PN16</t>
  </si>
  <si>
    <t>თუჯის d=200 მმ PN16 ურდულის შეძენა და მოწყობა</t>
  </si>
  <si>
    <t>თუჯის d=200 მმ PN16 ურდული</t>
  </si>
  <si>
    <t>თუჯის d=100 მმ PN16 ურდულის შეძენა და მოწყობა</t>
  </si>
  <si>
    <t>თუჯის d=100 მმ PN16 ურდული</t>
  </si>
  <si>
    <t>თუჯის d=80 მმ PN16 ურდულის შეძენა და მოწყობა</t>
  </si>
  <si>
    <t>თუჯის d=80 მმ PN16 ურდული</t>
  </si>
  <si>
    <t>სფერული ვენტილი d=32 მმ PN16 შეძენა-მოწყობა</t>
  </si>
  <si>
    <t>სფერული ვენტილი d=32 მმ PN16</t>
  </si>
  <si>
    <t>სფერული ვენტილი d=15 მმ PN16 შეძენა-მოწყობა</t>
  </si>
  <si>
    <t>სფერული ვენტილი d=15 მმ PN16</t>
  </si>
  <si>
    <t>თუჯის უკუსარქველი მილტუჩით d=1200 მმ PN16</t>
  </si>
  <si>
    <t>თუჯის უკუსარქველი მილტუჩით d=800 მმ PN16</t>
  </si>
  <si>
    <t>თითბერის უკუსარქველის d=32 მმ PN16</t>
  </si>
  <si>
    <t>თითბერის უკუსარქველის d=32 მმ</t>
  </si>
  <si>
    <t>თუჯის ვანტუზის d=200 მმ PN16 შეძენა-მოწყობა</t>
  </si>
  <si>
    <t>თუჯის ვანტუზის d=200 მმ PN16</t>
  </si>
  <si>
    <t>თუჯის ვანტუზის d=80 მმ PN16 შეძენა-მოწყობა</t>
  </si>
  <si>
    <t>თუჯის ვანტუზის d=80 მმ PN16</t>
  </si>
  <si>
    <t>მანომეტრის d=15 მმ PN16 და მანომეტრის გადამყვანის შეძენა-მოწყობა</t>
  </si>
  <si>
    <t>მანომეტრის d=15 მმ PN16</t>
  </si>
  <si>
    <t>მანომეტრის გადამყვანი</t>
  </si>
  <si>
    <t>დაღვრილი წყლის გადამქაჩი ავტომატური ტუმბო, წარმადობით Q=8 მ³/სთ, H=6.5 მ, N=0.55 კვტ; შეძენა და მონტაჟი</t>
  </si>
  <si>
    <t>დაღვრილი წყლის გადამქაჩი ავტომატური ტუმბო, წარმადობით Q=8 მ³/სთ, H=6.5 მ, N=0.55 კვტ;</t>
  </si>
  <si>
    <t>ფოლადის სამკაპის მილტუჩის გარეშე d=1200X1200X1200 მმ PN16 შეძენა-მოწყობა (ქარხნული) (1 ცალი)</t>
  </si>
  <si>
    <t>ფოლადის სამკაპი მილტუჩის გარეშე d=1200X1200X1200 მმ PN16</t>
  </si>
  <si>
    <t>ფოლადის სამკაპის მილტუჩით d=100 მმ PN16 შეძენა-მოწყობა (1 ცალი)</t>
  </si>
  <si>
    <t>ფოლადის სამკაპი მილტუჩით d=100 მმ PN16</t>
  </si>
  <si>
    <t>ფოლადის მილტუჩის მოწყობა d=1200 მმ PN16</t>
  </si>
  <si>
    <t>ფოლადის მილტუჩი d=1200 მმ PN16</t>
  </si>
  <si>
    <t>ფოლადის მილტუჩის მოწყობა d=800 მმ PN16</t>
  </si>
  <si>
    <t>ფოლადის მილტუჩი d=800 მმ PN16</t>
  </si>
  <si>
    <t>ფოლადის მილტუჩის მოწყობა d=600 მმ PN16</t>
  </si>
  <si>
    <t>ფოლადის მილტუჩი d=600 მმ PN16</t>
  </si>
  <si>
    <t>ფოლადის მილტუჩის მოწყობა d=400 მმ PN16</t>
  </si>
  <si>
    <t>ფოლადის მილტუჩი d=400 მმ PN16</t>
  </si>
  <si>
    <t>ფოლადის მილტუჩის მოწყობა d=300 მმ PN16</t>
  </si>
  <si>
    <t>ფოლადის მილტუჩი d=300მმ PN16</t>
  </si>
  <si>
    <t>ფოლადის მილტუჩის მოწყობა d=200 მმ PN16</t>
  </si>
  <si>
    <t>ფოლადის მილტუჩი d=200 მმ PN16</t>
  </si>
  <si>
    <t>ფოლადის მილტუჩის მოწყობა d=100 მმ PN16</t>
  </si>
  <si>
    <t>ფოლადის მილტუჩი d=100 მმ PN16</t>
  </si>
  <si>
    <t>ფოლადის მილტუჩის მოწყობა d=80 მმ PN16</t>
  </si>
  <si>
    <t>ფოლადის მილტუჩი d=80 მმ PN16</t>
  </si>
  <si>
    <t>ფოლადის მილტუჩის მოწყობა d=50 მმ PN16</t>
  </si>
  <si>
    <t>ფოლადის მილტუჩი d=50 მმ PN16</t>
  </si>
  <si>
    <t>ადაპტორი d=110 მმ მილტუჩით მოწყობა</t>
  </si>
  <si>
    <t>პოლიეთილენის ადაპტორი d=110 მმ</t>
  </si>
  <si>
    <t>ადაპტორის მილტუჩი d=110 მმ</t>
  </si>
  <si>
    <t>ფოლადის სწორი ერთ ნაკერიანი მილყელის შიდა და გარე იზოლაციით d=1220/14 მმ L=700მმ შეძენა-მოწყობა (1 ცალი)</t>
  </si>
  <si>
    <t>ფოლადის სწორი ერთ ნაკერიანი მილყელი შიდა და გარე იზოლაციით d=1220/12 მმ L=700 მმ</t>
  </si>
  <si>
    <t>ფოლადის სწორი ერთ ნაკერიანი მილყელის შიდა და გარე იზოლაციით d=1220/14 მმ L=500მმ შეძენა-მოწყობა (1 ცალი)</t>
  </si>
  <si>
    <t>ფოლადის სწორი ერთ ნაკერიანი მილყელი შიდა და გარე იზოლაციით d=1220/14 მმ L=500 მმ</t>
  </si>
  <si>
    <t>ფოლადის სწორი ერთ ნაკერიანი მილყელის შიდა და გარე იზოლაციით d=820/10 მმ L=1500 მმ შეძენა-მოწყობა (1 ცალი)</t>
  </si>
  <si>
    <t>ფოლადის სწორი ერთ ნაკერიანი მილყელი შიდა და გარე იზოლაციით d=820/10 მმ L=1500 მმ</t>
  </si>
  <si>
    <t>ფოლადის სწორი ერთ ნაკერიანი მილყელის შიდა და გარე იზოლაციით d=820/10 მმ L=500 მმ შეძენა-მოწყობა (2 ცალი)</t>
  </si>
  <si>
    <t>ფოლადის სწორი ერთ ნაკერიანი მილყელი შიდა და გარე იზოლაციით d=820/10 მმ L=500 მმ</t>
  </si>
  <si>
    <t>სპირალური ფოლადის მილყელის შიდა და გარე იზოლაციით d=426/8 მმ L=520 მმ შეძენა-მოწყობა (2 ცალი)</t>
  </si>
  <si>
    <t>სპირალური ფოლადის მილყელის შიდა და გარე იზოლაციით d=426/8 მმ L=520 მმ</t>
  </si>
  <si>
    <t>სპირალური ფოლადის მილყელის შიდა და გარე იზოლაციით d=325/6 მმ L=750 მმ შეძენა- მოწყობა (1 ცალი)</t>
  </si>
  <si>
    <t>სპირალური ფოლადის მილყელის შიდა და გარე იზოლაციით d=325/6 მმ L=750 მმ</t>
  </si>
  <si>
    <t>სპირალური ფოლადის მილყელის შიდა და გარე იზოლაციით d=325/6 მმ L=300 მმ შეძენა- მოწყობა (2 ცალი)</t>
  </si>
  <si>
    <t>სპირალური ფოლადის მილყელის შიდა და გარე იზოლაციით d=325/6 მმ L=300მმ</t>
  </si>
  <si>
    <t>ფოლადის სწორ ერთნაკერიანი მილყელის შიდა და გარე იზოლაციით d=219/5 მმ L=500 მმ შეძენა მოწყობა (2 ცალი)</t>
  </si>
  <si>
    <t>ფოლადის სწორ ერთნაკერიანი მილყელის შიდა და გარე იზოლაციით d=219/5 მმ L=500 მმ</t>
  </si>
  <si>
    <t>ფოლადის სწორ ერთნაკერიანი მილყელის შიდა და გარე იზოლაციით d=114/4.5 მმ L=400 მმ შეძენა მოწყობა (4 ცალი)</t>
  </si>
  <si>
    <t>ფოლადის სწორ ერთნაკერიანი მილყელის შიდა და გარე იზოლაციით d=114/4.5 მმ L=400 მმ</t>
  </si>
  <si>
    <t>ფოლადის სწორ ერთნაკერიანი მილყელის შიდა და გარე იზოლაციით d=89/4.5 მმ L=200 მმ შეძენა მოწყობა (1 ცალი)</t>
  </si>
  <si>
    <t>ფოლადის სწორ ერთნაკერიანი მილყელის შიდა და გარე იზოლაციით d=89/4.5 მმ L=200 მმ</t>
  </si>
  <si>
    <t>ფოლადის სწორ ერთნაკერიანი მილყელის d=32/3 მმ L=500 მმ გ/ხრ (ორივე ბოლოში) შეძენა-მოწყობა (2 ცალი)</t>
  </si>
  <si>
    <t>ფოლადის სწორ ერთნაკერიანი მილყელის d=32/3 მმ L=200 მმ გ/ხრ (ორივე ბოლოში) შეძენა-მოწყობა (1 ცალი)</t>
  </si>
  <si>
    <t>ფოლადის სწორ ერთნაკერიანი მილყელის d=15/3 მმ L=200 მმ გ/ხრ (ორივე ბოლოში) შეძენა-მოწყობა (6 ცალი)</t>
  </si>
  <si>
    <t>ფოლადის სწორ ერთნაკერიანი მილყელის d=15/3 მმ L=200 მმ გ/ხრ</t>
  </si>
  <si>
    <t>გაზინთული (გაპოხილი) თოკი ჩობალებისათვის (580.0 მ)</t>
  </si>
  <si>
    <t>ფოლადის გადამყვანის d=1220X800 მმ</t>
  </si>
  <si>
    <t>ფოლადის გადამყვანის d=1220X600 მმ</t>
  </si>
  <si>
    <t>ფოლადის გადამყვანის d=1220X500 მმ</t>
  </si>
  <si>
    <t>ფოლადის გადამყვანის d=50X32 მმ შეძენა-მოწყობა PN16 (1 ცალი)</t>
  </si>
  <si>
    <t>ფოლადის გადამყვანის d=50X32 მმ</t>
  </si>
  <si>
    <t>პოლიეთილენის შემაერთებელი ელ. ქუროს d=110 მმ შეძენა-მოწყობა</t>
  </si>
  <si>
    <t>პოლიეთილენის შემაერთებელი ელ. ქურო d=110 მმ</t>
  </si>
  <si>
    <t>პოლიეთილენის მუხლის PN16 შეძენა, მოწყობა d=110მმ 900</t>
  </si>
  <si>
    <t>პოლიეთილენის მუხლი PN16 d=110მმ 900</t>
  </si>
  <si>
    <t>პოლიეთილენის მუხლის PN16 შეძენა, მოწყობა d=110მმ 450</t>
  </si>
  <si>
    <t>პოლიეთილენის მუხლი PN16 d=110მმ 450</t>
  </si>
  <si>
    <t>ფოლადის მუხლის d=600 მმ α=90° შეძენა-მოწყობა (2 ცალი)</t>
  </si>
  <si>
    <t>ფოლადის მუხლის d=600 მმ α=90°</t>
  </si>
  <si>
    <t>ფოლადის მუხლის d=500 მმ α=90° შეძენა-მოწყობა (2 ცალი)</t>
  </si>
  <si>
    <t>ფოლადის მუხლის d=500 მმ α=90°</t>
  </si>
  <si>
    <t>ფოლადის მუხლის d=500 მმ α=90° შეძენა-მოწყობა (2 ცალი) (დროებითი გადაერთებისათვის)</t>
  </si>
  <si>
    <t>ფოლადის მუხლის d=300 მმ α=90° შეძენა-მოწყობა (1 ცალი)</t>
  </si>
  <si>
    <t>ფოლადის მუხლის d=300 მმ α=90°</t>
  </si>
  <si>
    <t>ფოლადის მუხლის d=100 მმ α=90° შეძენა-მოწყობა (1 ცალი)</t>
  </si>
  <si>
    <t>ფოლადის მუხლის d=50 მმ α=90° შეძენა-მოწყობა (1 ცალი)</t>
  </si>
  <si>
    <t>ბეტონის საყრდენი ბალიშის მოწყობა, ბეტონის მარკა B-22.5 მ-300 (300X350X350 )მმ (1 ცალი)</t>
  </si>
  <si>
    <t>ბეტონის საყრდენი ბალიშის მოწყობა, ბეტონის მარკა B-22.5 მ-300 (350X400X350)მმ (1 ცალი)</t>
  </si>
  <si>
    <t>ბეტონის საყრდენი ბალიშის მოწყობა, ბეტონის მარკა B-22.5 მ-300 (350X400X400)მმ (1 ცალი)</t>
  </si>
  <si>
    <t>ბეტონის საყრდენი ბალიშის მოწყობა, ბეტონის მარკა B-22.5 მ-300 (350X400X350)მმ (4 ცალი)</t>
  </si>
  <si>
    <t>ბეტონის საყრდენი ბალიშის მოწყობა, ბეტონის მარკა B-22.5 მ-300 (400X400X350)მმ (1 ცალი)</t>
  </si>
  <si>
    <t>ბეტონის საყრდენი ბალიშის მოწყობა, ბეტონის მარკა B-22.5 მ-300 (300X400X585)მმ (1 ცალი)</t>
  </si>
  <si>
    <t>ბეტონის საყრდენი ბალიშის მოწყობა, ბეტონის მარკა B-22.5 მ-300 (300X400X675)მმ (1 ცალი)</t>
  </si>
  <si>
    <t>ბეტონის საყრდენი ბალიშის მოწყობა, ბეტონის მარკა B-22.5 მ-300 (400X400X365)მმ (3 ცალი)</t>
  </si>
  <si>
    <t>ბეტონის საყრდენი ბალიშის მოწყობა, ბეტონის მარკა B-22.5 მ-300 (400X400X475)მმ (5 ცალი)</t>
  </si>
  <si>
    <t>ფოლადის დამხშობის d=820/10 მმშეძენა და მოწყობა (2 ცალი)</t>
  </si>
  <si>
    <t>ფოლადის დამხშობის d=325/6 მმ შეძენა და მოწყობა (2 ცალი)</t>
  </si>
  <si>
    <t>ფოლადის დამხშობის d=325/6 მმ</t>
  </si>
  <si>
    <t>მოძრავი ქანჩი d=32/3 მმ</t>
  </si>
  <si>
    <t>მოძრავი ქანჩი d=15/3 მმ</t>
  </si>
  <si>
    <t>მილების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d=1420/14 მმ (3 ადგილი)</t>
  </si>
  <si>
    <t>მილების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d=1220/14 მმ (4 ადგილი)</t>
  </si>
  <si>
    <t>მილების ნაწილების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d=1220/12 მმ ( 215 ადგ.)</t>
  </si>
  <si>
    <t>მილების შედუღების ნაკერების დამუშავება ბიტუმის პრაიმერითა და თვითწებვადი ჰიდროსაიზოლაციო ლენტით დამზადებულს ბიტუმისა და  მინაბოჭკოს ქსოვილის შრეების ბაზაზე (2 ფენა) d=1020/12 მმ ( 2 ადგ.)</t>
  </si>
  <si>
    <t>მილების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d=820/10 (6 ადგ.)</t>
  </si>
  <si>
    <t>მილების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d=630/10 მმ (7 ადგ.)</t>
  </si>
  <si>
    <t>მილების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d=530/8 მმ (7 ადგ.)</t>
  </si>
  <si>
    <t>მილების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d=325/6 მმ (13 ადგ.)</t>
  </si>
  <si>
    <t>მილების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d=114/4.5 მმ (2 ადგ.)</t>
  </si>
  <si>
    <t>მილების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d=51/3 მმ (1 ცალი)</t>
  </si>
  <si>
    <t>სასიგნალო ლენტის შეძენა და მოწყობა თხრილში</t>
  </si>
  <si>
    <t>ფოლადის მილის d=51/3 მმ ბოლოში d=50 მმ დამხშობი სარქველის მოწყობა (1 ცალი)</t>
  </si>
  <si>
    <t>საპროექტო ფოლადის d=1020/12 მმ მილის გადაერთება არსებულ ფოლადის d=1000 მმ მილზე</t>
  </si>
  <si>
    <t>საპროექტო ფოლადის d=1020/12 მმ მილის შეჭრა საპროექტო ფოლადის d=1220/14 მმ კოლექტორზე (მიდუღებით)</t>
  </si>
  <si>
    <t>საპროექტო ფოლადის d=1220/12 მმ მილის შეჭრა საპროექტო ფოლადის d=1220/14 მმ კოლექტორზე (მიდუღებით)</t>
  </si>
  <si>
    <t>საპროექტო ფოლადის d=630/10 მმ მილის შეჭრა საპროექტო ფოლადის d=1220/14 მმ კოლექტორზე (მიდუღებით)</t>
  </si>
  <si>
    <t>საპროექტო ფოლადის d=530/8 მმ მილის შეჭრა საპროექტო ფოლადის d=1220/14 მმ კოლექტორზე (მიდუღებით)</t>
  </si>
  <si>
    <t>საპროექტო ფოლადის d=820/10 მმ მილის გადაერთება არსებულ ფოლადის d=800 მმ მილზე</t>
  </si>
  <si>
    <t>საპროექტო ფოლადის d=1220/12 მმ მილის შეჭრა საპროექტო ფოლადის d=1220/12 მმ მილზე (მიდუღებით)</t>
  </si>
  <si>
    <t>საპროექტო ფოლადის d=820/10 მმ მილის შეჭრა საპროექტო ფოლადის d=1220/14 მმ მილზე (მიდუღებით)</t>
  </si>
  <si>
    <t>საპროექტო ფოლადის d=426/8 მმ მილყელის შეჭრა არსებულ ფოლადის d=800 მმ მილზე (მიდუღებით)</t>
  </si>
  <si>
    <t>საპროექტო პოლიეთილენის d=110 მმ მილის გადაერთება არსებულ პოლიეთილენის d=110 მმ მილზე</t>
  </si>
  <si>
    <t>საპროექტო პოლიეთილენის მილის PE100 SDR11 PN16 d=325 მმ მოწყობა ზედმეტი და გამოყენებული წყლის (რეცხვა) გადამღვრელისთვის</t>
  </si>
  <si>
    <t>ფოლადის გარსაცმი მილისთვის d=1420/14 მმ (მასში გატარებული ფოლადის d=1220/12 მმ მილი) რეზინის დამხშობის შეძენა და მოწყობა (უჟანგავი ლითონის ხამუთებით)</t>
  </si>
  <si>
    <t>მილების რეზინის დამხშობი d=d=1420/1220 მმ (უჟანგავი ლითონის ხამუთებით)</t>
  </si>
  <si>
    <t>ტრანშეის მოწყობის დროს არსებული მილების დამაგრება</t>
  </si>
  <si>
    <t>ტრანშეის მოწყობის დროს არსებული კაბელების დამაგრება</t>
  </si>
  <si>
    <t>ფოლადის d=530/8 მმ α=90° მუხლის მონოლითური ბეტონის ბალიში მს1 (2 ცალი)</t>
  </si>
  <si>
    <t>ჭის ქვეშ ბეტონის მომზადება ბეტონი B-7.5 (2 ცალი)</t>
  </si>
  <si>
    <t>ლითონის მილისთვის რკ. ბეტონის მონოლითური საყრდენის მოწყობა ბეტონის მარკა B-25 M-350 არმატურა АIII A500c ( 0.163 ტ) (2 ცალი)</t>
  </si>
  <si>
    <t>ფოლადის d=820/10 მმ მილის საყრდენი ბეტონის ბალიშის მოწყობა მს-2 (4 ცალი)</t>
  </si>
  <si>
    <t>ჭის ქვეშ ბეტონის მომზადება ბეტონი B-7.5 (4 ცალი)</t>
  </si>
  <si>
    <t>ლითონის მილისთვის რკ. ბეტონის მონოლითური საყრდენის მოწყობა ბეტონის მარკა B-25 M-350 არმატურა АIII A500c ( 0.502 ტ) (4 ცალი)</t>
  </si>
  <si>
    <t>ლითონის მილისთვის რკ. ბეტონის მონოლითური საყრდენის მოწყობა ბეტონის მარკა B-20 M-250 F-50; არმატურა АIII A500c ( 0.18 ტ)</t>
  </si>
  <si>
    <t>რ/ბ ანაკრები წრიული ჭის D=1.0 მ Hსრ=1.8 მ (1 კომპ) B-22.5 M-300 შეძენა-მონტაჟი, რკ/ბ მრგვალი ძირის ფილით; რკ/ბ რგოლები კბილებით (იხ. პროექტი), რკ/ბ გადახურვის ფილა (იხ. პროექტი) თუჯის მრგვალი ხუფით (დატვირთვა 25 ტ) ჭის ანაკრები ელემენტების გადაბმა განხორციელდეს ქვიშა-ცემენტის ხსნარშით, წყალშეუღწევადი ელემენტის დამატებით, მარკა M-100</t>
  </si>
  <si>
    <t>თუჯის ჩარჩო ხუფი 65 სმ</t>
  </si>
  <si>
    <t>სახანძრო მიწისზედა ჰიდრანტების (კომპლექტი) შეძენა, მოწყობა d=80 მმ</t>
  </si>
  <si>
    <t>სახანძრო მიწისზედა ჰიდრანტი</t>
  </si>
  <si>
    <t>წყალსადენის პოლიეთილენის მილის შეძენა, მონტაჟი PE 100 SDR 11 PN 16 d=90 მმ</t>
  </si>
  <si>
    <t>პოლიეთილენის მილი d=90 მმ 16 ატმ</t>
  </si>
  <si>
    <t>წყალსადენის პოლიეთილენის მილის PE 100 SDR 11 PN16 d=90 მმ ჰიდრავლიკური გამოცდა</t>
  </si>
  <si>
    <t>წყალსადენის პოლიეთილენის მილის გარეცხვა ქლორიანი წყლით PE 100 SDR 11 PN 16 d=90 მმ</t>
  </si>
  <si>
    <t>ფოლადის სპირალური d=80(89X4.5)მმ ქარხნული გარე და შიდა იზოლაციით მილის შეძენა და მონტაჟი</t>
  </si>
  <si>
    <t>ფოლადის მილი ქარხნული გარე და შიდა იზოლაციით d=80(89X4.5)მმ</t>
  </si>
  <si>
    <t>ფოლადის მილის ქარხნული გარე და შიდა იზოლაციით d=80(89X4.5)მმ ჰიდრავლიკური გამოცდა</t>
  </si>
  <si>
    <t>ფოლადის მილი ქარხნული გარე და შიდა იზოლაციით d=80(89X4.5)მმ გარეცხვა ქლორიანი წყლით</t>
  </si>
  <si>
    <t>ფოლადის მილტუჩის მოწყობა d=80 მმ</t>
  </si>
  <si>
    <t>ფოლადის მილტუჩი d=80 მმ</t>
  </si>
  <si>
    <t>პოლიეთილენის ადაპტორის მილტუჩით d=90 მმ შეძენა-მოწყობა</t>
  </si>
  <si>
    <t>პოლიეთილენის ადაპტორი d=90 მმ</t>
  </si>
  <si>
    <t>თუჯის d=80 PN16 ურდულის შეძენა და მოწყობა</t>
  </si>
  <si>
    <t>თუჯის d=80 PN16 ურდული</t>
  </si>
  <si>
    <t>პოლიეთილენის სამკაპი d=110/90 მმ მოწყობა</t>
  </si>
  <si>
    <t>პოლიეთილენის სამკაპი d=110/90 მმ</t>
  </si>
  <si>
    <t>პოლიეთილენის ქუროს d=90 მმ მონტაჟი</t>
  </si>
  <si>
    <t>პოლიეთილენის ქურო d=90 მმ</t>
  </si>
  <si>
    <t>გაზინთული (გაპოხილი) ძენძი ჩობალებისთვის (3.4 მ)</t>
  </si>
  <si>
    <t>ბეტონის საყრდენი ბალიში 0.4x0.4x0.2 მ ბეტონის მარკა B-22.5 მ-300 (1 ცალი)</t>
  </si>
  <si>
    <t>საყრდენი ფოლადის მილის d=51/3 მმ L=0.3მ (1 ცალი) ; ფოლადის ფურცლით 100X100მმ სისქით 6 მმ (2 ცალი) შეძენა და მოწყობა (1 კომპ.)</t>
  </si>
  <si>
    <t>ბეტონის B-22.5 M-300 მოწყობა სახანძრო ჰიდრანტის გარშემო</t>
  </si>
  <si>
    <t>არსებული ოთხკუთხედი რკინა/ბეტონის ჭის დემოტაჟი 2.5X2.9X3.0 მმ (3 ცალი)</t>
  </si>
  <si>
    <t>არსებული ოთხკუთხედი ბლოკის ჭის დემოტაჟი 2.5X2.9X3.0 მმ (1 ცალი)</t>
  </si>
  <si>
    <t>არსებული ოთხკუთხედი რკინა/ბეტონის ჭის დემოტაჟი 9.3X2.7X3.5 მმ (1 ცალი)</t>
  </si>
  <si>
    <t>დემონტირებული რკ. ბეტონის ჭის ნატეხების დატვირთვა ავტოთვითმცლელზე და გატანა სამშენებლო მოედნიდან 30 კმ-ზე</t>
  </si>
  <si>
    <t>ფოლადის მილის d=1000 მმ დემონტაჟი</t>
  </si>
  <si>
    <t>ფოლადის მილის d=800 მმ დემონტაჟი</t>
  </si>
  <si>
    <t>ფოლადის მილის d=600 მმ დემონტაჟი</t>
  </si>
  <si>
    <t>ფოლადის მილის d=500 მმ დემონტაჟი</t>
  </si>
  <si>
    <t>ფოლადის მილის d=80 მმ დემონტაჟი</t>
  </si>
  <si>
    <t>ფოლადის მილის d=50 მმ დემონტაჟი</t>
  </si>
  <si>
    <t>დემონტირებული ფოლ. მილების დატვირთვა ავტოთვითმცლელზე</t>
  </si>
  <si>
    <t>არსებული თუჯის ურდულის d=65 მმ დემონტაჟი</t>
  </si>
  <si>
    <t>თუჯის d=50 PN16 ურდულის დემონტაჟი</t>
  </si>
  <si>
    <t>არსებული მანომეტრის d=15 მმ დემონტაჟი</t>
  </si>
  <si>
    <t>არსებული ფოლადის გადამყვანის d=1000X800 მმ დემონტაჟი (2 ცალი)</t>
  </si>
  <si>
    <t>არსებული ფოლადის გადამყვანის d=600X500 მმ დემონტაჟი (2 ცალი)</t>
  </si>
  <si>
    <t>დემონტირებული ფოლ. გადამყვანის, თუჯის ურდულების და მანომეტრის დატვირთვა ავტოთვითმცლელზე გატანა 0.2 კმ-ზე (დასაწყობება)</t>
  </si>
  <si>
    <t>წყალსადენის d=800 მმ მილების დამცლელი d=400 მმ ურდულების დამცავი ლითონის გისოსი (2 ცალი)</t>
  </si>
  <si>
    <t>ლითონის გისოსის აწყობა და მონტაჟი ლითონის შველერი №12 L=7780 მმ; ფოლადის მილკვადრატი 50X50X3 მმ; ფოლადის ფურცელი -8X80X1460 მმ; არმატურა 12 მმ</t>
  </si>
  <si>
    <t>III კატ. გვერდზე დაყრილი ხელით დამუშავებული გრუნტის დატვირთვა მექანიზმით ა/თვითმცლელებზე</t>
  </si>
  <si>
    <t>IV კატ. გრუნტის დამუშავება მექანიზმით გვერდზე დაყრით</t>
  </si>
  <si>
    <t>ღორღის (0-40 მმ) ფრაქცია ბალიშის მოწყობა ჭების ქვეშ სისქით 10 სმ.</t>
  </si>
  <si>
    <t>რ/ბ ანაკრები წრიული ჭის D=2.0 მ Hსრ=2.2 მ (3 კომპ) B-22.5 M-300 მონტაჟი, რკ/ბ მრგვალი ძირის ფილით; რკ/ბ რგოლები კბილებით (იხ. პროექტი), რკ/ბ გადახურვის ფილა (იხ. პროექტი) თუჯის მრგვალი ხუფით (დატვირთვა 25 ტ) ჭის ანაკრები ელემენტების გადაბმა განხორციელდეს ქვიშა-ცემენტის ხსნარშით, წყალშეუღწევადი ელემენტის დამატებით, მარკა M-100 ჰიდროიზოლაციით</t>
  </si>
  <si>
    <t>რ/ბ ანაკრები წრიული ჭის D=1.5 მ Hსრ=1.86 მ (8 კომპ) B-22.5 M-300 მონტაჟი, რკ/ბ მრგვალი ძირის ფილით; რკ/ბ რგოლები კბილებით (იხ. პროექტი), რკ/ბ გადახურვის ფილა (იხ. პროექტი) თუჯის მრგვალი ხუფით (დატვირთვა 25 ტ) ჭის ანაკრები ელემენტების გადაბმა განხორციელდეს ქვიშა-ცემენტის ხსნარშით, წყალშეუღწევადი ელემენტის დამატებით, მარკა M-100 ჰიდროიზოლაციით</t>
  </si>
  <si>
    <t>რ/ბ ანაკრები წრიული ჭის D=1.0 მ Hსრ=1.8 მ (2 კომპ) B-22.5 M-300 შეძენა-მონტაჟი, რკ/ბ მრგვალი ძირის ფილით ; რკ/ბ რგოლები კბილებით (იხ. პროექტი), რკ/ბ გადახურვის ფილა (იხ. პროექტი) თუჯის მრგვალი ხუფით (დატვირთვა 25 ტ) ჭის ანაკრები ელემენტების გადაბმა განხორციელდეს ქვიშა-ცემენტის ხსნარშით, წყალშეუღწევადი ელემენტის დამატებით, მარკა M-100</t>
  </si>
  <si>
    <t>მონოლითური რკ. ბეტონის ჭის 1000X650X700 მმ (შიდა ზომა) (5 ცალი) მოწყობა, გადახურვის რკ. ბეტონის ფილა თუჯის ჩარჩო ხუჯით; ჰიდროიზოლაციით</t>
  </si>
  <si>
    <t>ჩობალის d=80/3 მმ შეძენა-მოწყობა (30 ცალი)</t>
  </si>
  <si>
    <t>გაზინთული (გაპოხილი) თოკი ჩობალებისათვის (72.0 მ)</t>
  </si>
  <si>
    <t>ფოლადის სწორ ერთ ნაკერიანი შიდა და გარე ქარხნული იზოლაციით d=32/3 მმ მილის შეძენა-მოწყობა</t>
  </si>
  <si>
    <t>ფოლადის სწორ ერთ ნაკერიანი შიდა და გარე ქარხნული იზოლაციით d=32/3 მმ მილი</t>
  </si>
  <si>
    <t>ფოლადის d=32/3 მმ მილის ჰიდრავლიკური გამოცდა</t>
  </si>
  <si>
    <t>ფოლადის d=32/3 მმ მილის გარეცხვა ქლორიანი წყლით</t>
  </si>
  <si>
    <t>ფოლადის სწორ ერთ ნაკერიანი შიდა და გარე ქარხნული იზოლაციით d=25/3 მმ მილის შეძენა-მოწყობა</t>
  </si>
  <si>
    <t>ფოლადის სწორ ერთ ნაკერიანი შიდა და გარე ქარხნული იზოლაციით d=25/3 მმ მილი</t>
  </si>
  <si>
    <t>ფოლადის d=25/3 მმ მილის ჰიდრავლიკური გამოცდა</t>
  </si>
  <si>
    <t>ფოლადის d=25/3 მმ მილის გარეცხვა ქლორიანი წყლით</t>
  </si>
  <si>
    <t>წყალსადენის პოლიეთილენის მილის PE 100 SDR 11 PN 16 d=63 მმ შეძენა, მონტაჟი-</t>
  </si>
  <si>
    <t>წყალსადენის პოლიეთილენის მილი PE100 SDR 11 PN 16 d=63 მმ</t>
  </si>
  <si>
    <t>წყალსადენის პოლიეთილენის მილის PE 100 SDR 11 PN16 d=63 მმ ჰიდრავლიკური გამოცდა</t>
  </si>
  <si>
    <t>წყალსადენის პოლიეთილენის მილის გარეცხვა ქლორიანი წყლით PE 100 SDR 11 PN 16 d=63 მმ</t>
  </si>
  <si>
    <t>წყალსადენის პოლიეთილენის მილის შეძენა, მონტაჟი- PE 100 SDR 11 PN 16 d=50 მმ</t>
  </si>
  <si>
    <t>წყალსადენის პოლიეთილენის მილის PE 100 SDR 11 PN16 d=50 მმ ჰიდრავლიკური გამოცდა</t>
  </si>
  <si>
    <t>წყალსადენის პოლიეთილენის მილის გარეცხვა ქლორიანი წყლით PE 100 SDR 11 PN 16 d=50 მმ</t>
  </si>
  <si>
    <t>წყალსადენის პოლიეთილენის მილის შეძენა, მონტაჟი- PE 100 SDR 11 PN 16 d=40 მმ</t>
  </si>
  <si>
    <t>წყალსადენის პოლიეთილენის მილი PE100 SDR 11 PN 16 d=40 მმ</t>
  </si>
  <si>
    <t>წყალსადენის პოლიეთილენის მილის PE 100 SDR 11 PN16 d=40 მმ ჰიდრავლიკური გამოცდა</t>
  </si>
  <si>
    <t>წყალსადენის პოლიეთილენის მილის გარეცხვა ქლორიანი წყლით PE 100 SDR 11 PN 16 d=40 მმ</t>
  </si>
  <si>
    <t>წყალსადენის პოლიეთილენის მილის შეძენა, მონტაჟი- PE 100 SDR 11 PN 16 d=32 მმ</t>
  </si>
  <si>
    <t>წყალსადენის პოლიეთილენის მილი PE100 SDR 11 PN 16 d=32 მმ</t>
  </si>
  <si>
    <t>წყალსადენის პოლიეთილენის მილის PE 100 SDR 11 PN16 d=32 მმ ჰიდრავლიკური გამოცდა</t>
  </si>
  <si>
    <t>წყალსადენის პოლიეთილენის მილის გარეცხვა ქლორიანი წყლით PE 100 SDR 11 PN 16 d=32 მმ</t>
  </si>
  <si>
    <t>წყალსადენის პოლიეთილენის მილის შეძენა, მონტაჟი- PE 100 SDR 11 PN 16 d=25 მმ</t>
  </si>
  <si>
    <t>წყალსადენის პოლიეთილენის მილი PE100 SDR 11 PN 16 d=25 მმ</t>
  </si>
  <si>
    <t>წყალსადენის პოლიეთილენის მილის PE 100 SDR 11 PN16 d=25 მმ ჰიდრავლიკური გამოცდა</t>
  </si>
  <si>
    <t>წყალსადენის პოლიეთილენის მილის გარეცხვა ქლორიანი წყლით PE 100 SDR 11 PN 16 d=25 მმ</t>
  </si>
  <si>
    <t>თუჯის d=100 PN16 ურდულის მილტუჩით მოწყობა</t>
  </si>
  <si>
    <t>თუჯის d=100 PN16 ურდული მილტუჩით</t>
  </si>
  <si>
    <t>თუჯის d=50 PN16 ურდულის მოწყობა</t>
  </si>
  <si>
    <t>თუჯის d=50 PN16 ურდული</t>
  </si>
  <si>
    <t>ფოლადის მილტუჩის შეძენა და მოწყობა d=100 მმ</t>
  </si>
  <si>
    <t>ფოლადის მილტუჩი d=100 მმ</t>
  </si>
  <si>
    <t>ფოლადის მილტუჩის შეძენა და მოწყობა d=50 მმ</t>
  </si>
  <si>
    <t>ფოლადის მილტუჩი d=50 მმ</t>
  </si>
  <si>
    <t>პოლიეთილენის ადაპტორის მილტუჩით d=110 მმ შეძენა-მოწყობა</t>
  </si>
  <si>
    <t>ადაპტორი d=63 მმ მილტუჩით შეძენა და მოწყობა</t>
  </si>
  <si>
    <t>პოლიეთილენის ადაპტორი d=63 მმ</t>
  </si>
  <si>
    <t>ადაპტორის მილტუჩი d=63 მმ</t>
  </si>
  <si>
    <t>გადამყვანის პოლ/ფოლ გ/ხრ d=40/32 მმ შეძენა-მოწყობა</t>
  </si>
  <si>
    <t>გადამყვანი პოლ/ფოლ გ/ხრ d=40/32 მმ</t>
  </si>
  <si>
    <t>გადამყვანი პოლ/ფოლ გ/ხრ d=32/25 მმ შეძენა-მოწყობა</t>
  </si>
  <si>
    <t>გადამყვანი პოლ/ფოლ გ/ხრ d=32/25 მმ</t>
  </si>
  <si>
    <t>გადამყვანი პოლ/ფოლ გ/ხრ d=25/20 მმ შეძენა-მოწყობა</t>
  </si>
  <si>
    <t>გადამყვანი პოლ/ფოლ გ/ხრ d=25/20 მმ</t>
  </si>
  <si>
    <t>წყალმზომის შეძენა და მოწყობა d-100 მმ</t>
  </si>
  <si>
    <t>წყალმზომი მრავალჭავლიანი d=100 მმ</t>
  </si>
  <si>
    <t>წყალმზომისა და მოძრავი ქანჩების შეძენა და მოწყობა d-50 მმ</t>
  </si>
  <si>
    <t>წყალმზომი მრავალჭავლიანი d=50 მმ</t>
  </si>
  <si>
    <t>წყალმზომისა და მოძრავი ქანჩების შეძენა, მოწყობა d=32 მმ</t>
  </si>
  <si>
    <t>წყალმზომი მრავალჭავლიანი d=32 მმ</t>
  </si>
  <si>
    <t>მრავალჭავლიანი წყალმზომის და მოძრავი ქანჩის d=25 მმ შეძენა, მოწყობა</t>
  </si>
  <si>
    <t>მრავალჭავლიანი წყალმზომი d=25 მმ</t>
  </si>
  <si>
    <t>წყლის ფილტრის d=20 მმ შეძენა, მოწყობა</t>
  </si>
  <si>
    <t>წყალმზომისა და მოძრავი ქანჩის d=20 მმ შეძენა, მოწყობა</t>
  </si>
  <si>
    <t>წყალმზომი მრავალჭავლიანი d=20 მმ</t>
  </si>
  <si>
    <t>მოძრავი ქანჩი (შტუცერი) d=20 მმ</t>
  </si>
  <si>
    <t>ფოლადის მილყელის d=100 მმ, l=0.2 მ შეძენა-მოწყობა (7 ცალი)</t>
  </si>
  <si>
    <t>ფოლადის მილყელი d=100 მმ l=0.2 მ</t>
  </si>
  <si>
    <t>ფოლადის მილყელის d=50 მმ, l=0.2 მ შეძენა-მოწყობა (10 ცალი)</t>
  </si>
  <si>
    <t>ფოლადის მილყელი d=50 მმ l=0.2 მ</t>
  </si>
  <si>
    <t>ფოლადის მილყელის გ/ხრ d=32/3 მმ, l=0.2 მ შეძენა-მოწყობა (2 ცალი)</t>
  </si>
  <si>
    <t>ფოლადის მილყელის გ/ხრ d=25/3 მმ, l=0.2 მ შეძენა-მოწყობა (1 ცალი)</t>
  </si>
  <si>
    <t>დამაკავშირებელის (сгон) შეძენა, მოწყობა d=32 მმ (5 ცალი)</t>
  </si>
  <si>
    <t>დამაკავშირებელის (сгон) შეძენა, მოწყობა d=25 მმ (5 ცალი)</t>
  </si>
  <si>
    <t>დამაკავშირებელის (сгон) შეძენა, მოწყობა d=20 მმ (5 ცალი)</t>
  </si>
  <si>
    <t>ფოლადის მუხლი d=100 მმ α=90˚</t>
  </si>
  <si>
    <t>პოლიეთილენის მუხლის d=63 მმ α=90˚ შეძენა და მოწყობა</t>
  </si>
  <si>
    <t>პოლიეთილენის მუხლის d=63 მმ α=90˚</t>
  </si>
  <si>
    <t>პოლიეთილენის მუხლის d=40 მმ α=90˚ შეძენა და მოწყობა</t>
  </si>
  <si>
    <t>პოლიეთილენის მუხლის d=40 მმ α=90˚</t>
  </si>
  <si>
    <t>პოლიეთილენის მუხლის d=32 მმ α=90˚ შეძენა და მოწყობა</t>
  </si>
  <si>
    <t>პოლიეთილენის მუხლის d=32 მმ α=90˚</t>
  </si>
  <si>
    <t>პოლიეთილენის მუხლის d=25 მმ α=90˚ შეძენა და მოწყობა</t>
  </si>
  <si>
    <t>პოლიეთილენის მუხლის d=25 მმ α=90˚</t>
  </si>
  <si>
    <t>პოლიეთილენის ელ. ქუროს d=110 მმ შეძენა-მოწყობა</t>
  </si>
  <si>
    <t>პოლიეთილენის ელ. ქუროს d=110 მმ</t>
  </si>
  <si>
    <t>პოლიეთილენის ელ. ქუროს d=63 მმ შეძენა-მოწყობა</t>
  </si>
  <si>
    <t>პოლიეთილენის ელ. ქუროს d=63 მმ</t>
  </si>
  <si>
    <t>პოლიეთილენის ელ. ქუროს d=40 მმ შეძენა-მოწყობა</t>
  </si>
  <si>
    <t>პოლიეთილენის ელ. ქუროს d=40 მმ</t>
  </si>
  <si>
    <t>პოლიეთილენის ელ. ქუროს d=32 მმ შეძენა-მოწყობა</t>
  </si>
  <si>
    <t>პოლიეთილენის ელ. ქუროს d=32 მმ</t>
  </si>
  <si>
    <t>პოლიეთილენის ელ. ქუროს d=25 მმ შეძენა-მოწყობა</t>
  </si>
  <si>
    <t>პოლიეთილენის ელ. ქუროს d=25 მმ</t>
  </si>
  <si>
    <t>ფოლადის დამხშობის d=100 მმ შეძენა-მოწყობა</t>
  </si>
  <si>
    <t>ფოლადის დამხშობი d=100 მმ</t>
  </si>
  <si>
    <t>ბეტონის საყრდენი ბალიში (0.15x0.15x0.35) მ ბეტონის მარკა B-22.5 მ-300 (9 ცალი)</t>
  </si>
  <si>
    <t>წსაპროექტო პოლიეთილენის მილის PE100 SDR11 PN16 d=63 მმ მოწყობა ზედმეტი და გამოყენებული წყლის (რეცხვა) გადამღვრელისთვის</t>
  </si>
  <si>
    <t>მილების შედუღების ნაკერების დამუშავება ბიტუმის პრაიმერითა და თვითწებვადი ჰიდროსაი-ზოლაციო ლენტით დამზადებულს ბიტუმისა და  მინაბოჭკოს ქსოვილის შრეების ბაზაზე (2 ფენა) d=114/4.5 მმ (4 ადგ.)</t>
  </si>
  <si>
    <t>პოლიეთილენის d=110 მმ მილის პირაპირა შედუღების ადგილების შემოწმება</t>
  </si>
  <si>
    <t>ფოლადის სწორ ერთ ნაკერიანი მილის შიდა და გარე ქარხნული იზოლაციით d=630/10 მმ მილის შეძენა-მოწყობა, (34.0 მ)</t>
  </si>
  <si>
    <t>ფოლადისსწორ ერთ ნაკერიანი მილის d=630/10 მმ ქლორიანი წყლით გარეცხვა</t>
  </si>
  <si>
    <t>ფოლადის სწორ ერთ ნაკერიანი მილის შიდა და გარე ქარხნული იზოლაციით d=530/8 მმ შეძენა-მოწყობა (38,0 მ)</t>
  </si>
  <si>
    <t>ფოლადის სწორ ერთ ნაკერიანი მილის შიდა და გარე ქარხნული იზოლაციით, d=114/4.5 მმ შეძენა-მოწყობა (2.0 მ)</t>
  </si>
  <si>
    <t>თუჯის უკუსარქველი მილტუჩით d=500 მმ PN16 შეძენა და მოწყობა</t>
  </si>
  <si>
    <t>ფოლადის გადამყვანი მილტუჩით d=800X600 მმ შეძენა და მოწყობა (1 ცალი)</t>
  </si>
  <si>
    <t>ფოლადის გადამყვანი მილტუჩით d=600X500 მმ შეძენა და მოწყობა (1 ცალი)</t>
  </si>
  <si>
    <t>ფოლადის გადამყვანი მილტუჩით d=600X500 მმ</t>
  </si>
  <si>
    <t>ფოლადის გადამყვანი მილტუჩით d=600X400 მმ შეძენა და მოწყობა (3 ცალი)</t>
  </si>
  <si>
    <t>ფოლადის გადამყვანი მილტუჩით d=600X400 მმ</t>
  </si>
  <si>
    <t>ფოლადის გადამყვანი მილტუჩით d=500X400 მმ შეძენა და მოწყობა (1 ცალი)</t>
  </si>
  <si>
    <t>ფოლადის გადამყვანი მილტუჩით d=500X400 მმ</t>
  </si>
  <si>
    <t>ფოლადის გადამყვანი მილტუჩით d=500X300 მმ შეძენა და მოწყობა (4 ცალი)</t>
  </si>
  <si>
    <t>ფოლადის გადამყვანი მილტუჩით d=500X300 მმ</t>
  </si>
  <si>
    <t>ფოლადის მუხლი d=600 მმ α=90° შეძენა და მოწყობა (14 ცალი)</t>
  </si>
  <si>
    <t>ფოლადის მუხლი d=600 მმ α=90°</t>
  </si>
  <si>
    <t>ფოლადის მუხლი d=100 მმ α=90° შეძენა და მოწყობა (2 ცალი)</t>
  </si>
  <si>
    <t>ფოლადის მუხლი d=100 მმ α=90°</t>
  </si>
  <si>
    <t>ფოლადის მილტუჩი (მისადუღებელი) d=600 მმ შეძენა და მოწყობა</t>
  </si>
  <si>
    <t>ფოლადის მილტუჩი (მისადუღებელი) d=600 მმ</t>
  </si>
  <si>
    <t>ფოლადის მილტუჩი (მისადუღებელი) d=500 მმ შეძენა და მოწყობა</t>
  </si>
  <si>
    <t>ფოლადის მილტუჩი (მისადუღებელი) d=500 მმ</t>
  </si>
  <si>
    <t>საყრდენი ფოლადის მილის d=325/6 მმ L=350 მმ (1 ცალი) ; ფოლადის ფურცლით 400X400მმ სისქით 6 მმ (2 ცალი) შეძენა და მოწყობა (14 კომპ.)</t>
  </si>
  <si>
    <t>ფოლადის წყალშემაკავებელი ჩობალი d=720/8 მმ L=800 მმ შეძენა-მოწყობა (7 ცალი)</t>
  </si>
  <si>
    <t>გაზინთული (გაპოხილი) თოკი ჩობალებისათვის (540.0 მ)</t>
  </si>
  <si>
    <t>ლითონის ელემენტების დაგრუნტვა ანტიკოროზიული გრუნტით "პრაიმერი"</t>
  </si>
  <si>
    <t>ლითონის ელემენტების შეღებვა ანტიკოროზიული ზეთოვანი საღებავით 2 ფენად</t>
  </si>
  <si>
    <t>უჟანგავი ლითონის ქანჩი ჭანჭიკით M24 მმ</t>
  </si>
  <si>
    <t>უჟანგავი ლითონის ქანჩი ჭანჭიკით M27 მმ</t>
  </si>
  <si>
    <t>უჟანგავი ლითონის ქანჩი ჭანჭიკით M30 მმ</t>
  </si>
  <si>
    <t>უჟანგავი ლითონის ქანჩი ჭანჭიკით M33 მმ</t>
  </si>
  <si>
    <t>სატუმბო სადგურის შენობის კედლის გამონგრევა 1X1X0.7 მ (13 ადგ)</t>
  </si>
  <si>
    <t>სატუმბო სადგურის შენობის კედლის გამონგრევა 1X1X1.6 მ (1 ადგ)</t>
  </si>
  <si>
    <t>არსებული d=600 მმ ჩობალის დემონტაჟი (6 ცალი)</t>
  </si>
  <si>
    <t>გამონგრეულ კედლსა და ჩობალს შორის სიცარიელის შევსება ბეტონით მარკით B 22.5 (წვრილმარცვლოვანი შემავსებლით) (14 ადგ.)</t>
  </si>
  <si>
    <t>არსებული ფოლადის გადამყვანის d=800X600 მმ დემონტაჟი (1 ცალი)</t>
  </si>
  <si>
    <t>არსებული ფოლადის გადამყვანის d=600X500 მმ დემონტაჟი (1 ცალი)</t>
  </si>
  <si>
    <t>არსებული ფოლადის გადამყვანის d=600X400 მმ დემონტაჟი (3 ცალი)</t>
  </si>
  <si>
    <t>არსებული ფოლადის გადამყვანის d=500X400 მმ დემონტაჟი (1 ცალი)</t>
  </si>
  <si>
    <t>არსებული ფოლადის გადამყვანის d=500X300 მმ დემონტაჟი (4 ცალი)</t>
  </si>
  <si>
    <t>დემონტირებული ფოლ. გადამყვანის და თუჯის ურდულების დატვირთვა ავტოთვითმცლელზე გატანა 0.2 კმ-ზე (დასაწყობება)</t>
  </si>
  <si>
    <t>IV კატ. გრუნტის დამუშავება (თხრილში) მექანიზმით ა/მ დატვირთვით</t>
  </si>
  <si>
    <t>თხრილის შევსება ქვიშა-ხრეშოვანი ნარევით (ფრაქცია 0-80 მმ; 0-120 მმ) (ბალასტი) მექანიზმის გამოყენე- ბით, 50 მ-ზე გადაადგილებით, და დატკეპნა</t>
  </si>
  <si>
    <t>კანალიზაციის პოლიეთილენის გოფრირებული მილის SN8 d=300 მმ (მილძაბრა ბოლოთი) მოწყობა</t>
  </si>
  <si>
    <t>კანალიზაციის პოლიეთილენის გოფრირებული მილი SN8 d=300 მმ</t>
  </si>
  <si>
    <t>კანალიზაციის პოლიეთილენის გოფრირებული მილის SN8 d=300 მმ გამოცდა ჰერმეტულობაზე</t>
  </si>
  <si>
    <t>კანალიზაციის რ/ბ ანაკრები წრიული ჭის D=1.0 მ Hსრ.=0.95 მ (1 კომპ) შეძენა-მონტაჟი, რკ/ბ მრგვალი ძირის ფილით, რკ/ბ რგოლები კბილებით, რკ/ბ მრგვალი გადახურვის ფილა; ბეტონი B22.5 (M-300), თუჯის მრგვალი ხუფით (სანიაღვრე ცხაურა) (დატვირთვა 40 ტ), ბეტონის ღარი მარკით B-22.5 (M-300) ჭის ანაკრები ელემენტების გადაბმა ქვიშა-ცემენტის ხსნარით, წყალშეუღწევადი ელემენტის დამატებით, მარკა M-100 W8 (იხ. პროექტი); ჰიდროიზოლაციით</t>
  </si>
  <si>
    <t>კანალიზაციის რ/ბ ანაკრები წრიული ჭის D=1.0 მ Hსრ.=1.05 მ (1 კომპ) შეძენა-მონტაჟი, რკ/ბ მრგვალი ძირის ფილით, რკ/ბ რგოლები კბილებით, რკ/ბ მრგვალი გადახურვის ფილა; ბეტონი B22.5 (M-300), თუჯის მრგვალი ხუფით (სანიაღვრე ცხაურა) (დატვირთვა 40 ტ), ბეტონის ღარი მარკით B-22.5 (M-300) ჭის ანაკრები ელემენტების გადაბმა ქვიშა-ცემენტის ხსნარით, წყალშეუღწევადი ელემენტის დამატებით, მარკა M-100 W8 (იხ. პროექტი); ჰიდროიზოლაციით</t>
  </si>
  <si>
    <t>კანალიზაციის რ/ბ ანაკრები წრიული ჭის D=1.0 მ Hსრ.=1.15 მ (2 კომპ) შეძენა-მონტაჟი, რკ/ბ მრგვალი ძირის ფილით, რკ/ბ რგოლები კბილებით, რკ/ბ მრგვალი გადახურვის ფილა; ბეტონი B22.5 (M-300), თუჯის მრგვალი ხუფით (სანიაღვრე ცხაურა) (დატვირთვა 40 ტ), ბეტონის ღარი მარკით B-22.5 (M-300) ჭის ანაკრები ელემენტების გადაბმა ქვიშა-ცემენტის ხსნარით, წყალშეუღწევადი ელემენტის დამატებით, მარკა M-100 W8 (იხ. პროექტი); ჰიდროიზოლაციით</t>
  </si>
  <si>
    <t>კანალიზაციის რ/ბ ანაკრები წრიული ჭის D=1.0 მ Hსრ.=1.4 მ (2 კომპ) შეძენა-მონტაჟი, რკ/ბ მრგვალი ძირის ფილით, რკ/ბ რგოლები კბილებით, რკ/ბ მრგვალი გადახურვის ფილა; ბეტონი B22.5 (M-300), თუჯის მრგვალი ხუფით (სანიაღვრე ცხაურა) (დატვირთვა 40 ტ), ბეტონის ღარი მარკით B-22.5 (M-300) ჭის ანაკრები ელემენტების გადაბმა ქვიშა-ცემენტის ხსნარით, წყალშეუღწევადი ელემენტის დამატებით, მარკა M-100 W8 (იხ. პროექტი); ჰიდროიზოლაციით</t>
  </si>
  <si>
    <t>კანალიზაციის რ/ბ ანაკრები წრიული ჭის D=1.0 მ Hსრ.=1.5 მ (1 კომპ) შეძენა-მონტაჟი, რკ/ბ მრგვალი ძირის ფილით, რკ/ბ რგოლები კბილებით, რკ/ბ მრგვალი გადახურვის ფილა; ბეტონი B22.5 (M-300), თუჯის მრგვალი ხუფით (სანიაღვრე ცხაურა) (დატვირთვა 40 ტ), ბეტონის ღარი მარკით B-22.5 (M-300) ჭის ანაკრები ელემენტების გადაბმა ქვიშა-ცემენტის ხსნარით, წყალშეუღწევადი ელემენტის დამატებით, მარკა M-100 W8 (იხ. პროექტი); ჰიდროიზოლაციით</t>
  </si>
  <si>
    <t>კანალიზაციის რ/ბ ანაკრები წრიული ჭის D=1.0 მ Hსრ.=1.55 მ (1 კომპ) შეძენა-მონტაჟი, რკ/ბ მრგვალი ძირის ფილით, რკ/ბ რგოლები კბილებით, რკ/ბ მრგვალი გადახურვის ფილა; ბეტონი B22.5 (M-300), თუჯის მრგვალი ხუფით (სანიაღვრე ცხაურა) (დატვირთვა 40 ტ), ბეტონის ღარი მარკით B-22.5 (M-300) ჭის ანაკრები ელემენტების გადაბმა ქვიშა-ცემენტის ხსნარით, წყალშეუღწევადი ელემენტის დამატებით, მარკა M-100 W8 (იხ. პროექტი); ჰიდროიზოლაციით</t>
  </si>
  <si>
    <t>კანალიზაციის რ/ბ ანაკრები წრიული ჭის D=1.0 მ Hსრ.=1.85 მ (1 კომპ) შეძენა-მონტაჟი, რკ/ბ მრგვალი ძირის ფილით, რკ/ბ რგოლები კბილებით, რკ/ბ მრგვალი გადახურვის ფილა; ბეტონი B22.5 (M-300), თუჯის მრგვალი ხუფით (სანიაღვრე ცხაურა) (დატვირთვა 40 ტ), ბეტონის ღარი მარკით B-22.5 (M-300) ჭის ანაკრები ელემენტების გადაბმა ქვიშა-ცემენტის ხსნარით, წყალშეუღწევადი ელემენტის დამატებით, მარკა M-100 W8 (იხ. პროექტი); ჰიდროიზოლაციით</t>
  </si>
  <si>
    <t>რ/ბ ანაკრები წრიული ჭის D=1.5 მ Hსრ=2.9 მ (1 კომპ) B-22.5 M-300 მონტაჟი, რკ/ბ მრგვალი ძირის ფილით; რკ/ბ რგოლები კბილებით (იხ. პროექტი), რკ/ბ გადახურვის ფილა (იხ. პროექტი) თუჯის მრგვალი ხუფით (დატვირთვა 25 ტ) ჭის ანაკრები ელემენტების გადაბმა განხორციელდეს ქვიშა-ცემენტის ხსნარშით, წყალშეუღწევადი ელემენტის დამატებით, მარკა M-100 ჰიდროიზოლაციით</t>
  </si>
  <si>
    <t>რ/ბ ანაკრები წრიული ჭის D=2.0 მ Hსრ=3.1 მ (1 კომპ) B-22.5 M-300 მონტაჟი, რკ/ბ მრგვალი ძირის ფილით; რკ/ბ რგოლები კბილებით (იხ. პროექტი), რკ/ბ გადახურვის ფილა (იხ. პროექტი) თუჯის მრგვალი ხუფით (დატვირთვა 25 ტ) ჭის ანაკრები ელემენტების გადაბმა განხორციელდეს ქვიშა-ცემენტის ხსნარშით, წყალშეუღწევადი ელემენტის დამატებით, მარკა M-100 ჰიდროიზოლაციით</t>
  </si>
  <si>
    <t>ფოლადის მუხლის d=114 მმ α=90° შეძენა-მოწყობა (2 ცალი)</t>
  </si>
  <si>
    <t>ფოლადის სამკაპის მილტუჩით d=300 მმ შეძენა-მოწყობა (1 ცალი)</t>
  </si>
  <si>
    <t>გაზინთული (გაპოხილი) თოკი ჩობალებისათვის (39.4 მ)</t>
  </si>
  <si>
    <t>ბეტონის საყრდენი ბალიშის მოწყობა, ბეტონის მარკა B-22.5 მ-300 (150X150X320)მმ (1 ცალი)</t>
  </si>
  <si>
    <t>ბეტონის საყრდენი ბალიშის მოწყობა, ბეტონის მარკა B-22.5 მ-300 (150X150X300)მმ (1 ცალი)</t>
  </si>
  <si>
    <t>პოლიეთილენის გოფრირებული ქუროს მოწყობა SN8 d=300 მმ (რეზინის საფენით) (დროებითი მილისთვის)</t>
  </si>
  <si>
    <t>რეზინის საფენი SN8 d=300 მმ</t>
  </si>
  <si>
    <t>საპროექტო გოფრირებული მილის d=300 მმ-იან მილის შეჭრა საპროექტო ჭაში</t>
  </si>
  <si>
    <t>არსებული ფოლადის მილის d=300 მმ-იან მილის შეჭრა საპროექტო ჭაში</t>
  </si>
  <si>
    <t>საპროექტო ფოლადის d=325/6 მმ მმ მილის საპროექტო ჭაში</t>
  </si>
  <si>
    <t>სანიაღვრეს ანაკრები რკ/ბეტონის ჭის d 1000 მმ Hსაშ=0.8 მ დემონტაჟი (თუჯის ცხაურების დასაწყობებით) (8 ცალი)</t>
  </si>
  <si>
    <t>დემონტირებული რკ. ბეტონის ჭების ნატეხების, დატვირთვა ავტოთვითმცლელზე და გატანა სამშენებლო მოედნიდან 30 კმ-ზე</t>
  </si>
  <si>
    <t>დემონტირებული ჭის ცხაურების დატვირთვა ავტოთვით- მცლელზე გატანა და გადმო- ტვირთვა (დასაწყობება) (8 ცალი) 0.2 კმ-ზე</t>
  </si>
  <si>
    <t>სანიაღვრეს ფოლადის d 300 მმ მილის დემონტაჟი</t>
  </si>
  <si>
    <t>წყალსადენის ოთხკუთხა მონოლითური რკ/ბეტონის ჭის მოწყობა (3.2X2.9) მ h=3.8 მ (შიდა ზომა) (1 კომპ.)</t>
  </si>
  <si>
    <t>რკ/ბ.ჭის ძირის მოწყობა ბეტონის მარკა B-22.5; არმატურა 0.348ტ</t>
  </si>
  <si>
    <t>რკ/ბ.ჭის კედლების მოწყობა ბეტონის მარკა B-22.5 მ-300 არმატურა 1.3716 ტ</t>
  </si>
  <si>
    <t>რკ/ბ. ჭის გადახურვის ფილის დამზადება, ბეტონის მარკა B-25; მ-350 არმატურა 0.4638 ტ</t>
  </si>
  <si>
    <t>გაზინთული (გაპოხილი) თოკი ჩობალებისათვის (40.0 მ)</t>
  </si>
  <si>
    <t>მილების საყრდენი ბეტონის ბალიშის 350X400X500 მმ მოწყობა, ბეტონის მარკა B-25 (1 ცალი)</t>
  </si>
  <si>
    <t>საყრდენის ჩაბეტონება ბეტონით მ-150 ბეტონის მარკა B-10</t>
  </si>
  <si>
    <t>ბეტონი B-10; მ-150</t>
  </si>
  <si>
    <t>ლითონის გისოსის აწყობა და მონტაჟი კუთხოვანებით 30X30X3 მმ და არმატურით 8 მმ</t>
  </si>
  <si>
    <t>ფოლადის ელემენტების შეღებვა ანტიკოროზიული საღებავით</t>
  </si>
  <si>
    <t>ელ. გამანაწილებელი ლითონის კარადის საკეტით (600X400X280)მმ შეძენა და მონტაჟი IP67/68</t>
  </si>
  <si>
    <t>ელ. გამანაწილებელი ლითონის კარადა საკეტით (600X400X280)მმ</t>
  </si>
  <si>
    <t>ავტომატური ამომრთველის BA 47-29M 2P GA "IEK" შეძენა და მონტაჟი</t>
  </si>
  <si>
    <t>ავტომატური ამომრთველი BA 47-29M 2P GA "IEK"</t>
  </si>
  <si>
    <t>ფაზური დაცვის რელეს შეძენა და მონტაჟი</t>
  </si>
  <si>
    <t>ფაზური დაცვის რელე</t>
  </si>
  <si>
    <t>პლასტმასის პერფორირებული საკაბელო არხის 40X40 მმ შეძენა და მოწყობა</t>
  </si>
  <si>
    <t>პლასტმასის პერფრირებული საკაბელო არხი 40X40 მმ</t>
  </si>
  <si>
    <t>ნეილ. ცალუღი 3.6X250 (50 ც)</t>
  </si>
  <si>
    <t>საკლემე შემაერთებელის 6ა. DIN რეიკაზე სამაგრით; შეძენა და მოწყობა</t>
  </si>
  <si>
    <t>საკლემე შემაერთებელი 6ა. DIN რეიკაზე სამაგრით</t>
  </si>
  <si>
    <t>DIN რეიკის შეძენა და მოწყობა</t>
  </si>
  <si>
    <t>DIN რეიკა</t>
  </si>
  <si>
    <t>კვების წყაროს 220/24 ვ. 5 ა. შეძენა და მოწყობა</t>
  </si>
  <si>
    <t>კვების წყარო 220/24 ვ. 5 ა.</t>
  </si>
  <si>
    <t>ქანჩი-ჭანჭიკი M6 L=30</t>
  </si>
  <si>
    <t>ოთხკუთხედი ბადე</t>
  </si>
  <si>
    <t>შტეპსელური როზეტის დამიწების კონტაქტით შეძენა და მოწყობა 230 ვ. 10 ა.</t>
  </si>
  <si>
    <t>შტეპსელური როზეტი დამიწების კონტაქტით 230 ვ. 10 ა.</t>
  </si>
  <si>
    <t>სპილენძის სამონტაჟო სადენის შეძენა და მონტაჟი კვეთით: ПВ-3 (1X0.75) მმ2</t>
  </si>
  <si>
    <t>სპილენძის სამონტაჟო სადენი კვეთით: ПВ-3 (1X0.75) მმ2</t>
  </si>
  <si>
    <t>ფოლადის კუთხოვანას 45X45X4 მმ შეძენა და მოწყობა</t>
  </si>
  <si>
    <t>ფოლადის კუთხოვანა 45X45X4 მმ</t>
  </si>
  <si>
    <t>ქანჩ-ჭანჭიკი M4 L=30მმ</t>
  </si>
  <si>
    <t>პლასტმასის გოფრირებული მილის d=50 მმ შეძენა და მოწყობა</t>
  </si>
  <si>
    <t>პლასტმასის გოფრირებული მილი d=100 მმ</t>
  </si>
  <si>
    <t>კაბელის გატარება პლასტმასის გოფრირებულ მილში</t>
  </si>
  <si>
    <t>სპილენძის ძარღვებიანი კაბელის შეძენა და მონტაჟი კვეთით: 3X2.5 მმ2</t>
  </si>
  <si>
    <t>სპილენძის ძარღვებიანი კაბელი კვეთით: 3X2.5 მმ2</t>
  </si>
  <si>
    <t>სპილენძის ეკრანირებული კაბელის 4X0.75მმ2 შეძენა და მონტანჟი</t>
  </si>
  <si>
    <t>სპილენძის ეკრანირებული კაბელის 4X0.75მმ2</t>
  </si>
  <si>
    <t>სპილენძის სადენის დამაბოლოებელი ბუნუკის (ნაკონეჩნიკი) ПВ-3 1*0.75 შეძენა და მოწყობა</t>
  </si>
  <si>
    <t>სპილენძის სადენის დამაბოლოებელი ბუნუკი(ნაკონეჩნიკი) ПВ-3 1*0.75</t>
  </si>
  <si>
    <t>ულტრაბგერითი ხარჯთმზომის ტრანსმიტერი დემონტაჟი და მოწყობა</t>
  </si>
  <si>
    <t>ულტრაბგერითი ხარჯმზომის სენსორის სამაგრი (d 1020/12 მმ მილისთვის)</t>
  </si>
  <si>
    <t>ულტრაბგერითი ხარჯთმზომის ზედნადები სენსორებით d=300-დან 6000-მდე დემონტაჟი და მოწყობა</t>
  </si>
  <si>
    <t>GPRS მოდული (SIM ბარათის ჩასადებით) დემონტაჟი და მოწყობა</t>
  </si>
  <si>
    <t>ფოლადის გალვანიზირებული გლინულას შეძენა და მონტაჟი დამიწებისათვის 16 მმ l=2.0მ;</t>
  </si>
  <si>
    <t>ფოლადის გალვანიზირებული გლინულა 16მმ l=2მ; (1 ცალი)</t>
  </si>
  <si>
    <t>დგარის დამიწების გამტარის და ელექტროდის კავშირის დეტალი</t>
  </si>
  <si>
    <t>დამიწების გამტარის დგარზე სამაგრი ქანჩი და ჭანჭიკი d=16 მმ M12</t>
  </si>
  <si>
    <t>სფერული ვენტილის d=15 მმ და მოძრავი ქანჩის PN16 შეძენა-მოწყობა</t>
  </si>
  <si>
    <t>მოძრავი ქანჩი d=15 მმ</t>
  </si>
  <si>
    <t>მანომეტრის გადამყვანი (ლატუნის)</t>
  </si>
  <si>
    <t>სპილენძის კაბელი მრავალწვერიანი 1*0.5, შეძენა-მოწყობა</t>
  </si>
  <si>
    <t>აკლუმიატორი</t>
  </si>
  <si>
    <t>წნევის სენსორი CNPR 0-16 Bar დამაკავშირებელი კაბელით (3 მეტრი) ( შეიძლება შეიცვალოს WIKA-ზე), დემონტაჟი და მოწყობა</t>
  </si>
  <si>
    <t>GPRS მოდული - LS42 (SIM ბარათის ჩასადებით) დამაკავშირებელი კაბელის გარეშე, შეძენა და მოწყობა</t>
  </si>
  <si>
    <t>წნევის სენსორი CNPR 0-16 Bar დამაკავშირებელი კაბელით (3 მეტრი) ( შეიძლება შეიცვალოს WIKA-ზე), შეძენა და მოწყობა</t>
  </si>
  <si>
    <t>წნევის სენსორი CNPR 0-16 Bar დამაკავშირებელი კაბელით (3 მეტრი)</t>
  </si>
  <si>
    <t>73-</t>
  </si>
  <si>
    <t>78-</t>
  </si>
  <si>
    <t>83-</t>
  </si>
  <si>
    <t>84-</t>
  </si>
  <si>
    <t>85-</t>
  </si>
  <si>
    <t>15-</t>
  </si>
  <si>
    <t>gwp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</si>
</sst>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_-* #,##0.00_р_._-;\-* #,##0.00_р_._-;_-* &quot;-&quot;??_р_._-;_-@_-"/>
    <numFmt numFmtId="167" formatCode="_(#,##0_);_(\(#,##0\);_(\ \-\ _);_(@_)"/>
    <numFmt numFmtId="170" formatCode="0.0"/>
    <numFmt numFmtId="171" formatCode="0.0000"/>
    <numFmt numFmtId="172" formatCode="0.000"/>
    <numFmt numFmtId="175" formatCode="0.0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sz val="10"/>
      <color rgb="FFFF0000"/>
      <name val="Segoe UI"/>
      <family val="2"/>
    </font>
    <font>
      <sz val="10"/>
      <name val="Arial"/>
      <family val="2"/>
    </font>
    <font>
      <sz val="10"/>
      <color indexed="8"/>
      <name val="Segoe UI"/>
      <family val="2"/>
    </font>
    <font>
      <sz val="10"/>
      <name val="Arial Cyr"/>
    </font>
    <font>
      <vertAlign val="superscript"/>
      <sz val="10"/>
      <name val="Segoe UI"/>
      <family val="2"/>
    </font>
    <font>
      <sz val="10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0F0F0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</cellStyleXfs>
  <cellXfs count="147">
    <xf numFmtId="0" fontId="0" fillId="0" borderId="0" xfId="0"/>
    <xf numFmtId="0" fontId="5" fillId="2" borderId="9" xfId="1" applyFont="1" applyFill="1" applyBorder="1" applyAlignment="1" applyProtection="1">
      <alignment vertical="center"/>
      <protection locked="0"/>
    </xf>
    <xf numFmtId="164" fontId="4" fillId="2" borderId="9" xfId="6" applyFont="1" applyFill="1" applyBorder="1" applyAlignment="1" applyProtection="1">
      <alignment horizontal="center" vertical="center"/>
      <protection locked="0"/>
    </xf>
    <xf numFmtId="164" fontId="5" fillId="2" borderId="9" xfId="6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>
      <alignment vertical="center"/>
    </xf>
    <xf numFmtId="164" fontId="5" fillId="2" borderId="9" xfId="6" applyFont="1" applyFill="1" applyBorder="1" applyAlignment="1">
      <alignment horizontal="center" vertical="center"/>
    </xf>
    <xf numFmtId="164" fontId="4" fillId="2" borderId="9" xfId="6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164" fontId="5" fillId="2" borderId="6" xfId="6" applyFont="1" applyFill="1" applyBorder="1" applyAlignment="1">
      <alignment horizontal="center" vertical="center"/>
    </xf>
    <xf numFmtId="167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9" fontId="4" fillId="0" borderId="17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9" fontId="4" fillId="2" borderId="9" xfId="12" applyFont="1" applyFill="1" applyBorder="1" applyAlignment="1" applyProtection="1">
      <alignment horizontal="center" vertical="center"/>
      <protection locked="0"/>
    </xf>
    <xf numFmtId="9" fontId="4" fillId="2" borderId="9" xfId="12" applyFont="1" applyFill="1" applyBorder="1" applyAlignment="1">
      <alignment horizontal="center" vertical="center"/>
    </xf>
    <xf numFmtId="9" fontId="5" fillId="2" borderId="9" xfId="12" applyFont="1" applyFill="1" applyBorder="1" applyAlignment="1">
      <alignment horizontal="center" vertical="center"/>
    </xf>
    <xf numFmtId="9" fontId="5" fillId="2" borderId="6" xfId="12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164" fontId="4" fillId="2" borderId="11" xfId="6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6" fillId="0" borderId="0" xfId="0" applyFont="1"/>
    <xf numFmtId="0" fontId="5" fillId="2" borderId="1" xfId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49" fontId="4" fillId="2" borderId="8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1" fontId="4" fillId="2" borderId="9" xfId="1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11" xfId="0" applyFont="1" applyBorder="1" applyAlignment="1"/>
    <xf numFmtId="0" fontId="4" fillId="2" borderId="11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49" fontId="4" fillId="2" borderId="14" xfId="1" applyNumberFormat="1" applyFont="1" applyFill="1" applyBorder="1" applyAlignment="1">
      <alignment horizontal="center" vertical="center"/>
    </xf>
    <xf numFmtId="1" fontId="4" fillId="2" borderId="12" xfId="1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170" fontId="4" fillId="2" borderId="11" xfId="1" applyNumberFormat="1" applyFont="1" applyFill="1" applyBorder="1" applyAlignment="1">
      <alignment horizontal="center" vertical="center"/>
    </xf>
    <xf numFmtId="49" fontId="4" fillId="2" borderId="10" xfId="1" applyNumberFormat="1" applyFont="1" applyFill="1" applyBorder="1" applyAlignment="1" applyProtection="1">
      <alignment horizontal="center" vertical="center"/>
      <protection locked="0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170" fontId="4" fillId="2" borderId="11" xfId="1" applyNumberFormat="1" applyFont="1" applyFill="1" applyBorder="1" applyAlignment="1" applyProtection="1">
      <alignment horizontal="center" vertical="center"/>
      <protection locked="0"/>
    </xf>
    <xf numFmtId="170" fontId="4" fillId="2" borderId="11" xfId="1" applyNumberFormat="1" applyFont="1" applyFill="1" applyBorder="1" applyAlignment="1" applyProtection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 applyProtection="1">
      <alignment horizontal="left" vertical="center"/>
      <protection locked="0"/>
    </xf>
    <xf numFmtId="0" fontId="5" fillId="2" borderId="11" xfId="1" applyFont="1" applyFill="1" applyBorder="1" applyAlignment="1">
      <alignment horizontal="center" vertical="center"/>
    </xf>
    <xf numFmtId="0" fontId="4" fillId="0" borderId="11" xfId="18" applyFont="1" applyFill="1" applyBorder="1" applyAlignment="1" applyProtection="1">
      <alignment horizontal="center" vertical="center"/>
      <protection locked="0"/>
    </xf>
    <xf numFmtId="165" fontId="4" fillId="0" borderId="11" xfId="17" applyFont="1" applyFill="1" applyBorder="1" applyAlignment="1">
      <alignment horizontal="center" vertical="center"/>
    </xf>
    <xf numFmtId="0" fontId="5" fillId="0" borderId="11" xfId="18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/>
    <xf numFmtId="0" fontId="4" fillId="2" borderId="12" xfId="1" applyFont="1" applyFill="1" applyBorder="1" applyAlignment="1">
      <alignment horizontal="center" vertical="center"/>
    </xf>
    <xf numFmtId="0" fontId="5" fillId="0" borderId="11" xfId="18" applyFont="1" applyFill="1" applyBorder="1" applyAlignment="1" applyProtection="1">
      <alignment horizontal="left" vertical="center"/>
      <protection locked="0"/>
    </xf>
    <xf numFmtId="0" fontId="5" fillId="0" borderId="11" xfId="18" applyFont="1" applyFill="1" applyBorder="1" applyAlignment="1" applyProtection="1">
      <alignment vertical="center"/>
      <protection locked="0"/>
    </xf>
    <xf numFmtId="1" fontId="4" fillId="0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>
      <alignment horizontal="center" vertical="center"/>
    </xf>
    <xf numFmtId="170" fontId="4" fillId="2" borderId="11" xfId="0" applyNumberFormat="1" applyFont="1" applyFill="1" applyBorder="1" applyAlignment="1" applyProtection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70" fontId="4" fillId="2" borderId="11" xfId="0" applyNumberFormat="1" applyFont="1" applyFill="1" applyBorder="1" applyAlignment="1">
      <alignment horizontal="center" vertical="center"/>
    </xf>
    <xf numFmtId="1" fontId="4" fillId="2" borderId="10" xfId="1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1" fontId="4" fillId="0" borderId="10" xfId="1" applyNumberFormat="1" applyFont="1" applyFill="1" applyBorder="1" applyAlignment="1" applyProtection="1">
      <alignment horizontal="center" vertical="center"/>
      <protection locked="0"/>
    </xf>
    <xf numFmtId="1" fontId="4" fillId="2" borderId="18" xfId="1" applyNumberFormat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170" fontId="6" fillId="2" borderId="11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170" fontId="4" fillId="2" borderId="11" xfId="2" applyNumberFormat="1" applyFont="1" applyFill="1" applyBorder="1" applyAlignment="1">
      <alignment horizontal="center" vertical="center"/>
    </xf>
    <xf numFmtId="171" fontId="4" fillId="2" borderId="11" xfId="1" applyNumberFormat="1" applyFont="1" applyFill="1" applyBorder="1" applyAlignment="1">
      <alignment horizontal="center" vertical="center"/>
    </xf>
    <xf numFmtId="171" fontId="4" fillId="2" borderId="11" xfId="0" applyNumberFormat="1" applyFont="1" applyFill="1" applyBorder="1" applyAlignment="1">
      <alignment horizontal="center" vertical="center"/>
    </xf>
    <xf numFmtId="2" fontId="4" fillId="2" borderId="11" xfId="2" applyNumberFormat="1" applyFont="1" applyFill="1" applyBorder="1" applyAlignment="1">
      <alignment horizontal="center" vertical="center"/>
    </xf>
    <xf numFmtId="172" fontId="4" fillId="2" borderId="11" xfId="0" applyNumberFormat="1" applyFont="1" applyFill="1" applyBorder="1" applyAlignment="1">
      <alignment horizontal="center" vertical="center"/>
    </xf>
    <xf numFmtId="170" fontId="4" fillId="2" borderId="11" xfId="2" applyNumberFormat="1" applyFont="1" applyFill="1" applyBorder="1" applyAlignment="1" applyProtection="1">
      <alignment horizontal="center" vertical="center"/>
    </xf>
    <xf numFmtId="172" fontId="4" fillId="2" borderId="11" xfId="2" applyNumberFormat="1" applyFont="1" applyFill="1" applyBorder="1" applyAlignment="1" applyProtection="1">
      <alignment horizontal="center" vertical="center"/>
    </xf>
    <xf numFmtId="172" fontId="4" fillId="2" borderId="11" xfId="1" applyNumberFormat="1" applyFont="1" applyFill="1" applyBorder="1" applyAlignment="1" applyProtection="1">
      <alignment horizontal="center" vertical="center"/>
    </xf>
    <xf numFmtId="2" fontId="4" fillId="2" borderId="11" xfId="1" applyNumberFormat="1" applyFont="1" applyFill="1" applyBorder="1" applyAlignment="1" applyProtection="1">
      <alignment horizontal="center" vertical="center"/>
    </xf>
    <xf numFmtId="171" fontId="4" fillId="2" borderId="11" xfId="1" applyNumberFormat="1" applyFont="1" applyFill="1" applyBorder="1" applyAlignment="1" applyProtection="1">
      <alignment horizontal="center" vertical="center"/>
    </xf>
    <xf numFmtId="1" fontId="4" fillId="2" borderId="10" xfId="1" applyNumberFormat="1" applyFont="1" applyFill="1" applyBorder="1" applyAlignment="1" applyProtection="1">
      <alignment horizontal="center" vertical="center"/>
      <protection locked="0"/>
    </xf>
    <xf numFmtId="2" fontId="4" fillId="2" borderId="11" xfId="2" applyNumberFormat="1" applyFont="1" applyFill="1" applyBorder="1" applyAlignment="1" applyProtection="1">
      <alignment horizontal="center" vertical="center"/>
    </xf>
    <xf numFmtId="170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1" xfId="16" applyNumberFormat="1" applyFont="1" applyFill="1" applyBorder="1" applyAlignment="1">
      <alignment horizontal="center" vertical="center"/>
    </xf>
    <xf numFmtId="16" fontId="4" fillId="2" borderId="10" xfId="0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 applyProtection="1">
      <alignment horizontal="center" vertical="center"/>
      <protection locked="0"/>
    </xf>
    <xf numFmtId="172" fontId="4" fillId="2" borderId="11" xfId="2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175" fontId="4" fillId="2" borderId="11" xfId="2" applyNumberFormat="1" applyFont="1" applyFill="1" applyBorder="1" applyAlignment="1">
      <alignment horizontal="center" vertical="center"/>
    </xf>
    <xf numFmtId="171" fontId="4" fillId="2" borderId="11" xfId="2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72" fontId="6" fillId="2" borderId="4" xfId="0" applyNumberFormat="1" applyFont="1" applyFill="1" applyBorder="1" applyAlignment="1">
      <alignment horizontal="center" vertical="center"/>
    </xf>
    <xf numFmtId="172" fontId="4" fillId="2" borderId="11" xfId="1" applyNumberFormat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/>
    </xf>
    <xf numFmtId="2" fontId="4" fillId="2" borderId="7" xfId="2" applyNumberFormat="1" applyFont="1" applyFill="1" applyBorder="1" applyAlignment="1">
      <alignment horizontal="center" vertical="center"/>
    </xf>
    <xf numFmtId="171" fontId="4" fillId="2" borderId="11" xfId="2" applyNumberFormat="1" applyFont="1" applyFill="1" applyBorder="1" applyAlignment="1" applyProtection="1">
      <alignment horizontal="center" vertical="center"/>
    </xf>
    <xf numFmtId="1" fontId="4" fillId="2" borderId="18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0" fontId="4" fillId="2" borderId="16" xfId="2" applyNumberFormat="1" applyFont="1" applyFill="1" applyBorder="1" applyAlignment="1">
      <alignment horizontal="center" vertical="center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170" fontId="4" fillId="2" borderId="16" xfId="1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1" xfId="20" applyFont="1" applyFill="1" applyBorder="1" applyAlignment="1" applyProtection="1">
      <alignment horizontal="center" vertical="center"/>
      <protection locked="0"/>
    </xf>
    <xf numFmtId="170" fontId="4" fillId="2" borderId="11" xfId="20" applyNumberFormat="1" applyFont="1" applyFill="1" applyBorder="1" applyAlignment="1" applyProtection="1">
      <alignment horizontal="center" vertical="center"/>
    </xf>
    <xf numFmtId="49" fontId="4" fillId="2" borderId="10" xfId="2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1" xfId="1" applyFont="1" applyFill="1" applyBorder="1" applyAlignment="1" applyProtection="1">
      <alignment vertical="center"/>
      <protection locked="0"/>
    </xf>
    <xf numFmtId="170" fontId="9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>
      <alignment vertical="center"/>
    </xf>
    <xf numFmtId="0" fontId="4" fillId="2" borderId="11" xfId="1" applyFont="1" applyFill="1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left" vertical="center"/>
    </xf>
    <xf numFmtId="0" fontId="4" fillId="2" borderId="16" xfId="1" applyFont="1" applyFill="1" applyBorder="1" applyAlignment="1" applyProtection="1">
      <alignment vertical="center"/>
      <protection locked="0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170" fontId="4" fillId="2" borderId="10" xfId="0" applyNumberFormat="1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49" fontId="4" fillId="2" borderId="10" xfId="16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/>
    </xf>
    <xf numFmtId="49" fontId="4" fillId="2" borderId="11" xfId="1" applyNumberFormat="1" applyFont="1" applyFill="1" applyBorder="1" applyAlignment="1">
      <alignment vertical="center"/>
    </xf>
    <xf numFmtId="0" fontId="4" fillId="2" borderId="16" xfId="1" applyFont="1" applyFill="1" applyBorder="1" applyAlignment="1">
      <alignment horizontal="left" vertical="center"/>
    </xf>
    <xf numFmtId="0" fontId="4" fillId="2" borderId="16" xfId="1" applyFont="1" applyFill="1" applyBorder="1" applyAlignment="1" applyProtection="1">
      <alignment horizontal="left" vertical="center"/>
      <protection locked="0"/>
    </xf>
    <xf numFmtId="0" fontId="4" fillId="4" borderId="11" xfId="1" applyNumberFormat="1" applyFont="1" applyFill="1" applyBorder="1" applyAlignment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1" xfId="2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64" fontId="4" fillId="2" borderId="11" xfId="6" applyFont="1" applyFill="1" applyBorder="1" applyAlignment="1" applyProtection="1">
      <alignment horizontal="center" vertical="center"/>
      <protection locked="0"/>
    </xf>
    <xf numFmtId="164" fontId="4" fillId="0" borderId="11" xfId="6" applyFont="1" applyFill="1" applyBorder="1" applyAlignment="1">
      <alignment horizontal="center" vertical="center"/>
    </xf>
    <xf numFmtId="164" fontId="4" fillId="2" borderId="4" xfId="6" applyFont="1" applyFill="1" applyBorder="1" applyAlignment="1" applyProtection="1">
      <alignment horizontal="center" vertical="center"/>
    </xf>
    <xf numFmtId="164" fontId="4" fillId="2" borderId="11" xfId="6" applyFont="1" applyFill="1" applyBorder="1" applyAlignment="1" applyProtection="1">
      <alignment horizontal="center" vertical="center"/>
    </xf>
    <xf numFmtId="164" fontId="4" fillId="2" borderId="7" xfId="6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</cellXfs>
  <cellStyles count="21">
    <cellStyle name="Comma" xfId="6" builtinId="3"/>
    <cellStyle name="Comma 10" xfId="17"/>
    <cellStyle name="Comma 2" xfId="2"/>
    <cellStyle name="Comma 2 2" xfId="9"/>
    <cellStyle name="Comma 2 4" xfId="7"/>
    <cellStyle name="Comma 3" xfId="13"/>
    <cellStyle name="Comma 4" xfId="14"/>
    <cellStyle name="Normal" xfId="0" builtinId="0"/>
    <cellStyle name="Normal 2" xfId="1"/>
    <cellStyle name="Normal 2 3" xfId="10"/>
    <cellStyle name="Normal 2 9" xfId="18"/>
    <cellStyle name="Normal 3" xfId="20"/>
    <cellStyle name="Normal 3 2" xfId="3"/>
    <cellStyle name="Normal 3 2 2" xfId="15"/>
    <cellStyle name="Normal 5" xfId="5"/>
    <cellStyle name="Normal 6" xfId="19"/>
    <cellStyle name="Normal 8" xfId="8"/>
    <cellStyle name="Percent" xfId="12" builtinId="5"/>
    <cellStyle name="Обычный 2" xfId="11"/>
    <cellStyle name="Обычный_Лист1" xfId="4"/>
    <cellStyle name="Обычный_დემონტაჟი" xfId="16"/>
  </cellStyles>
  <dxfs count="94">
    <dxf>
      <font>
        <condense val="0"/>
        <extend val="0"/>
        <color indexed="9"/>
      </font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gakhvlediani\Desktop\Budget%20Review\2015%20&amp;%202016%20Budget\2015%20&amp;%202016%20CAP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Project Status"/>
      <sheetName val="2016 Project Valuation"/>
      <sheetName val="NPV_IRR Calc"/>
      <sheetName val="Sensativities"/>
      <sheetName val="IDC Calc"/>
      <sheetName val="PROJECT APPROVAL"/>
    </sheetNames>
    <sheetDataSet>
      <sheetData sheetId="0"/>
      <sheetData sheetId="1"/>
      <sheetData sheetId="2">
        <row r="3"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5"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</sheetData>
      <sheetData sheetId="3"/>
      <sheetData sheetId="4">
        <row r="16">
          <cell r="C16">
            <v>10</v>
          </cell>
        </row>
        <row r="24">
          <cell r="Q24">
            <v>6.25E-2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1"/>
  <sheetViews>
    <sheetView showGridLines="0" tabSelected="1" zoomScale="80" zoomScaleNormal="80" workbookViewId="0">
      <pane xSplit="2" ySplit="6" topLeftCell="C861" activePane="bottomRight" state="frozen"/>
      <selection pane="topRight" activeCell="C1" sqref="C1"/>
      <selection pane="bottomLeft" activeCell="A7" sqref="A7"/>
      <selection pane="bottomRight" activeCell="B894" sqref="B894"/>
    </sheetView>
  </sheetViews>
  <sheetFormatPr defaultColWidth="8.77734375" defaultRowHeight="15"/>
  <cols>
    <col min="1" max="1" width="6" style="22" customWidth="1"/>
    <col min="2" max="2" width="52.88671875" style="22" customWidth="1"/>
    <col min="3" max="3" width="8.5546875" style="22" customWidth="1"/>
    <col min="4" max="4" width="14.109375" style="22" bestFit="1" customWidth="1"/>
    <col min="5" max="5" width="11.21875" style="22" customWidth="1"/>
    <col min="6" max="6" width="13.109375" style="22" customWidth="1"/>
    <col min="7" max="7" width="31.44140625" style="22" bestFit="1" customWidth="1"/>
    <col min="8" max="16384" width="8.77734375" style="22"/>
  </cols>
  <sheetData>
    <row r="1" spans="1:7" ht="16.05" customHeight="1">
      <c r="A1" s="33" t="s">
        <v>14</v>
      </c>
      <c r="B1" s="21"/>
      <c r="C1" s="21"/>
      <c r="D1" s="21"/>
      <c r="E1" s="21"/>
      <c r="F1" s="21"/>
    </row>
    <row r="2" spans="1:7" ht="15.6" thickBot="1">
      <c r="A2" s="23"/>
      <c r="B2" s="23"/>
      <c r="C2" s="23"/>
      <c r="D2" s="23"/>
      <c r="E2" s="23"/>
      <c r="F2" s="10">
        <f>SUBTOTAL(109,F7:F881)</f>
        <v>0</v>
      </c>
      <c r="G2" s="10"/>
    </row>
    <row r="3" spans="1:7" ht="15.6" thickBot="1">
      <c r="A3" s="24"/>
      <c r="C3" s="25"/>
      <c r="D3" s="25"/>
      <c r="E3" s="25"/>
      <c r="F3" s="25"/>
      <c r="G3" s="11"/>
    </row>
    <row r="4" spans="1:7" ht="14.55" customHeight="1" thickBot="1">
      <c r="A4" s="141" t="s">
        <v>0</v>
      </c>
      <c r="B4" s="143" t="s">
        <v>1</v>
      </c>
      <c r="C4" s="143" t="s">
        <v>2</v>
      </c>
      <c r="D4" s="143" t="s">
        <v>7</v>
      </c>
      <c r="E4" s="145" t="s">
        <v>3</v>
      </c>
      <c r="F4" s="139" t="s">
        <v>8</v>
      </c>
      <c r="G4" s="12"/>
    </row>
    <row r="5" spans="1:7" ht="15" customHeight="1" thickBot="1">
      <c r="A5" s="142"/>
      <c r="B5" s="144"/>
      <c r="C5" s="144"/>
      <c r="D5" s="144"/>
      <c r="E5" s="146"/>
      <c r="F5" s="140"/>
      <c r="G5" s="13"/>
    </row>
    <row r="6" spans="1:7" ht="15.6" thickBot="1">
      <c r="A6" s="26">
        <v>1</v>
      </c>
      <c r="B6" s="27">
        <v>2</v>
      </c>
      <c r="C6" s="27">
        <v>3</v>
      </c>
      <c r="D6" s="27">
        <v>4</v>
      </c>
      <c r="E6" s="28">
        <v>5</v>
      </c>
      <c r="F6" s="29">
        <v>6</v>
      </c>
      <c r="G6" s="18">
        <v>7</v>
      </c>
    </row>
    <row r="7" spans="1:7" s="30" customFormat="1">
      <c r="A7" s="34"/>
      <c r="B7" s="45" t="s">
        <v>15</v>
      </c>
      <c r="C7" s="52"/>
      <c r="D7" s="52"/>
      <c r="E7" s="52"/>
      <c r="F7" s="35"/>
      <c r="G7" s="31"/>
    </row>
    <row r="8" spans="1:7" s="30" customFormat="1">
      <c r="A8" s="55" t="s">
        <v>20</v>
      </c>
      <c r="B8" s="109" t="s">
        <v>405</v>
      </c>
      <c r="C8" s="42" t="s">
        <v>21</v>
      </c>
      <c r="D8" s="110">
        <v>557</v>
      </c>
      <c r="E8" s="134"/>
      <c r="F8" s="20">
        <f>D8*E8</f>
        <v>0</v>
      </c>
      <c r="G8" s="31" t="s">
        <v>11</v>
      </c>
    </row>
    <row r="9" spans="1:7" s="30" customFormat="1" ht="15.6">
      <c r="A9" s="55">
        <f>A8+1</f>
        <v>2</v>
      </c>
      <c r="B9" s="111" t="s">
        <v>22</v>
      </c>
      <c r="C9" s="56" t="s">
        <v>403</v>
      </c>
      <c r="D9" s="110">
        <v>133.30000000000001</v>
      </c>
      <c r="E9" s="134"/>
      <c r="F9" s="20">
        <f>D9*E9</f>
        <v>0</v>
      </c>
      <c r="G9" s="31" t="s">
        <v>11</v>
      </c>
    </row>
    <row r="10" spans="1:7" s="30" customFormat="1">
      <c r="A10" s="55">
        <f>A9+1</f>
        <v>3</v>
      </c>
      <c r="B10" s="109" t="s">
        <v>406</v>
      </c>
      <c r="C10" s="42" t="s">
        <v>21</v>
      </c>
      <c r="D10" s="110">
        <v>375</v>
      </c>
      <c r="E10" s="134"/>
      <c r="F10" s="20">
        <f t="shared" ref="F10:F73" si="0">D10*E10</f>
        <v>0</v>
      </c>
      <c r="G10" s="31" t="s">
        <v>11</v>
      </c>
    </row>
    <row r="11" spans="1:7" s="30" customFormat="1" ht="15.6">
      <c r="A11" s="55">
        <f>A10+1</f>
        <v>4</v>
      </c>
      <c r="B11" s="111" t="s">
        <v>407</v>
      </c>
      <c r="C11" s="56" t="s">
        <v>403</v>
      </c>
      <c r="D11" s="110">
        <v>173</v>
      </c>
      <c r="E11" s="134"/>
      <c r="F11" s="20">
        <f t="shared" si="0"/>
        <v>0</v>
      </c>
      <c r="G11" s="31" t="s">
        <v>11</v>
      </c>
    </row>
    <row r="12" spans="1:7" s="30" customFormat="1" ht="15.6">
      <c r="A12" s="57">
        <f>A11+1</f>
        <v>5</v>
      </c>
      <c r="B12" s="111" t="s">
        <v>408</v>
      </c>
      <c r="C12" s="19" t="s">
        <v>403</v>
      </c>
      <c r="D12" s="44">
        <v>306.3</v>
      </c>
      <c r="E12" s="134"/>
      <c r="F12" s="20">
        <f t="shared" si="0"/>
        <v>0</v>
      </c>
      <c r="G12" s="31" t="s">
        <v>11</v>
      </c>
    </row>
    <row r="13" spans="1:7" s="30" customFormat="1">
      <c r="A13" s="58" t="s">
        <v>23</v>
      </c>
      <c r="B13" s="109" t="s">
        <v>24</v>
      </c>
      <c r="C13" s="19" t="s">
        <v>25</v>
      </c>
      <c r="D13" s="59">
        <v>647.20000000000005</v>
      </c>
      <c r="E13" s="134"/>
      <c r="F13" s="20">
        <f t="shared" si="0"/>
        <v>0</v>
      </c>
      <c r="G13" s="31" t="s">
        <v>11</v>
      </c>
    </row>
    <row r="14" spans="1:7" s="30" customFormat="1">
      <c r="A14" s="60">
        <f>A12+1</f>
        <v>6</v>
      </c>
      <c r="B14" s="112" t="s">
        <v>409</v>
      </c>
      <c r="C14" s="37" t="s">
        <v>21</v>
      </c>
      <c r="D14" s="61">
        <v>262.5</v>
      </c>
      <c r="E14" s="134"/>
      <c r="F14" s="20">
        <f t="shared" si="0"/>
        <v>0</v>
      </c>
      <c r="G14" s="31" t="s">
        <v>11</v>
      </c>
    </row>
    <row r="15" spans="1:7" s="30" customFormat="1">
      <c r="A15" s="60">
        <f>A14+1</f>
        <v>7</v>
      </c>
      <c r="B15" s="112" t="s">
        <v>410</v>
      </c>
      <c r="C15" s="37" t="s">
        <v>21</v>
      </c>
      <c r="D15" s="61">
        <v>262.5</v>
      </c>
      <c r="E15" s="134"/>
      <c r="F15" s="20">
        <f t="shared" si="0"/>
        <v>0</v>
      </c>
      <c r="G15" s="31" t="s">
        <v>11</v>
      </c>
    </row>
    <row r="16" spans="1:7" s="30" customFormat="1" ht="15.6">
      <c r="A16" s="62">
        <f>A15+1</f>
        <v>8</v>
      </c>
      <c r="B16" s="32" t="s">
        <v>411</v>
      </c>
      <c r="C16" s="19" t="s">
        <v>404</v>
      </c>
      <c r="D16" s="110">
        <v>3199</v>
      </c>
      <c r="E16" s="134"/>
      <c r="F16" s="20">
        <f t="shared" si="0"/>
        <v>0</v>
      </c>
      <c r="G16" s="31" t="s">
        <v>11</v>
      </c>
    </row>
    <row r="17" spans="1:7" s="30" customFormat="1">
      <c r="A17" s="39" t="s">
        <v>26</v>
      </c>
      <c r="B17" s="32" t="s">
        <v>27</v>
      </c>
      <c r="C17" s="19" t="s">
        <v>25</v>
      </c>
      <c r="D17" s="63">
        <v>1.9193999999999998</v>
      </c>
      <c r="E17" s="134"/>
      <c r="F17" s="20">
        <f t="shared" si="0"/>
        <v>0</v>
      </c>
      <c r="G17" s="31" t="s">
        <v>12</v>
      </c>
    </row>
    <row r="18" spans="1:7" s="30" customFormat="1" ht="15.6">
      <c r="A18" s="62">
        <f>A16+1</f>
        <v>9</v>
      </c>
      <c r="B18" s="32" t="s">
        <v>412</v>
      </c>
      <c r="C18" s="19" t="s">
        <v>404</v>
      </c>
      <c r="D18" s="110">
        <v>3199</v>
      </c>
      <c r="E18" s="134"/>
      <c r="F18" s="20">
        <f t="shared" si="0"/>
        <v>0</v>
      </c>
      <c r="G18" s="31" t="s">
        <v>11</v>
      </c>
    </row>
    <row r="19" spans="1:7" s="30" customFormat="1">
      <c r="A19" s="39" t="s">
        <v>28</v>
      </c>
      <c r="B19" s="32" t="s">
        <v>27</v>
      </c>
      <c r="C19" s="19" t="s">
        <v>25</v>
      </c>
      <c r="D19" s="63">
        <v>1.9193999999999998</v>
      </c>
      <c r="E19" s="134"/>
      <c r="F19" s="20">
        <f t="shared" si="0"/>
        <v>0</v>
      </c>
      <c r="G19" s="31" t="s">
        <v>12</v>
      </c>
    </row>
    <row r="20" spans="1:7" s="30" customFormat="1">
      <c r="A20" s="62">
        <f>A18+1</f>
        <v>10</v>
      </c>
      <c r="B20" s="113" t="s">
        <v>413</v>
      </c>
      <c r="C20" s="19" t="s">
        <v>29</v>
      </c>
      <c r="D20" s="40">
        <v>128</v>
      </c>
      <c r="E20" s="134"/>
      <c r="F20" s="20">
        <f t="shared" si="0"/>
        <v>0</v>
      </c>
      <c r="G20" s="31" t="s">
        <v>11</v>
      </c>
    </row>
    <row r="21" spans="1:7" s="30" customFormat="1">
      <c r="A21" s="62">
        <f t="shared" ref="A21:A39" si="1">A20+1</f>
        <v>11</v>
      </c>
      <c r="B21" s="113" t="s">
        <v>414</v>
      </c>
      <c r="C21" s="19" t="s">
        <v>30</v>
      </c>
      <c r="D21" s="40">
        <v>1</v>
      </c>
      <c r="E21" s="134"/>
      <c r="F21" s="20">
        <f t="shared" si="0"/>
        <v>0</v>
      </c>
      <c r="G21" s="31" t="s">
        <v>11</v>
      </c>
    </row>
    <row r="22" spans="1:7" s="30" customFormat="1" ht="15.6">
      <c r="A22" s="62">
        <f t="shared" si="1"/>
        <v>12</v>
      </c>
      <c r="B22" s="109" t="s">
        <v>204</v>
      </c>
      <c r="C22" s="19" t="s">
        <v>403</v>
      </c>
      <c r="D22" s="44">
        <v>11425.4</v>
      </c>
      <c r="E22" s="134"/>
      <c r="F22" s="20">
        <f t="shared" si="0"/>
        <v>0</v>
      </c>
      <c r="G22" s="31" t="s">
        <v>11</v>
      </c>
    </row>
    <row r="23" spans="1:7" s="30" customFormat="1" ht="15.6">
      <c r="A23" s="62">
        <f t="shared" si="1"/>
        <v>13</v>
      </c>
      <c r="B23" s="109" t="s">
        <v>415</v>
      </c>
      <c r="C23" s="19" t="s">
        <v>403</v>
      </c>
      <c r="D23" s="110">
        <v>1269.5</v>
      </c>
      <c r="E23" s="134"/>
      <c r="F23" s="20">
        <f t="shared" si="0"/>
        <v>0</v>
      </c>
      <c r="G23" s="31" t="s">
        <v>11</v>
      </c>
    </row>
    <row r="24" spans="1:7" s="30" customFormat="1" ht="15.6">
      <c r="A24" s="64">
        <f t="shared" si="1"/>
        <v>14</v>
      </c>
      <c r="B24" s="114" t="s">
        <v>31</v>
      </c>
      <c r="C24" s="56" t="s">
        <v>403</v>
      </c>
      <c r="D24" s="110">
        <v>1206.0249999999999</v>
      </c>
      <c r="E24" s="134"/>
      <c r="F24" s="20">
        <f t="shared" si="0"/>
        <v>0</v>
      </c>
      <c r="G24" s="31" t="s">
        <v>11</v>
      </c>
    </row>
    <row r="25" spans="1:7" s="30" customFormat="1" ht="15.6">
      <c r="A25" s="64">
        <f t="shared" si="1"/>
        <v>15</v>
      </c>
      <c r="B25" s="109" t="s">
        <v>32</v>
      </c>
      <c r="C25" s="19" t="s">
        <v>403</v>
      </c>
      <c r="D25" s="110">
        <v>63.475000000000001</v>
      </c>
      <c r="E25" s="134"/>
      <c r="F25" s="20">
        <f t="shared" si="0"/>
        <v>0</v>
      </c>
      <c r="G25" s="31" t="s">
        <v>11</v>
      </c>
    </row>
    <row r="26" spans="1:7" s="30" customFormat="1" ht="15.6">
      <c r="A26" s="65">
        <f t="shared" si="1"/>
        <v>16</v>
      </c>
      <c r="B26" s="115" t="s">
        <v>33</v>
      </c>
      <c r="C26" s="66" t="s">
        <v>403</v>
      </c>
      <c r="D26" s="110">
        <v>14718.9</v>
      </c>
      <c r="E26" s="134"/>
      <c r="F26" s="20">
        <f t="shared" si="0"/>
        <v>0</v>
      </c>
      <c r="G26" s="31" t="s">
        <v>11</v>
      </c>
    </row>
    <row r="27" spans="1:7" s="30" customFormat="1" ht="15.6">
      <c r="A27" s="57">
        <f t="shared" si="1"/>
        <v>17</v>
      </c>
      <c r="B27" s="109" t="s">
        <v>416</v>
      </c>
      <c r="C27" s="19" t="s">
        <v>403</v>
      </c>
      <c r="D27" s="116">
        <v>2419.1999999999998</v>
      </c>
      <c r="E27" s="134"/>
      <c r="F27" s="20">
        <f t="shared" si="0"/>
        <v>0</v>
      </c>
      <c r="G27" s="31" t="s">
        <v>11</v>
      </c>
    </row>
    <row r="28" spans="1:7" s="30" customFormat="1" ht="15.6">
      <c r="A28" s="57">
        <f t="shared" si="1"/>
        <v>18</v>
      </c>
      <c r="B28" s="109" t="s">
        <v>34</v>
      </c>
      <c r="C28" s="19" t="s">
        <v>403</v>
      </c>
      <c r="D28" s="110">
        <v>1904.2</v>
      </c>
      <c r="E28" s="134"/>
      <c r="F28" s="20">
        <f t="shared" si="0"/>
        <v>0</v>
      </c>
      <c r="G28" s="31" t="s">
        <v>11</v>
      </c>
    </row>
    <row r="29" spans="1:7" s="30" customFormat="1">
      <c r="A29" s="57">
        <f t="shared" si="1"/>
        <v>19</v>
      </c>
      <c r="B29" s="32" t="s">
        <v>417</v>
      </c>
      <c r="C29" s="19" t="s">
        <v>25</v>
      </c>
      <c r="D29" s="40">
        <v>27568.26</v>
      </c>
      <c r="E29" s="134"/>
      <c r="F29" s="20">
        <f t="shared" si="0"/>
        <v>0</v>
      </c>
      <c r="G29" s="31" t="s">
        <v>11</v>
      </c>
    </row>
    <row r="30" spans="1:7" s="30" customFormat="1" ht="15.6">
      <c r="A30" s="62">
        <f t="shared" si="1"/>
        <v>20</v>
      </c>
      <c r="B30" s="113" t="s">
        <v>35</v>
      </c>
      <c r="C30" s="19" t="s">
        <v>403</v>
      </c>
      <c r="D30" s="63">
        <v>16623.099999999999</v>
      </c>
      <c r="E30" s="134"/>
      <c r="F30" s="20">
        <f t="shared" si="0"/>
        <v>0</v>
      </c>
      <c r="G30" s="31" t="s">
        <v>11</v>
      </c>
    </row>
    <row r="31" spans="1:7" s="30" customFormat="1">
      <c r="A31" s="62">
        <f t="shared" si="1"/>
        <v>21</v>
      </c>
      <c r="B31" s="32" t="s">
        <v>36</v>
      </c>
      <c r="C31" s="19" t="s">
        <v>402</v>
      </c>
      <c r="D31" s="61">
        <v>14909.5</v>
      </c>
      <c r="E31" s="134"/>
      <c r="F31" s="20">
        <f t="shared" si="0"/>
        <v>0</v>
      </c>
      <c r="G31" s="31" t="s">
        <v>11</v>
      </c>
    </row>
    <row r="32" spans="1:7" s="30" customFormat="1">
      <c r="A32" s="62">
        <f t="shared" si="1"/>
        <v>22</v>
      </c>
      <c r="B32" s="32" t="s">
        <v>418</v>
      </c>
      <c r="C32" s="19" t="s">
        <v>402</v>
      </c>
      <c r="D32" s="37">
        <v>1220.73</v>
      </c>
      <c r="E32" s="134"/>
      <c r="F32" s="20">
        <f t="shared" si="0"/>
        <v>0</v>
      </c>
      <c r="G32" s="31" t="s">
        <v>11</v>
      </c>
    </row>
    <row r="33" spans="1:7" s="30" customFormat="1" ht="15.6">
      <c r="A33" s="62">
        <f t="shared" si="1"/>
        <v>23</v>
      </c>
      <c r="B33" s="113" t="s">
        <v>419</v>
      </c>
      <c r="C33" s="19" t="s">
        <v>403</v>
      </c>
      <c r="D33" s="61">
        <v>619.93400000000008</v>
      </c>
      <c r="E33" s="134"/>
      <c r="F33" s="20">
        <f t="shared" si="0"/>
        <v>0</v>
      </c>
      <c r="G33" s="31" t="s">
        <v>11</v>
      </c>
    </row>
    <row r="34" spans="1:7" s="30" customFormat="1" ht="15.6">
      <c r="A34" s="64">
        <f t="shared" si="1"/>
        <v>24</v>
      </c>
      <c r="B34" s="111" t="s">
        <v>420</v>
      </c>
      <c r="C34" s="19" t="s">
        <v>403</v>
      </c>
      <c r="D34" s="61">
        <v>8396.7999999999993</v>
      </c>
      <c r="E34" s="134"/>
      <c r="F34" s="20">
        <f t="shared" si="0"/>
        <v>0</v>
      </c>
      <c r="G34" s="31" t="s">
        <v>11</v>
      </c>
    </row>
    <row r="35" spans="1:7" s="30" customFormat="1" ht="15.6">
      <c r="A35" s="64">
        <f t="shared" si="1"/>
        <v>25</v>
      </c>
      <c r="B35" s="111" t="s">
        <v>421</v>
      </c>
      <c r="C35" s="42" t="s">
        <v>403</v>
      </c>
      <c r="D35" s="44">
        <v>8396.7999999999993</v>
      </c>
      <c r="E35" s="134"/>
      <c r="F35" s="20">
        <f t="shared" si="0"/>
        <v>0</v>
      </c>
      <c r="G35" s="31" t="s">
        <v>11</v>
      </c>
    </row>
    <row r="36" spans="1:7" s="30" customFormat="1" ht="15.6">
      <c r="A36" s="62">
        <f t="shared" si="1"/>
        <v>26</v>
      </c>
      <c r="B36" s="113" t="s">
        <v>422</v>
      </c>
      <c r="C36" s="19" t="s">
        <v>403</v>
      </c>
      <c r="D36" s="61">
        <v>2734</v>
      </c>
      <c r="E36" s="134"/>
      <c r="F36" s="20">
        <f t="shared" si="0"/>
        <v>0</v>
      </c>
      <c r="G36" s="31" t="s">
        <v>11</v>
      </c>
    </row>
    <row r="37" spans="1:7" s="30" customFormat="1" ht="15.6">
      <c r="A37" s="62">
        <f t="shared" si="1"/>
        <v>27</v>
      </c>
      <c r="B37" s="32" t="s">
        <v>423</v>
      </c>
      <c r="C37" s="19" t="s">
        <v>403</v>
      </c>
      <c r="D37" s="61">
        <v>112.779</v>
      </c>
      <c r="E37" s="134"/>
      <c r="F37" s="20">
        <f t="shared" si="0"/>
        <v>0</v>
      </c>
      <c r="G37" s="31" t="s">
        <v>11</v>
      </c>
    </row>
    <row r="38" spans="1:7" s="30" customFormat="1">
      <c r="A38" s="62">
        <f t="shared" si="1"/>
        <v>28</v>
      </c>
      <c r="B38" s="32" t="s">
        <v>424</v>
      </c>
      <c r="C38" s="37" t="s">
        <v>37</v>
      </c>
      <c r="D38" s="61">
        <v>1</v>
      </c>
      <c r="E38" s="134"/>
      <c r="F38" s="20">
        <f t="shared" si="0"/>
        <v>0</v>
      </c>
      <c r="G38" s="31" t="s">
        <v>11</v>
      </c>
    </row>
    <row r="39" spans="1:7" s="30" customFormat="1">
      <c r="A39" s="62">
        <f t="shared" si="1"/>
        <v>29</v>
      </c>
      <c r="B39" s="32" t="s">
        <v>425</v>
      </c>
      <c r="C39" s="37" t="s">
        <v>21</v>
      </c>
      <c r="D39" s="61">
        <v>12</v>
      </c>
      <c r="E39" s="134"/>
      <c r="F39" s="20">
        <f t="shared" si="0"/>
        <v>0</v>
      </c>
      <c r="G39" s="31" t="s">
        <v>11</v>
      </c>
    </row>
    <row r="40" spans="1:7" s="30" customFormat="1">
      <c r="A40" s="67" t="s">
        <v>38</v>
      </c>
      <c r="B40" s="32" t="s">
        <v>39</v>
      </c>
      <c r="C40" s="37" t="s">
        <v>21</v>
      </c>
      <c r="D40" s="61">
        <v>12.120000000000001</v>
      </c>
      <c r="E40" s="134"/>
      <c r="F40" s="20">
        <f t="shared" si="0"/>
        <v>0</v>
      </c>
      <c r="G40" s="31" t="s">
        <v>931</v>
      </c>
    </row>
    <row r="41" spans="1:7" s="30" customFormat="1">
      <c r="A41" s="62">
        <f>A39+1</f>
        <v>30</v>
      </c>
      <c r="B41" s="32" t="s">
        <v>426</v>
      </c>
      <c r="C41" s="19" t="s">
        <v>21</v>
      </c>
      <c r="D41" s="40">
        <v>18</v>
      </c>
      <c r="E41" s="134"/>
      <c r="F41" s="20">
        <f t="shared" si="0"/>
        <v>0</v>
      </c>
      <c r="G41" s="31" t="s">
        <v>11</v>
      </c>
    </row>
    <row r="42" spans="1:7" s="30" customFormat="1">
      <c r="A42" s="67" t="s">
        <v>40</v>
      </c>
      <c r="B42" s="32" t="s">
        <v>39</v>
      </c>
      <c r="C42" s="37" t="s">
        <v>21</v>
      </c>
      <c r="D42" s="61">
        <v>18</v>
      </c>
      <c r="E42" s="134"/>
      <c r="F42" s="20">
        <f t="shared" si="0"/>
        <v>0</v>
      </c>
      <c r="G42" s="31" t="s">
        <v>931</v>
      </c>
    </row>
    <row r="43" spans="1:7" s="30" customFormat="1">
      <c r="A43" s="62">
        <f>A41+1</f>
        <v>31</v>
      </c>
      <c r="B43" s="112" t="s">
        <v>427</v>
      </c>
      <c r="C43" s="37" t="s">
        <v>21</v>
      </c>
      <c r="D43" s="61">
        <v>30</v>
      </c>
      <c r="E43" s="134"/>
      <c r="F43" s="20">
        <f t="shared" si="0"/>
        <v>0</v>
      </c>
      <c r="G43" s="31" t="s">
        <v>11</v>
      </c>
    </row>
    <row r="44" spans="1:7" s="30" customFormat="1">
      <c r="A44" s="62">
        <f>A43+1</f>
        <v>32</v>
      </c>
      <c r="B44" s="32" t="s">
        <v>41</v>
      </c>
      <c r="C44" s="19" t="s">
        <v>21</v>
      </c>
      <c r="D44" s="40">
        <v>41</v>
      </c>
      <c r="E44" s="134"/>
      <c r="F44" s="20">
        <f t="shared" si="0"/>
        <v>0</v>
      </c>
      <c r="G44" s="31" t="s">
        <v>11</v>
      </c>
    </row>
    <row r="45" spans="1:7" s="30" customFormat="1">
      <c r="A45" s="68" t="s">
        <v>42</v>
      </c>
      <c r="B45" s="32" t="s">
        <v>428</v>
      </c>
      <c r="C45" s="19" t="s">
        <v>21</v>
      </c>
      <c r="D45" s="40">
        <v>41.122999999999998</v>
      </c>
      <c r="E45" s="134"/>
      <c r="F45" s="20">
        <f t="shared" si="0"/>
        <v>0</v>
      </c>
      <c r="G45" s="31" t="s">
        <v>931</v>
      </c>
    </row>
    <row r="46" spans="1:7" s="30" customFormat="1">
      <c r="A46" s="62">
        <f>A44+1</f>
        <v>33</v>
      </c>
      <c r="B46" s="32" t="s">
        <v>429</v>
      </c>
      <c r="C46" s="37" t="s">
        <v>21</v>
      </c>
      <c r="D46" s="61">
        <v>41</v>
      </c>
      <c r="E46" s="134"/>
      <c r="F46" s="20">
        <f t="shared" si="0"/>
        <v>0</v>
      </c>
      <c r="G46" s="31" t="s">
        <v>11</v>
      </c>
    </row>
    <row r="47" spans="1:7" s="30" customFormat="1">
      <c r="A47" s="62">
        <f>A46+1</f>
        <v>34</v>
      </c>
      <c r="B47" s="32" t="s">
        <v>430</v>
      </c>
      <c r="C47" s="19" t="s">
        <v>21</v>
      </c>
      <c r="D47" s="40">
        <v>41</v>
      </c>
      <c r="E47" s="134"/>
      <c r="F47" s="20">
        <f t="shared" si="0"/>
        <v>0</v>
      </c>
      <c r="G47" s="31" t="s">
        <v>11</v>
      </c>
    </row>
    <row r="48" spans="1:7" s="30" customFormat="1">
      <c r="A48" s="62">
        <f>A47+1</f>
        <v>35</v>
      </c>
      <c r="B48" s="32" t="s">
        <v>431</v>
      </c>
      <c r="C48" s="19" t="s">
        <v>21</v>
      </c>
      <c r="D48" s="40">
        <v>16</v>
      </c>
      <c r="E48" s="134"/>
      <c r="F48" s="20">
        <f t="shared" si="0"/>
        <v>0</v>
      </c>
      <c r="G48" s="31" t="s">
        <v>11</v>
      </c>
    </row>
    <row r="49" spans="1:7" s="30" customFormat="1">
      <c r="A49" s="68" t="s">
        <v>43</v>
      </c>
      <c r="B49" s="32" t="s">
        <v>432</v>
      </c>
      <c r="C49" s="19" t="s">
        <v>21</v>
      </c>
      <c r="D49" s="40">
        <v>16.047999999999998</v>
      </c>
      <c r="E49" s="134"/>
      <c r="F49" s="20">
        <f t="shared" si="0"/>
        <v>0</v>
      </c>
      <c r="G49" s="31" t="s">
        <v>931</v>
      </c>
    </row>
    <row r="50" spans="1:7" s="30" customFormat="1">
      <c r="A50" s="60">
        <f>A48+1</f>
        <v>36</v>
      </c>
      <c r="B50" s="32" t="s">
        <v>433</v>
      </c>
      <c r="C50" s="37" t="s">
        <v>21</v>
      </c>
      <c r="D50" s="61">
        <v>16</v>
      </c>
      <c r="E50" s="134"/>
      <c r="F50" s="20">
        <f t="shared" si="0"/>
        <v>0</v>
      </c>
      <c r="G50" s="31" t="s">
        <v>11</v>
      </c>
    </row>
    <row r="51" spans="1:7" s="30" customFormat="1">
      <c r="A51" s="62">
        <f>A50+1</f>
        <v>37</v>
      </c>
      <c r="B51" s="32" t="s">
        <v>434</v>
      </c>
      <c r="C51" s="19" t="s">
        <v>21</v>
      </c>
      <c r="D51" s="40">
        <v>16</v>
      </c>
      <c r="E51" s="134"/>
      <c r="F51" s="20">
        <f t="shared" si="0"/>
        <v>0</v>
      </c>
      <c r="G51" s="31" t="s">
        <v>11</v>
      </c>
    </row>
    <row r="52" spans="1:7" s="30" customFormat="1">
      <c r="A52" s="60">
        <f>A51+1</f>
        <v>38</v>
      </c>
      <c r="B52" s="117" t="s">
        <v>435</v>
      </c>
      <c r="C52" s="37" t="s">
        <v>21</v>
      </c>
      <c r="D52" s="69">
        <v>43</v>
      </c>
      <c r="E52" s="134"/>
      <c r="F52" s="20">
        <f t="shared" si="0"/>
        <v>0</v>
      </c>
      <c r="G52" s="31" t="s">
        <v>11</v>
      </c>
    </row>
    <row r="53" spans="1:7" s="30" customFormat="1">
      <c r="A53" s="67" t="s">
        <v>44</v>
      </c>
      <c r="B53" s="117" t="s">
        <v>436</v>
      </c>
      <c r="C53" s="37" t="s">
        <v>21</v>
      </c>
      <c r="D53" s="70">
        <v>43.128999999999998</v>
      </c>
      <c r="E53" s="134"/>
      <c r="F53" s="20">
        <f t="shared" si="0"/>
        <v>0</v>
      </c>
      <c r="G53" s="31" t="s">
        <v>931</v>
      </c>
    </row>
    <row r="54" spans="1:7" s="30" customFormat="1">
      <c r="A54" s="60">
        <f>A52+1</f>
        <v>39</v>
      </c>
      <c r="B54" s="112" t="s">
        <v>437</v>
      </c>
      <c r="C54" s="37" t="s">
        <v>21</v>
      </c>
      <c r="D54" s="59">
        <v>43</v>
      </c>
      <c r="E54" s="134"/>
      <c r="F54" s="20">
        <f t="shared" si="0"/>
        <v>0</v>
      </c>
      <c r="G54" s="31" t="s">
        <v>11</v>
      </c>
    </row>
    <row r="55" spans="1:7" s="30" customFormat="1">
      <c r="A55" s="60">
        <f>A54+1</f>
        <v>40</v>
      </c>
      <c r="B55" s="117" t="s">
        <v>438</v>
      </c>
      <c r="C55" s="37" t="s">
        <v>21</v>
      </c>
      <c r="D55" s="59">
        <v>43</v>
      </c>
      <c r="E55" s="134"/>
      <c r="F55" s="20">
        <f t="shared" si="0"/>
        <v>0</v>
      </c>
      <c r="G55" s="31" t="s">
        <v>11</v>
      </c>
    </row>
    <row r="56" spans="1:7" s="30" customFormat="1">
      <c r="A56" s="62">
        <f>A55+1</f>
        <v>41</v>
      </c>
      <c r="B56" s="32" t="s">
        <v>439</v>
      </c>
      <c r="C56" s="19" t="s">
        <v>21</v>
      </c>
      <c r="D56" s="40">
        <v>43</v>
      </c>
      <c r="E56" s="134"/>
      <c r="F56" s="20">
        <f t="shared" si="0"/>
        <v>0</v>
      </c>
      <c r="G56" s="31" t="s">
        <v>11</v>
      </c>
    </row>
    <row r="57" spans="1:7" s="30" customFormat="1">
      <c r="A57" s="68" t="s">
        <v>45</v>
      </c>
      <c r="B57" s="32" t="s">
        <v>46</v>
      </c>
      <c r="C57" s="19" t="s">
        <v>21</v>
      </c>
      <c r="D57" s="40">
        <v>42.784999999999997</v>
      </c>
      <c r="E57" s="134"/>
      <c r="F57" s="20">
        <f t="shared" si="0"/>
        <v>0</v>
      </c>
      <c r="G57" s="31" t="s">
        <v>931</v>
      </c>
    </row>
    <row r="58" spans="1:7" s="30" customFormat="1">
      <c r="A58" s="60">
        <f>A56+1</f>
        <v>42</v>
      </c>
      <c r="B58" s="32" t="s">
        <v>440</v>
      </c>
      <c r="C58" s="37" t="s">
        <v>21</v>
      </c>
      <c r="D58" s="61">
        <v>43</v>
      </c>
      <c r="E58" s="134"/>
      <c r="F58" s="20">
        <f t="shared" si="0"/>
        <v>0</v>
      </c>
      <c r="G58" s="31" t="s">
        <v>11</v>
      </c>
    </row>
    <row r="59" spans="1:7" s="30" customFormat="1">
      <c r="A59" s="62">
        <f>A58+1</f>
        <v>43</v>
      </c>
      <c r="B59" s="32" t="s">
        <v>441</v>
      </c>
      <c r="C59" s="19" t="s">
        <v>21</v>
      </c>
      <c r="D59" s="40">
        <v>43</v>
      </c>
      <c r="E59" s="134"/>
      <c r="F59" s="20">
        <f t="shared" si="0"/>
        <v>0</v>
      </c>
      <c r="G59" s="31" t="s">
        <v>11</v>
      </c>
    </row>
    <row r="60" spans="1:7" s="30" customFormat="1">
      <c r="A60" s="62">
        <f>A59+1</f>
        <v>44</v>
      </c>
      <c r="B60" s="32" t="s">
        <v>47</v>
      </c>
      <c r="C60" s="19" t="s">
        <v>21</v>
      </c>
      <c r="D60" s="40">
        <v>62</v>
      </c>
      <c r="E60" s="134"/>
      <c r="F60" s="20">
        <f t="shared" si="0"/>
        <v>0</v>
      </c>
      <c r="G60" s="31" t="s">
        <v>11</v>
      </c>
    </row>
    <row r="61" spans="1:7" s="30" customFormat="1">
      <c r="A61" s="68" t="s">
        <v>48</v>
      </c>
      <c r="B61" s="32" t="s">
        <v>46</v>
      </c>
      <c r="C61" s="19" t="s">
        <v>21</v>
      </c>
      <c r="D61" s="40">
        <v>61.69</v>
      </c>
      <c r="E61" s="134"/>
      <c r="F61" s="20">
        <f t="shared" si="0"/>
        <v>0</v>
      </c>
      <c r="G61" s="31" t="s">
        <v>931</v>
      </c>
    </row>
    <row r="62" spans="1:7" s="30" customFormat="1">
      <c r="A62" s="60">
        <f>A60+1</f>
        <v>45</v>
      </c>
      <c r="B62" s="32" t="s">
        <v>440</v>
      </c>
      <c r="C62" s="37" t="s">
        <v>21</v>
      </c>
      <c r="D62" s="61">
        <v>62</v>
      </c>
      <c r="E62" s="134"/>
      <c r="F62" s="20">
        <f t="shared" si="0"/>
        <v>0</v>
      </c>
      <c r="G62" s="31" t="s">
        <v>11</v>
      </c>
    </row>
    <row r="63" spans="1:7" s="30" customFormat="1">
      <c r="A63" s="62">
        <f>A62+1</f>
        <v>46</v>
      </c>
      <c r="B63" s="32" t="s">
        <v>441</v>
      </c>
      <c r="C63" s="19" t="s">
        <v>21</v>
      </c>
      <c r="D63" s="40">
        <v>62</v>
      </c>
      <c r="E63" s="134"/>
      <c r="F63" s="20">
        <f t="shared" si="0"/>
        <v>0</v>
      </c>
      <c r="G63" s="31" t="s">
        <v>11</v>
      </c>
    </row>
    <row r="64" spans="1:7" s="30" customFormat="1">
      <c r="A64" s="62">
        <f>A63+1</f>
        <v>47</v>
      </c>
      <c r="B64" s="32" t="s">
        <v>442</v>
      </c>
      <c r="C64" s="19" t="s">
        <v>21</v>
      </c>
      <c r="D64" s="40">
        <v>2150</v>
      </c>
      <c r="E64" s="134"/>
      <c r="F64" s="20">
        <f t="shared" si="0"/>
        <v>0</v>
      </c>
      <c r="G64" s="31" t="s">
        <v>11</v>
      </c>
    </row>
    <row r="65" spans="1:7" s="30" customFormat="1">
      <c r="A65" s="68" t="s">
        <v>49</v>
      </c>
      <c r="B65" s="32" t="s">
        <v>443</v>
      </c>
      <c r="C65" s="19" t="s">
        <v>21</v>
      </c>
      <c r="D65" s="40">
        <v>2156.4499999999998</v>
      </c>
      <c r="E65" s="134"/>
      <c r="F65" s="20">
        <f t="shared" si="0"/>
        <v>0</v>
      </c>
      <c r="G65" s="31" t="s">
        <v>931</v>
      </c>
    </row>
    <row r="66" spans="1:7" s="30" customFormat="1">
      <c r="A66" s="60">
        <f>A64+1</f>
        <v>48</v>
      </c>
      <c r="B66" s="32" t="s">
        <v>444</v>
      </c>
      <c r="C66" s="37" t="s">
        <v>21</v>
      </c>
      <c r="D66" s="61">
        <v>2150</v>
      </c>
      <c r="E66" s="134"/>
      <c r="F66" s="20">
        <f t="shared" si="0"/>
        <v>0</v>
      </c>
      <c r="G66" s="31" t="s">
        <v>11</v>
      </c>
    </row>
    <row r="67" spans="1:7" s="30" customFormat="1">
      <c r="A67" s="62">
        <f>A66+1</f>
        <v>49</v>
      </c>
      <c r="B67" s="32" t="s">
        <v>445</v>
      </c>
      <c r="C67" s="19" t="s">
        <v>21</v>
      </c>
      <c r="D67" s="40">
        <v>2150</v>
      </c>
      <c r="E67" s="134"/>
      <c r="F67" s="20">
        <f t="shared" si="0"/>
        <v>0</v>
      </c>
      <c r="G67" s="31" t="s">
        <v>11</v>
      </c>
    </row>
    <row r="68" spans="1:7" s="30" customFormat="1">
      <c r="A68" s="62">
        <f>A67+1</f>
        <v>50</v>
      </c>
      <c r="B68" s="32" t="s">
        <v>446</v>
      </c>
      <c r="C68" s="19" t="s">
        <v>21</v>
      </c>
      <c r="D68" s="40">
        <v>39</v>
      </c>
      <c r="E68" s="134"/>
      <c r="F68" s="20">
        <f t="shared" si="0"/>
        <v>0</v>
      </c>
      <c r="G68" s="31" t="s">
        <v>11</v>
      </c>
    </row>
    <row r="69" spans="1:7" s="30" customFormat="1">
      <c r="A69" s="68" t="s">
        <v>50</v>
      </c>
      <c r="B69" s="32" t="s">
        <v>447</v>
      </c>
      <c r="C69" s="19" t="s">
        <v>21</v>
      </c>
      <c r="D69" s="40">
        <v>39.116999999999997</v>
      </c>
      <c r="E69" s="134"/>
      <c r="F69" s="20">
        <f t="shared" si="0"/>
        <v>0</v>
      </c>
      <c r="G69" s="31" t="s">
        <v>931</v>
      </c>
    </row>
    <row r="70" spans="1:7" s="30" customFormat="1">
      <c r="A70" s="60">
        <f>A68+1</f>
        <v>51</v>
      </c>
      <c r="B70" s="32" t="s">
        <v>448</v>
      </c>
      <c r="C70" s="37" t="s">
        <v>21</v>
      </c>
      <c r="D70" s="61">
        <v>39</v>
      </c>
      <c r="E70" s="134"/>
      <c r="F70" s="20">
        <f t="shared" si="0"/>
        <v>0</v>
      </c>
      <c r="G70" s="31" t="s">
        <v>11</v>
      </c>
    </row>
    <row r="71" spans="1:7" s="30" customFormat="1">
      <c r="A71" s="62">
        <f>A70+1</f>
        <v>52</v>
      </c>
      <c r="B71" s="32" t="s">
        <v>449</v>
      </c>
      <c r="C71" s="19" t="s">
        <v>21</v>
      </c>
      <c r="D71" s="40">
        <v>39</v>
      </c>
      <c r="E71" s="134"/>
      <c r="F71" s="20">
        <f t="shared" si="0"/>
        <v>0</v>
      </c>
      <c r="G71" s="31" t="s">
        <v>11</v>
      </c>
    </row>
    <row r="72" spans="1:7" s="30" customFormat="1">
      <c r="A72" s="62">
        <f>A71+1</f>
        <v>53</v>
      </c>
      <c r="B72" s="32" t="s">
        <v>450</v>
      </c>
      <c r="C72" s="19" t="s">
        <v>21</v>
      </c>
      <c r="D72" s="40">
        <v>125</v>
      </c>
      <c r="E72" s="134"/>
      <c r="F72" s="20">
        <f t="shared" si="0"/>
        <v>0</v>
      </c>
      <c r="G72" s="31" t="s">
        <v>11</v>
      </c>
    </row>
    <row r="73" spans="1:7" s="30" customFormat="1">
      <c r="A73" s="68" t="s">
        <v>51</v>
      </c>
      <c r="B73" s="32" t="s">
        <v>52</v>
      </c>
      <c r="C73" s="19" t="s">
        <v>21</v>
      </c>
      <c r="D73" s="40">
        <v>124.375</v>
      </c>
      <c r="E73" s="134"/>
      <c r="F73" s="20">
        <f t="shared" si="0"/>
        <v>0</v>
      </c>
      <c r="G73" s="31" t="s">
        <v>931</v>
      </c>
    </row>
    <row r="74" spans="1:7" s="30" customFormat="1">
      <c r="A74" s="60">
        <f>A72+1</f>
        <v>54</v>
      </c>
      <c r="B74" s="32" t="s">
        <v>451</v>
      </c>
      <c r="C74" s="37" t="s">
        <v>21</v>
      </c>
      <c r="D74" s="61">
        <v>125</v>
      </c>
      <c r="E74" s="134"/>
      <c r="F74" s="20">
        <f t="shared" ref="F74:F137" si="2">D74*E74</f>
        <v>0</v>
      </c>
      <c r="G74" s="31" t="s">
        <v>11</v>
      </c>
    </row>
    <row r="75" spans="1:7" s="30" customFormat="1">
      <c r="A75" s="62">
        <f>A74+1</f>
        <v>55</v>
      </c>
      <c r="B75" s="32" t="s">
        <v>452</v>
      </c>
      <c r="C75" s="19" t="s">
        <v>21</v>
      </c>
      <c r="D75" s="40">
        <v>125</v>
      </c>
      <c r="E75" s="134"/>
      <c r="F75" s="20">
        <f t="shared" si="2"/>
        <v>0</v>
      </c>
      <c r="G75" s="31" t="s">
        <v>11</v>
      </c>
    </row>
    <row r="76" spans="1:7" s="30" customFormat="1">
      <c r="A76" s="62">
        <f>A75+1</f>
        <v>56</v>
      </c>
      <c r="B76" s="32" t="s">
        <v>453</v>
      </c>
      <c r="C76" s="19" t="s">
        <v>21</v>
      </c>
      <c r="D76" s="40">
        <v>12</v>
      </c>
      <c r="E76" s="134"/>
      <c r="F76" s="20">
        <f t="shared" si="2"/>
        <v>0</v>
      </c>
      <c r="G76" s="31" t="s">
        <v>11</v>
      </c>
    </row>
    <row r="77" spans="1:7" s="30" customFormat="1">
      <c r="A77" s="68" t="s">
        <v>53</v>
      </c>
      <c r="B77" s="32" t="s">
        <v>54</v>
      </c>
      <c r="C77" s="19" t="s">
        <v>21</v>
      </c>
      <c r="D77" s="40">
        <v>11.975999999999999</v>
      </c>
      <c r="E77" s="134"/>
      <c r="F77" s="20">
        <f t="shared" si="2"/>
        <v>0</v>
      </c>
      <c r="G77" s="31" t="s">
        <v>931</v>
      </c>
    </row>
    <row r="78" spans="1:7" s="30" customFormat="1">
      <c r="A78" s="60">
        <f>A76+1</f>
        <v>57</v>
      </c>
      <c r="B78" s="32" t="s">
        <v>454</v>
      </c>
      <c r="C78" s="37" t="s">
        <v>21</v>
      </c>
      <c r="D78" s="61">
        <v>12</v>
      </c>
      <c r="E78" s="134"/>
      <c r="F78" s="20">
        <f t="shared" si="2"/>
        <v>0</v>
      </c>
      <c r="G78" s="31" t="s">
        <v>11</v>
      </c>
    </row>
    <row r="79" spans="1:7" s="30" customFormat="1">
      <c r="A79" s="62">
        <f>A78+1</f>
        <v>58</v>
      </c>
      <c r="B79" s="32" t="s">
        <v>455</v>
      </c>
      <c r="C79" s="19" t="s">
        <v>21</v>
      </c>
      <c r="D79" s="40">
        <v>12</v>
      </c>
      <c r="E79" s="134"/>
      <c r="F79" s="20">
        <f t="shared" si="2"/>
        <v>0</v>
      </c>
      <c r="G79" s="31" t="s">
        <v>11</v>
      </c>
    </row>
    <row r="80" spans="1:7" s="30" customFormat="1">
      <c r="A80" s="60">
        <f>A79+1</f>
        <v>59</v>
      </c>
      <c r="B80" s="112" t="s">
        <v>456</v>
      </c>
      <c r="C80" s="37" t="s">
        <v>21</v>
      </c>
      <c r="D80" s="61">
        <v>11</v>
      </c>
      <c r="E80" s="134"/>
      <c r="F80" s="20">
        <f t="shared" si="2"/>
        <v>0</v>
      </c>
      <c r="G80" s="31" t="s">
        <v>11</v>
      </c>
    </row>
    <row r="81" spans="1:7" s="30" customFormat="1">
      <c r="A81" s="36" t="s">
        <v>55</v>
      </c>
      <c r="B81" s="112" t="s">
        <v>457</v>
      </c>
      <c r="C81" s="37" t="s">
        <v>21</v>
      </c>
      <c r="D81" s="38">
        <v>11.11</v>
      </c>
      <c r="E81" s="134"/>
      <c r="F81" s="20">
        <f t="shared" si="2"/>
        <v>0</v>
      </c>
      <c r="G81" s="31" t="s">
        <v>931</v>
      </c>
    </row>
    <row r="82" spans="1:7" s="30" customFormat="1">
      <c r="A82" s="60">
        <f>A80+1</f>
        <v>60</v>
      </c>
      <c r="B82" s="112" t="s">
        <v>458</v>
      </c>
      <c r="C82" s="37" t="s">
        <v>21</v>
      </c>
      <c r="D82" s="61">
        <v>11</v>
      </c>
      <c r="E82" s="134"/>
      <c r="F82" s="20">
        <f t="shared" si="2"/>
        <v>0</v>
      </c>
      <c r="G82" s="31" t="s">
        <v>11</v>
      </c>
    </row>
    <row r="83" spans="1:7" s="30" customFormat="1">
      <c r="A83" s="60">
        <f>A82+1</f>
        <v>61</v>
      </c>
      <c r="B83" s="112" t="s">
        <v>459</v>
      </c>
      <c r="C83" s="37" t="s">
        <v>21</v>
      </c>
      <c r="D83" s="61">
        <v>11</v>
      </c>
      <c r="E83" s="134"/>
      <c r="F83" s="20">
        <f t="shared" si="2"/>
        <v>0</v>
      </c>
      <c r="G83" s="31" t="s">
        <v>11</v>
      </c>
    </row>
    <row r="84" spans="1:7" s="30" customFormat="1">
      <c r="A84" s="62">
        <f>A83+1</f>
        <v>62</v>
      </c>
      <c r="B84" s="32" t="s">
        <v>460</v>
      </c>
      <c r="C84" s="19" t="s">
        <v>21</v>
      </c>
      <c r="D84" s="40">
        <v>8</v>
      </c>
      <c r="E84" s="134"/>
      <c r="F84" s="20">
        <f t="shared" si="2"/>
        <v>0</v>
      </c>
      <c r="G84" s="31" t="s">
        <v>11</v>
      </c>
    </row>
    <row r="85" spans="1:7" s="30" customFormat="1">
      <c r="A85" s="68" t="s">
        <v>56</v>
      </c>
      <c r="B85" s="32" t="s">
        <v>461</v>
      </c>
      <c r="C85" s="19" t="s">
        <v>21</v>
      </c>
      <c r="D85" s="40">
        <v>7.984</v>
      </c>
      <c r="E85" s="134"/>
      <c r="F85" s="20">
        <f t="shared" si="2"/>
        <v>0</v>
      </c>
      <c r="G85" s="31" t="s">
        <v>931</v>
      </c>
    </row>
    <row r="86" spans="1:7" s="30" customFormat="1">
      <c r="A86" s="60">
        <f>A84+1</f>
        <v>63</v>
      </c>
      <c r="B86" s="32" t="s">
        <v>462</v>
      </c>
      <c r="C86" s="37" t="s">
        <v>21</v>
      </c>
      <c r="D86" s="61">
        <v>8</v>
      </c>
      <c r="E86" s="134"/>
      <c r="F86" s="20">
        <f t="shared" si="2"/>
        <v>0</v>
      </c>
      <c r="G86" s="31" t="s">
        <v>11</v>
      </c>
    </row>
    <row r="87" spans="1:7" s="30" customFormat="1">
      <c r="A87" s="62">
        <f>A86+1</f>
        <v>64</v>
      </c>
      <c r="B87" s="32" t="s">
        <v>463</v>
      </c>
      <c r="C87" s="19" t="s">
        <v>21</v>
      </c>
      <c r="D87" s="40">
        <v>8</v>
      </c>
      <c r="E87" s="134"/>
      <c r="F87" s="20">
        <f t="shared" si="2"/>
        <v>0</v>
      </c>
      <c r="G87" s="31" t="s">
        <v>11</v>
      </c>
    </row>
    <row r="88" spans="1:7" s="30" customFormat="1">
      <c r="A88" s="60"/>
      <c r="B88" s="47" t="s">
        <v>464</v>
      </c>
      <c r="C88" s="71"/>
      <c r="D88" s="72"/>
      <c r="E88" s="134"/>
      <c r="F88" s="20"/>
      <c r="G88" s="31"/>
    </row>
    <row r="89" spans="1:7" s="30" customFormat="1" ht="15.6">
      <c r="A89" s="60">
        <f>A87+1</f>
        <v>65</v>
      </c>
      <c r="B89" s="117" t="s">
        <v>465</v>
      </c>
      <c r="C89" s="37" t="s">
        <v>403</v>
      </c>
      <c r="D89" s="61">
        <v>2.56</v>
      </c>
      <c r="E89" s="134"/>
      <c r="F89" s="20">
        <f t="shared" si="2"/>
        <v>0</v>
      </c>
      <c r="G89" s="31" t="s">
        <v>11</v>
      </c>
    </row>
    <row r="90" spans="1:7" s="30" customFormat="1" ht="15.6">
      <c r="A90" s="60">
        <f>A89+1</f>
        <v>66</v>
      </c>
      <c r="B90" s="117" t="s">
        <v>466</v>
      </c>
      <c r="C90" s="37" t="s">
        <v>403</v>
      </c>
      <c r="D90" s="38">
        <v>6.84</v>
      </c>
      <c r="E90" s="134"/>
      <c r="F90" s="20">
        <f t="shared" si="2"/>
        <v>0</v>
      </c>
      <c r="G90" s="31" t="s">
        <v>11</v>
      </c>
    </row>
    <row r="91" spans="1:7" s="30" customFormat="1" ht="15.6">
      <c r="A91" s="60">
        <f>A90+1</f>
        <v>67</v>
      </c>
      <c r="B91" s="117" t="s">
        <v>467</v>
      </c>
      <c r="C91" s="37" t="s">
        <v>403</v>
      </c>
      <c r="D91" s="61">
        <v>14.78</v>
      </c>
      <c r="E91" s="134"/>
      <c r="F91" s="20">
        <f t="shared" si="2"/>
        <v>0</v>
      </c>
      <c r="G91" s="31" t="s">
        <v>11</v>
      </c>
    </row>
    <row r="92" spans="1:7" s="30" customFormat="1" ht="15.6">
      <c r="A92" s="60">
        <f>A91+1</f>
        <v>68</v>
      </c>
      <c r="B92" s="117" t="s">
        <v>468</v>
      </c>
      <c r="C92" s="37" t="s">
        <v>403</v>
      </c>
      <c r="D92" s="61">
        <v>3.4</v>
      </c>
      <c r="E92" s="134"/>
      <c r="F92" s="20">
        <f t="shared" si="2"/>
        <v>0</v>
      </c>
      <c r="G92" s="31" t="s">
        <v>11</v>
      </c>
    </row>
    <row r="93" spans="1:7" s="30" customFormat="1">
      <c r="A93" s="60">
        <f>A92+1</f>
        <v>69</v>
      </c>
      <c r="B93" s="112" t="s">
        <v>469</v>
      </c>
      <c r="C93" s="37" t="s">
        <v>30</v>
      </c>
      <c r="D93" s="73">
        <v>2</v>
      </c>
      <c r="E93" s="134"/>
      <c r="F93" s="20">
        <f t="shared" si="2"/>
        <v>0</v>
      </c>
      <c r="G93" s="31" t="s">
        <v>11</v>
      </c>
    </row>
    <row r="94" spans="1:7" s="30" customFormat="1">
      <c r="A94" s="60" t="s">
        <v>57</v>
      </c>
      <c r="B94" s="112" t="s">
        <v>470</v>
      </c>
      <c r="C94" s="37" t="s">
        <v>30</v>
      </c>
      <c r="D94" s="61">
        <v>2</v>
      </c>
      <c r="E94" s="134"/>
      <c r="F94" s="20">
        <f t="shared" si="2"/>
        <v>0</v>
      </c>
      <c r="G94" s="31" t="s">
        <v>931</v>
      </c>
    </row>
    <row r="95" spans="1:7" s="30" customFormat="1">
      <c r="A95" s="60">
        <f>A93+1</f>
        <v>70</v>
      </c>
      <c r="B95" s="111" t="s">
        <v>471</v>
      </c>
      <c r="C95" s="19" t="s">
        <v>30</v>
      </c>
      <c r="D95" s="44">
        <v>2</v>
      </c>
      <c r="E95" s="134"/>
      <c r="F95" s="20">
        <f t="shared" si="2"/>
        <v>0</v>
      </c>
      <c r="G95" s="31" t="s">
        <v>11</v>
      </c>
    </row>
    <row r="96" spans="1:7" s="30" customFormat="1" ht="15.6">
      <c r="A96" s="60">
        <f>A95+1</f>
        <v>71</v>
      </c>
      <c r="B96" s="112" t="s">
        <v>472</v>
      </c>
      <c r="C96" s="19" t="s">
        <v>404</v>
      </c>
      <c r="D96" s="73">
        <v>120</v>
      </c>
      <c r="E96" s="134"/>
      <c r="F96" s="20">
        <f t="shared" si="2"/>
        <v>0</v>
      </c>
      <c r="G96" s="31" t="s">
        <v>11</v>
      </c>
    </row>
    <row r="97" spans="1:7" s="30" customFormat="1">
      <c r="A97" s="60"/>
      <c r="B97" s="47" t="s">
        <v>473</v>
      </c>
      <c r="C97" s="71"/>
      <c r="D97" s="72"/>
      <c r="E97" s="134"/>
      <c r="F97" s="20"/>
      <c r="G97" s="31"/>
    </row>
    <row r="98" spans="1:7" s="30" customFormat="1" ht="15.6">
      <c r="A98" s="60">
        <f>A96+1</f>
        <v>72</v>
      </c>
      <c r="B98" s="117" t="s">
        <v>465</v>
      </c>
      <c r="C98" s="37" t="s">
        <v>403</v>
      </c>
      <c r="D98" s="38">
        <v>1.91</v>
      </c>
      <c r="E98" s="134"/>
      <c r="F98" s="20">
        <f t="shared" si="2"/>
        <v>0</v>
      </c>
      <c r="G98" s="31" t="s">
        <v>11</v>
      </c>
    </row>
    <row r="99" spans="1:7" s="30" customFormat="1" ht="15.6">
      <c r="A99" s="60">
        <f>A98+1</f>
        <v>73</v>
      </c>
      <c r="B99" s="117" t="s">
        <v>474</v>
      </c>
      <c r="C99" s="37" t="s">
        <v>403</v>
      </c>
      <c r="D99" s="38">
        <v>5.22</v>
      </c>
      <c r="E99" s="134"/>
      <c r="F99" s="20">
        <f t="shared" si="2"/>
        <v>0</v>
      </c>
      <c r="G99" s="31" t="s">
        <v>11</v>
      </c>
    </row>
    <row r="100" spans="1:7" s="30" customFormat="1" ht="15.6">
      <c r="A100" s="60">
        <f>A99+1</f>
        <v>74</v>
      </c>
      <c r="B100" s="117" t="s">
        <v>475</v>
      </c>
      <c r="C100" s="37" t="s">
        <v>403</v>
      </c>
      <c r="D100" s="38">
        <v>14.26</v>
      </c>
      <c r="E100" s="134"/>
      <c r="F100" s="20">
        <f t="shared" si="2"/>
        <v>0</v>
      </c>
      <c r="G100" s="31" t="s">
        <v>11</v>
      </c>
    </row>
    <row r="101" spans="1:7" s="30" customFormat="1" ht="15.6">
      <c r="A101" s="60">
        <f>A100+1</f>
        <v>75</v>
      </c>
      <c r="B101" s="117" t="s">
        <v>476</v>
      </c>
      <c r="C101" s="37" t="s">
        <v>403</v>
      </c>
      <c r="D101" s="38">
        <v>2.72</v>
      </c>
      <c r="E101" s="134"/>
      <c r="F101" s="20">
        <f t="shared" si="2"/>
        <v>0</v>
      </c>
      <c r="G101" s="31" t="s">
        <v>11</v>
      </c>
    </row>
    <row r="102" spans="1:7" s="30" customFormat="1">
      <c r="A102" s="60">
        <f>A101+1</f>
        <v>76</v>
      </c>
      <c r="B102" s="112" t="s">
        <v>469</v>
      </c>
      <c r="C102" s="37" t="s">
        <v>30</v>
      </c>
      <c r="D102" s="73">
        <v>1</v>
      </c>
      <c r="E102" s="134"/>
      <c r="F102" s="20">
        <f t="shared" si="2"/>
        <v>0</v>
      </c>
      <c r="G102" s="31" t="s">
        <v>11</v>
      </c>
    </row>
    <row r="103" spans="1:7" s="30" customFormat="1">
      <c r="A103" s="60" t="s">
        <v>58</v>
      </c>
      <c r="B103" s="112" t="s">
        <v>470</v>
      </c>
      <c r="C103" s="37" t="s">
        <v>30</v>
      </c>
      <c r="D103" s="61">
        <v>1</v>
      </c>
      <c r="E103" s="134"/>
      <c r="F103" s="20">
        <f t="shared" si="2"/>
        <v>0</v>
      </c>
      <c r="G103" s="31" t="s">
        <v>931</v>
      </c>
    </row>
    <row r="104" spans="1:7" s="30" customFormat="1">
      <c r="A104" s="60">
        <f>A102+1</f>
        <v>77</v>
      </c>
      <c r="B104" s="111" t="s">
        <v>471</v>
      </c>
      <c r="C104" s="19" t="s">
        <v>30</v>
      </c>
      <c r="D104" s="44">
        <v>1</v>
      </c>
      <c r="E104" s="134"/>
      <c r="F104" s="20">
        <f t="shared" si="2"/>
        <v>0</v>
      </c>
      <c r="G104" s="31" t="s">
        <v>11</v>
      </c>
    </row>
    <row r="105" spans="1:7" s="30" customFormat="1" ht="15.6">
      <c r="A105" s="60">
        <f>A104+1</f>
        <v>78</v>
      </c>
      <c r="B105" s="112" t="s">
        <v>472</v>
      </c>
      <c r="C105" s="19" t="s">
        <v>404</v>
      </c>
      <c r="D105" s="73">
        <v>83</v>
      </c>
      <c r="E105" s="134"/>
      <c r="F105" s="20">
        <f t="shared" si="2"/>
        <v>0</v>
      </c>
      <c r="G105" s="31" t="s">
        <v>11</v>
      </c>
    </row>
    <row r="106" spans="1:7" s="30" customFormat="1">
      <c r="A106" s="60"/>
      <c r="B106" s="47" t="s">
        <v>477</v>
      </c>
      <c r="C106" s="71"/>
      <c r="D106" s="72"/>
      <c r="E106" s="134"/>
      <c r="F106" s="20"/>
      <c r="G106" s="31"/>
    </row>
    <row r="107" spans="1:7" s="30" customFormat="1" ht="15.6">
      <c r="A107" s="60">
        <f>A105+1</f>
        <v>79</v>
      </c>
      <c r="B107" s="117" t="s">
        <v>465</v>
      </c>
      <c r="C107" s="37" t="s">
        <v>403</v>
      </c>
      <c r="D107" s="38">
        <v>1.1200000000000001</v>
      </c>
      <c r="E107" s="134"/>
      <c r="F107" s="20">
        <f t="shared" si="2"/>
        <v>0</v>
      </c>
      <c r="G107" s="31" t="s">
        <v>11</v>
      </c>
    </row>
    <row r="108" spans="1:7" s="30" customFormat="1" ht="15.6">
      <c r="A108" s="60">
        <f>A107+1</f>
        <v>80</v>
      </c>
      <c r="B108" s="117" t="s">
        <v>478</v>
      </c>
      <c r="C108" s="37" t="s">
        <v>403</v>
      </c>
      <c r="D108" s="38">
        <v>2.97</v>
      </c>
      <c r="E108" s="134"/>
      <c r="F108" s="20">
        <f t="shared" si="2"/>
        <v>0</v>
      </c>
      <c r="G108" s="31" t="s">
        <v>11</v>
      </c>
    </row>
    <row r="109" spans="1:7" s="30" customFormat="1" ht="15.6">
      <c r="A109" s="60">
        <f>A108+1</f>
        <v>81</v>
      </c>
      <c r="B109" s="117" t="s">
        <v>479</v>
      </c>
      <c r="C109" s="37" t="s">
        <v>403</v>
      </c>
      <c r="D109" s="38">
        <v>6.73</v>
      </c>
      <c r="E109" s="134"/>
      <c r="F109" s="20">
        <f t="shared" si="2"/>
        <v>0</v>
      </c>
      <c r="G109" s="31" t="s">
        <v>11</v>
      </c>
    </row>
    <row r="110" spans="1:7" s="30" customFormat="1" ht="15.6">
      <c r="A110" s="60">
        <f>A109+1</f>
        <v>82</v>
      </c>
      <c r="B110" s="117" t="s">
        <v>480</v>
      </c>
      <c r="C110" s="37" t="s">
        <v>403</v>
      </c>
      <c r="D110" s="38">
        <v>1.44</v>
      </c>
      <c r="E110" s="134"/>
      <c r="F110" s="20">
        <f t="shared" si="2"/>
        <v>0</v>
      </c>
      <c r="G110" s="31" t="s">
        <v>11</v>
      </c>
    </row>
    <row r="111" spans="1:7" s="30" customFormat="1">
      <c r="A111" s="60">
        <f>A110+1</f>
        <v>83</v>
      </c>
      <c r="B111" s="112" t="s">
        <v>469</v>
      </c>
      <c r="C111" s="37" t="s">
        <v>30</v>
      </c>
      <c r="D111" s="73">
        <v>1</v>
      </c>
      <c r="E111" s="134"/>
      <c r="F111" s="20">
        <f t="shared" si="2"/>
        <v>0</v>
      </c>
      <c r="G111" s="31" t="s">
        <v>11</v>
      </c>
    </row>
    <row r="112" spans="1:7" s="30" customFormat="1">
      <c r="A112" s="60" t="s">
        <v>59</v>
      </c>
      <c r="B112" s="112" t="s">
        <v>470</v>
      </c>
      <c r="C112" s="37" t="s">
        <v>30</v>
      </c>
      <c r="D112" s="61">
        <v>1</v>
      </c>
      <c r="E112" s="134"/>
      <c r="F112" s="20">
        <f t="shared" si="2"/>
        <v>0</v>
      </c>
      <c r="G112" s="31" t="s">
        <v>931</v>
      </c>
    </row>
    <row r="113" spans="1:7" s="30" customFormat="1">
      <c r="A113" s="60">
        <f>A111+1</f>
        <v>84</v>
      </c>
      <c r="B113" s="111" t="s">
        <v>471</v>
      </c>
      <c r="C113" s="19" t="s">
        <v>30</v>
      </c>
      <c r="D113" s="44">
        <v>1</v>
      </c>
      <c r="E113" s="134"/>
      <c r="F113" s="20">
        <f t="shared" si="2"/>
        <v>0</v>
      </c>
      <c r="G113" s="31" t="s">
        <v>11</v>
      </c>
    </row>
    <row r="114" spans="1:7" s="30" customFormat="1" ht="15.6">
      <c r="A114" s="60">
        <f>A113+1</f>
        <v>85</v>
      </c>
      <c r="B114" s="112" t="s">
        <v>472</v>
      </c>
      <c r="C114" s="19" t="s">
        <v>404</v>
      </c>
      <c r="D114" s="73">
        <v>55</v>
      </c>
      <c r="E114" s="134"/>
      <c r="F114" s="20">
        <f t="shared" si="2"/>
        <v>0</v>
      </c>
      <c r="G114" s="31" t="s">
        <v>11</v>
      </c>
    </row>
    <row r="115" spans="1:7" s="30" customFormat="1">
      <c r="A115" s="60"/>
      <c r="B115" s="47" t="s">
        <v>481</v>
      </c>
      <c r="C115" s="71"/>
      <c r="D115" s="72"/>
      <c r="E115" s="134"/>
      <c r="F115" s="20"/>
      <c r="G115" s="31"/>
    </row>
    <row r="116" spans="1:7" s="30" customFormat="1" ht="15.6">
      <c r="A116" s="62">
        <f>A114+1</f>
        <v>86</v>
      </c>
      <c r="B116" s="32" t="s">
        <v>482</v>
      </c>
      <c r="C116" s="19" t="s">
        <v>403</v>
      </c>
      <c r="D116" s="61">
        <v>3.5</v>
      </c>
      <c r="E116" s="134"/>
      <c r="F116" s="20">
        <f t="shared" si="2"/>
        <v>0</v>
      </c>
      <c r="G116" s="31" t="s">
        <v>11</v>
      </c>
    </row>
    <row r="117" spans="1:7" s="30" customFormat="1" ht="15.6">
      <c r="A117" s="60">
        <f t="shared" ref="A117:A125" si="3">A116+1</f>
        <v>87</v>
      </c>
      <c r="B117" s="117" t="s">
        <v>465</v>
      </c>
      <c r="C117" s="37" t="s">
        <v>403</v>
      </c>
      <c r="D117" s="38">
        <v>4.2</v>
      </c>
      <c r="E117" s="134"/>
      <c r="F117" s="20">
        <f t="shared" si="2"/>
        <v>0</v>
      </c>
      <c r="G117" s="31" t="s">
        <v>11</v>
      </c>
    </row>
    <row r="118" spans="1:7" s="30" customFormat="1" ht="15.6">
      <c r="A118" s="60">
        <f t="shared" si="3"/>
        <v>88</v>
      </c>
      <c r="B118" s="117" t="s">
        <v>483</v>
      </c>
      <c r="C118" s="37" t="s">
        <v>403</v>
      </c>
      <c r="D118" s="38">
        <v>27.52</v>
      </c>
      <c r="E118" s="134"/>
      <c r="F118" s="20">
        <f t="shared" si="2"/>
        <v>0</v>
      </c>
      <c r="G118" s="31" t="s">
        <v>11</v>
      </c>
    </row>
    <row r="119" spans="1:7" s="30" customFormat="1" ht="15.6">
      <c r="A119" s="60">
        <f t="shared" si="3"/>
        <v>89</v>
      </c>
      <c r="B119" s="117" t="s">
        <v>484</v>
      </c>
      <c r="C119" s="37" t="s">
        <v>403</v>
      </c>
      <c r="D119" s="38">
        <v>3.46</v>
      </c>
      <c r="E119" s="134"/>
      <c r="F119" s="20">
        <f t="shared" si="2"/>
        <v>0</v>
      </c>
      <c r="G119" s="31" t="s">
        <v>11</v>
      </c>
    </row>
    <row r="120" spans="1:7" s="30" customFormat="1" ht="15.6">
      <c r="A120" s="60">
        <f t="shared" si="3"/>
        <v>90</v>
      </c>
      <c r="B120" s="117" t="s">
        <v>485</v>
      </c>
      <c r="C120" s="37" t="s">
        <v>403</v>
      </c>
      <c r="D120" s="38">
        <v>56.4</v>
      </c>
      <c r="E120" s="134"/>
      <c r="F120" s="20">
        <f t="shared" si="2"/>
        <v>0</v>
      </c>
      <c r="G120" s="31" t="s">
        <v>11</v>
      </c>
    </row>
    <row r="121" spans="1:7" s="30" customFormat="1" ht="15.6">
      <c r="A121" s="60">
        <f t="shared" si="3"/>
        <v>91</v>
      </c>
      <c r="B121" s="112" t="s">
        <v>472</v>
      </c>
      <c r="C121" s="19" t="s">
        <v>404</v>
      </c>
      <c r="D121" s="73">
        <v>154</v>
      </c>
      <c r="E121" s="134"/>
      <c r="F121" s="20">
        <f t="shared" si="2"/>
        <v>0</v>
      </c>
      <c r="G121" s="31" t="s">
        <v>11</v>
      </c>
    </row>
    <row r="122" spans="1:7" s="30" customFormat="1">
      <c r="A122" s="62">
        <f t="shared" si="3"/>
        <v>92</v>
      </c>
      <c r="B122" s="113" t="s">
        <v>60</v>
      </c>
      <c r="C122" s="19" t="s">
        <v>25</v>
      </c>
      <c r="D122" s="74">
        <v>0.15424000000000002</v>
      </c>
      <c r="E122" s="134"/>
      <c r="F122" s="20">
        <f t="shared" si="2"/>
        <v>0</v>
      </c>
      <c r="G122" s="31" t="s">
        <v>11</v>
      </c>
    </row>
    <row r="123" spans="1:7" s="30" customFormat="1">
      <c r="A123" s="60">
        <f t="shared" si="3"/>
        <v>93</v>
      </c>
      <c r="B123" s="117" t="s">
        <v>486</v>
      </c>
      <c r="C123" s="37" t="s">
        <v>25</v>
      </c>
      <c r="D123" s="75">
        <v>1.81169296</v>
      </c>
      <c r="E123" s="134"/>
      <c r="F123" s="20">
        <f t="shared" si="2"/>
        <v>0</v>
      </c>
      <c r="G123" s="31" t="s">
        <v>11</v>
      </c>
    </row>
    <row r="124" spans="1:7" s="30" customFormat="1">
      <c r="A124" s="60">
        <f t="shared" si="3"/>
        <v>94</v>
      </c>
      <c r="B124" s="117" t="s">
        <v>487</v>
      </c>
      <c r="C124" s="37" t="s">
        <v>29</v>
      </c>
      <c r="D124" s="38">
        <v>90.39</v>
      </c>
      <c r="E124" s="134"/>
      <c r="F124" s="20">
        <f t="shared" si="2"/>
        <v>0</v>
      </c>
      <c r="G124" s="31" t="s">
        <v>11</v>
      </c>
    </row>
    <row r="125" spans="1:7" s="30" customFormat="1" ht="15.6">
      <c r="A125" s="62">
        <f t="shared" si="3"/>
        <v>95</v>
      </c>
      <c r="B125" s="32" t="s">
        <v>488</v>
      </c>
      <c r="C125" s="19" t="s">
        <v>404</v>
      </c>
      <c r="D125" s="76">
        <v>62.83</v>
      </c>
      <c r="E125" s="134"/>
      <c r="F125" s="20">
        <f t="shared" si="2"/>
        <v>0</v>
      </c>
      <c r="G125" s="31" t="s">
        <v>11</v>
      </c>
    </row>
    <row r="126" spans="1:7" s="30" customFormat="1" ht="15.6">
      <c r="A126" s="118">
        <v>95.1</v>
      </c>
      <c r="B126" s="112" t="s">
        <v>489</v>
      </c>
      <c r="C126" s="37" t="s">
        <v>404</v>
      </c>
      <c r="D126" s="76">
        <v>62.83</v>
      </c>
      <c r="E126" s="134"/>
      <c r="F126" s="20">
        <f t="shared" si="2"/>
        <v>0</v>
      </c>
      <c r="G126" s="31" t="s">
        <v>11</v>
      </c>
    </row>
    <row r="127" spans="1:7" s="30" customFormat="1">
      <c r="A127" s="60">
        <f>A125+1</f>
        <v>96</v>
      </c>
      <c r="B127" s="112" t="s">
        <v>490</v>
      </c>
      <c r="C127" s="37" t="s">
        <v>25</v>
      </c>
      <c r="D127" s="77">
        <v>0.54922000000000004</v>
      </c>
      <c r="E127" s="134"/>
      <c r="F127" s="20">
        <f t="shared" si="2"/>
        <v>0</v>
      </c>
      <c r="G127" s="31" t="s">
        <v>11</v>
      </c>
    </row>
    <row r="128" spans="1:7" s="30" customFormat="1">
      <c r="A128" s="60">
        <f>A127+1</f>
        <v>97</v>
      </c>
      <c r="B128" s="117" t="s">
        <v>491</v>
      </c>
      <c r="C128" s="37" t="s">
        <v>25</v>
      </c>
      <c r="D128" s="77">
        <v>8.2540000000000002E-2</v>
      </c>
      <c r="E128" s="134"/>
      <c r="F128" s="20">
        <f t="shared" si="2"/>
        <v>0</v>
      </c>
      <c r="G128" s="31" t="s">
        <v>11</v>
      </c>
    </row>
    <row r="129" spans="1:7" s="30" customFormat="1" ht="15.6">
      <c r="A129" s="62">
        <f>A128+1</f>
        <v>98</v>
      </c>
      <c r="B129" s="32" t="s">
        <v>488</v>
      </c>
      <c r="C129" s="19" t="s">
        <v>404</v>
      </c>
      <c r="D129" s="76">
        <v>5.5200000000000005</v>
      </c>
      <c r="E129" s="134"/>
      <c r="F129" s="20">
        <f t="shared" si="2"/>
        <v>0</v>
      </c>
      <c r="G129" s="31" t="s">
        <v>11</v>
      </c>
    </row>
    <row r="130" spans="1:7" s="30" customFormat="1" ht="15.6">
      <c r="A130" s="118">
        <v>98.1</v>
      </c>
      <c r="B130" s="112" t="s">
        <v>489</v>
      </c>
      <c r="C130" s="37" t="s">
        <v>404</v>
      </c>
      <c r="D130" s="76">
        <v>5.5200000000000005</v>
      </c>
      <c r="E130" s="134"/>
      <c r="F130" s="20">
        <f t="shared" si="2"/>
        <v>0</v>
      </c>
      <c r="G130" s="31" t="s">
        <v>11</v>
      </c>
    </row>
    <row r="131" spans="1:7" s="30" customFormat="1">
      <c r="A131" s="60"/>
      <c r="B131" s="47" t="s">
        <v>492</v>
      </c>
      <c r="C131" s="71"/>
      <c r="D131" s="72"/>
      <c r="E131" s="134"/>
      <c r="F131" s="20"/>
      <c r="G131" s="31"/>
    </row>
    <row r="132" spans="1:7" s="30" customFormat="1" ht="15.6">
      <c r="A132" s="60">
        <f>A129+1</f>
        <v>99</v>
      </c>
      <c r="B132" s="117" t="s">
        <v>465</v>
      </c>
      <c r="C132" s="37" t="s">
        <v>403</v>
      </c>
      <c r="D132" s="38">
        <v>1.6</v>
      </c>
      <c r="E132" s="134"/>
      <c r="F132" s="20">
        <f t="shared" si="2"/>
        <v>0</v>
      </c>
      <c r="G132" s="31" t="s">
        <v>11</v>
      </c>
    </row>
    <row r="133" spans="1:7" s="30" customFormat="1" ht="15.6">
      <c r="A133" s="60">
        <f>A132+1</f>
        <v>100</v>
      </c>
      <c r="B133" s="117" t="s">
        <v>493</v>
      </c>
      <c r="C133" s="37" t="s">
        <v>403</v>
      </c>
      <c r="D133" s="38">
        <v>4.42</v>
      </c>
      <c r="E133" s="134"/>
      <c r="F133" s="20">
        <f t="shared" si="2"/>
        <v>0</v>
      </c>
      <c r="G133" s="31" t="s">
        <v>11</v>
      </c>
    </row>
    <row r="134" spans="1:7" s="30" customFormat="1" ht="15.6">
      <c r="A134" s="60">
        <f>A133+1</f>
        <v>101</v>
      </c>
      <c r="B134" s="117" t="s">
        <v>494</v>
      </c>
      <c r="C134" s="37" t="s">
        <v>403</v>
      </c>
      <c r="D134" s="38">
        <v>13.32</v>
      </c>
      <c r="E134" s="134"/>
      <c r="F134" s="20">
        <f t="shared" si="2"/>
        <v>0</v>
      </c>
      <c r="G134" s="31" t="s">
        <v>11</v>
      </c>
    </row>
    <row r="135" spans="1:7" s="30" customFormat="1" ht="15.6">
      <c r="A135" s="60">
        <f>A134+1</f>
        <v>102</v>
      </c>
      <c r="B135" s="117" t="s">
        <v>495</v>
      </c>
      <c r="C135" s="37" t="s">
        <v>403</v>
      </c>
      <c r="D135" s="38">
        <v>2.0099999999999998</v>
      </c>
      <c r="E135" s="134"/>
      <c r="F135" s="20">
        <f t="shared" si="2"/>
        <v>0</v>
      </c>
      <c r="G135" s="31" t="s">
        <v>11</v>
      </c>
    </row>
    <row r="136" spans="1:7" s="30" customFormat="1">
      <c r="A136" s="60">
        <f>A135+1</f>
        <v>103</v>
      </c>
      <c r="B136" s="112" t="s">
        <v>469</v>
      </c>
      <c r="C136" s="37" t="s">
        <v>30</v>
      </c>
      <c r="D136" s="73">
        <v>1</v>
      </c>
      <c r="E136" s="134"/>
      <c r="F136" s="20">
        <f t="shared" si="2"/>
        <v>0</v>
      </c>
      <c r="G136" s="31" t="s">
        <v>11</v>
      </c>
    </row>
    <row r="137" spans="1:7" s="30" customFormat="1">
      <c r="A137" s="60" t="s">
        <v>61</v>
      </c>
      <c r="B137" s="112" t="s">
        <v>470</v>
      </c>
      <c r="C137" s="37" t="s">
        <v>30</v>
      </c>
      <c r="D137" s="61">
        <v>1</v>
      </c>
      <c r="E137" s="134"/>
      <c r="F137" s="20">
        <f t="shared" si="2"/>
        <v>0</v>
      </c>
      <c r="G137" s="31" t="s">
        <v>931</v>
      </c>
    </row>
    <row r="138" spans="1:7" s="30" customFormat="1">
      <c r="A138" s="60">
        <f>A136+1</f>
        <v>104</v>
      </c>
      <c r="B138" s="111" t="s">
        <v>471</v>
      </c>
      <c r="C138" s="19" t="s">
        <v>30</v>
      </c>
      <c r="D138" s="44">
        <v>1</v>
      </c>
      <c r="E138" s="134"/>
      <c r="F138" s="20">
        <f t="shared" ref="F138:F201" si="4">D138*E138</f>
        <v>0</v>
      </c>
      <c r="G138" s="31" t="s">
        <v>11</v>
      </c>
    </row>
    <row r="139" spans="1:7" s="30" customFormat="1" ht="15.6">
      <c r="A139" s="60">
        <f>A138+1</f>
        <v>105</v>
      </c>
      <c r="B139" s="112" t="s">
        <v>472</v>
      </c>
      <c r="C139" s="19" t="s">
        <v>404</v>
      </c>
      <c r="D139" s="73">
        <v>75</v>
      </c>
      <c r="E139" s="134"/>
      <c r="F139" s="20">
        <f t="shared" si="4"/>
        <v>0</v>
      </c>
      <c r="G139" s="31" t="s">
        <v>11</v>
      </c>
    </row>
    <row r="140" spans="1:7" s="30" customFormat="1">
      <c r="A140" s="60"/>
      <c r="B140" s="47" t="s">
        <v>496</v>
      </c>
      <c r="C140" s="71"/>
      <c r="D140" s="72"/>
      <c r="E140" s="134"/>
      <c r="F140" s="20"/>
      <c r="G140" s="31"/>
    </row>
    <row r="141" spans="1:7" s="30" customFormat="1" ht="15.6">
      <c r="A141" s="60">
        <f>A139+1</f>
        <v>106</v>
      </c>
      <c r="B141" s="117" t="s">
        <v>465</v>
      </c>
      <c r="C141" s="37" t="s">
        <v>403</v>
      </c>
      <c r="D141" s="38">
        <v>4.4800000000000004</v>
      </c>
      <c r="E141" s="134"/>
      <c r="F141" s="20">
        <f t="shared" si="4"/>
        <v>0</v>
      </c>
      <c r="G141" s="31" t="s">
        <v>11</v>
      </c>
    </row>
    <row r="142" spans="1:7" s="30" customFormat="1" ht="15.6">
      <c r="A142" s="60">
        <f>A141+1</f>
        <v>107</v>
      </c>
      <c r="B142" s="117" t="s">
        <v>497</v>
      </c>
      <c r="C142" s="37" t="s">
        <v>403</v>
      </c>
      <c r="D142" s="38">
        <v>11.84</v>
      </c>
      <c r="E142" s="134"/>
      <c r="F142" s="20">
        <f t="shared" si="4"/>
        <v>0</v>
      </c>
      <c r="G142" s="31" t="s">
        <v>11</v>
      </c>
    </row>
    <row r="143" spans="1:7" s="30" customFormat="1" ht="15.6">
      <c r="A143" s="60">
        <f>A142+1</f>
        <v>108</v>
      </c>
      <c r="B143" s="117" t="s">
        <v>498</v>
      </c>
      <c r="C143" s="37" t="s">
        <v>403</v>
      </c>
      <c r="D143" s="77">
        <v>29.12</v>
      </c>
      <c r="E143" s="134"/>
      <c r="F143" s="20">
        <f t="shared" si="4"/>
        <v>0</v>
      </c>
      <c r="G143" s="31" t="s">
        <v>11</v>
      </c>
    </row>
    <row r="144" spans="1:7" s="30" customFormat="1" ht="15.6">
      <c r="A144" s="60">
        <f>A143+1</f>
        <v>109</v>
      </c>
      <c r="B144" s="117" t="s">
        <v>499</v>
      </c>
      <c r="C144" s="37" t="s">
        <v>403</v>
      </c>
      <c r="D144" s="38">
        <v>5.72</v>
      </c>
      <c r="E144" s="134"/>
      <c r="F144" s="20">
        <f t="shared" si="4"/>
        <v>0</v>
      </c>
      <c r="G144" s="31" t="s">
        <v>11</v>
      </c>
    </row>
    <row r="145" spans="1:7" s="30" customFormat="1">
      <c r="A145" s="60">
        <f>A144+1</f>
        <v>110</v>
      </c>
      <c r="B145" s="112" t="s">
        <v>469</v>
      </c>
      <c r="C145" s="37" t="s">
        <v>30</v>
      </c>
      <c r="D145" s="73">
        <v>1</v>
      </c>
      <c r="E145" s="134"/>
      <c r="F145" s="20">
        <f t="shared" si="4"/>
        <v>0</v>
      </c>
      <c r="G145" s="31" t="s">
        <v>11</v>
      </c>
    </row>
    <row r="146" spans="1:7" s="30" customFormat="1">
      <c r="A146" s="60" t="s">
        <v>62</v>
      </c>
      <c r="B146" s="112" t="s">
        <v>470</v>
      </c>
      <c r="C146" s="37" t="s">
        <v>30</v>
      </c>
      <c r="D146" s="61">
        <v>1</v>
      </c>
      <c r="E146" s="134"/>
      <c r="F146" s="20">
        <f t="shared" si="4"/>
        <v>0</v>
      </c>
      <c r="G146" s="31" t="s">
        <v>931</v>
      </c>
    </row>
    <row r="147" spans="1:7" s="30" customFormat="1">
      <c r="A147" s="60">
        <f>A145+1</f>
        <v>111</v>
      </c>
      <c r="B147" s="111" t="s">
        <v>500</v>
      </c>
      <c r="C147" s="19" t="s">
        <v>30</v>
      </c>
      <c r="D147" s="44">
        <v>1</v>
      </c>
      <c r="E147" s="134"/>
      <c r="F147" s="20">
        <f t="shared" si="4"/>
        <v>0</v>
      </c>
      <c r="G147" s="31" t="s">
        <v>11</v>
      </c>
    </row>
    <row r="148" spans="1:7" s="30" customFormat="1" ht="15.6">
      <c r="A148" s="60">
        <f>A147+1</f>
        <v>112</v>
      </c>
      <c r="B148" s="112" t="s">
        <v>472</v>
      </c>
      <c r="C148" s="19" t="s">
        <v>404</v>
      </c>
      <c r="D148" s="73">
        <v>58</v>
      </c>
      <c r="E148" s="134"/>
      <c r="F148" s="20">
        <f t="shared" si="4"/>
        <v>0</v>
      </c>
      <c r="G148" s="31" t="s">
        <v>11</v>
      </c>
    </row>
    <row r="149" spans="1:7" s="30" customFormat="1" ht="15.6">
      <c r="A149" s="62">
        <f>A148+1</f>
        <v>113</v>
      </c>
      <c r="B149" s="32" t="s">
        <v>501</v>
      </c>
      <c r="C149" s="19" t="s">
        <v>404</v>
      </c>
      <c r="D149" s="78">
        <v>100</v>
      </c>
      <c r="E149" s="134"/>
      <c r="F149" s="20">
        <f t="shared" si="4"/>
        <v>0</v>
      </c>
      <c r="G149" s="31" t="s">
        <v>11</v>
      </c>
    </row>
    <row r="150" spans="1:7" s="30" customFormat="1">
      <c r="A150" s="62">
        <f>A149+1</f>
        <v>114</v>
      </c>
      <c r="B150" s="32" t="s">
        <v>63</v>
      </c>
      <c r="C150" s="19" t="s">
        <v>30</v>
      </c>
      <c r="D150" s="73">
        <v>1</v>
      </c>
      <c r="E150" s="134"/>
      <c r="F150" s="20">
        <f t="shared" si="4"/>
        <v>0</v>
      </c>
      <c r="G150" s="31" t="s">
        <v>11</v>
      </c>
    </row>
    <row r="151" spans="1:7" s="30" customFormat="1">
      <c r="A151" s="39" t="s">
        <v>64</v>
      </c>
      <c r="B151" s="32" t="s">
        <v>502</v>
      </c>
      <c r="C151" s="19" t="s">
        <v>30</v>
      </c>
      <c r="D151" s="40">
        <v>1</v>
      </c>
      <c r="E151" s="134"/>
      <c r="F151" s="20">
        <f t="shared" si="4"/>
        <v>0</v>
      </c>
      <c r="G151" s="31" t="s">
        <v>931</v>
      </c>
    </row>
    <row r="152" spans="1:7" s="30" customFormat="1">
      <c r="A152" s="62">
        <f>A150+1</f>
        <v>115</v>
      </c>
      <c r="B152" s="32" t="s">
        <v>65</v>
      </c>
      <c r="C152" s="19" t="s">
        <v>30</v>
      </c>
      <c r="D152" s="73">
        <v>1</v>
      </c>
      <c r="E152" s="134"/>
      <c r="F152" s="20">
        <f t="shared" si="4"/>
        <v>0</v>
      </c>
      <c r="G152" s="31" t="s">
        <v>11</v>
      </c>
    </row>
    <row r="153" spans="1:7" s="30" customFormat="1">
      <c r="A153" s="39" t="s">
        <v>66</v>
      </c>
      <c r="B153" s="32" t="s">
        <v>503</v>
      </c>
      <c r="C153" s="19" t="s">
        <v>30</v>
      </c>
      <c r="D153" s="40">
        <v>1</v>
      </c>
      <c r="E153" s="134"/>
      <c r="F153" s="20">
        <f t="shared" si="4"/>
        <v>0</v>
      </c>
      <c r="G153" s="31" t="s">
        <v>931</v>
      </c>
    </row>
    <row r="154" spans="1:7" s="30" customFormat="1">
      <c r="A154" s="62">
        <f>A152+1</f>
        <v>116</v>
      </c>
      <c r="B154" s="32" t="s">
        <v>67</v>
      </c>
      <c r="C154" s="19" t="s">
        <v>30</v>
      </c>
      <c r="D154" s="73">
        <v>2</v>
      </c>
      <c r="E154" s="134"/>
      <c r="F154" s="20">
        <f t="shared" si="4"/>
        <v>0</v>
      </c>
      <c r="G154" s="31" t="s">
        <v>11</v>
      </c>
    </row>
    <row r="155" spans="1:7" s="30" customFormat="1">
      <c r="A155" s="39" t="s">
        <v>68</v>
      </c>
      <c r="B155" s="32" t="s">
        <v>504</v>
      </c>
      <c r="C155" s="19" t="s">
        <v>30</v>
      </c>
      <c r="D155" s="40">
        <v>2</v>
      </c>
      <c r="E155" s="134"/>
      <c r="F155" s="20">
        <f t="shared" si="4"/>
        <v>0</v>
      </c>
      <c r="G155" s="31" t="s">
        <v>931</v>
      </c>
    </row>
    <row r="156" spans="1:7" s="30" customFormat="1">
      <c r="A156" s="62">
        <f>A154+1</f>
        <v>117</v>
      </c>
      <c r="B156" s="32" t="s">
        <v>69</v>
      </c>
      <c r="C156" s="19" t="s">
        <v>30</v>
      </c>
      <c r="D156" s="73">
        <v>5</v>
      </c>
      <c r="E156" s="134"/>
      <c r="F156" s="20">
        <f t="shared" si="4"/>
        <v>0</v>
      </c>
      <c r="G156" s="31" t="s">
        <v>11</v>
      </c>
    </row>
    <row r="157" spans="1:7" s="30" customFormat="1">
      <c r="A157" s="39" t="s">
        <v>70</v>
      </c>
      <c r="B157" s="32" t="s">
        <v>505</v>
      </c>
      <c r="C157" s="19" t="s">
        <v>30</v>
      </c>
      <c r="D157" s="40">
        <v>5</v>
      </c>
      <c r="E157" s="134"/>
      <c r="F157" s="20">
        <f t="shared" si="4"/>
        <v>0</v>
      </c>
      <c r="G157" s="31" t="s">
        <v>931</v>
      </c>
    </row>
    <row r="158" spans="1:7" s="30" customFormat="1">
      <c r="A158" s="62">
        <f>A156+1</f>
        <v>118</v>
      </c>
      <c r="B158" s="32" t="s">
        <v>71</v>
      </c>
      <c r="C158" s="19" t="s">
        <v>30</v>
      </c>
      <c r="D158" s="73">
        <v>1</v>
      </c>
      <c r="E158" s="134"/>
      <c r="F158" s="20">
        <f t="shared" si="4"/>
        <v>0</v>
      </c>
      <c r="G158" s="31" t="s">
        <v>11</v>
      </c>
    </row>
    <row r="159" spans="1:7" s="30" customFormat="1">
      <c r="A159" s="39" t="s">
        <v>72</v>
      </c>
      <c r="B159" s="32" t="s">
        <v>73</v>
      </c>
      <c r="C159" s="19" t="s">
        <v>30</v>
      </c>
      <c r="D159" s="40">
        <v>1</v>
      </c>
      <c r="E159" s="134"/>
      <c r="F159" s="20">
        <f t="shared" si="4"/>
        <v>0</v>
      </c>
      <c r="G159" s="31" t="s">
        <v>931</v>
      </c>
    </row>
    <row r="160" spans="1:7" s="30" customFormat="1">
      <c r="A160" s="62">
        <f>A158+1</f>
        <v>119</v>
      </c>
      <c r="B160" s="32" t="s">
        <v>506</v>
      </c>
      <c r="C160" s="19" t="s">
        <v>30</v>
      </c>
      <c r="D160" s="73">
        <v>4</v>
      </c>
      <c r="E160" s="134"/>
      <c r="F160" s="20">
        <f t="shared" si="4"/>
        <v>0</v>
      </c>
      <c r="G160" s="31" t="s">
        <v>11</v>
      </c>
    </row>
    <row r="161" spans="1:7" s="30" customFormat="1">
      <c r="A161" s="39" t="s">
        <v>74</v>
      </c>
      <c r="B161" s="32" t="s">
        <v>507</v>
      </c>
      <c r="C161" s="19" t="s">
        <v>30</v>
      </c>
      <c r="D161" s="40">
        <v>4</v>
      </c>
      <c r="E161" s="134"/>
      <c r="F161" s="20">
        <f t="shared" si="4"/>
        <v>0</v>
      </c>
      <c r="G161" s="31" t="s">
        <v>931</v>
      </c>
    </row>
    <row r="162" spans="1:7" s="30" customFormat="1">
      <c r="A162" s="62">
        <f>A160+1</f>
        <v>120</v>
      </c>
      <c r="B162" s="32" t="s">
        <v>508</v>
      </c>
      <c r="C162" s="19" t="s">
        <v>30</v>
      </c>
      <c r="D162" s="73">
        <v>2</v>
      </c>
      <c r="E162" s="134"/>
      <c r="F162" s="20">
        <f t="shared" si="4"/>
        <v>0</v>
      </c>
      <c r="G162" s="31" t="s">
        <v>11</v>
      </c>
    </row>
    <row r="163" spans="1:7" s="30" customFormat="1">
      <c r="A163" s="39" t="s">
        <v>75</v>
      </c>
      <c r="B163" s="32" t="s">
        <v>509</v>
      </c>
      <c r="C163" s="19" t="s">
        <v>30</v>
      </c>
      <c r="D163" s="40">
        <v>2</v>
      </c>
      <c r="E163" s="134"/>
      <c r="F163" s="20">
        <f t="shared" si="4"/>
        <v>0</v>
      </c>
      <c r="G163" s="31" t="s">
        <v>931</v>
      </c>
    </row>
    <row r="164" spans="1:7" s="30" customFormat="1">
      <c r="A164" s="62">
        <f>A162+1</f>
        <v>121</v>
      </c>
      <c r="B164" s="32" t="s">
        <v>510</v>
      </c>
      <c r="C164" s="19" t="s">
        <v>30</v>
      </c>
      <c r="D164" s="73">
        <v>2</v>
      </c>
      <c r="E164" s="134"/>
      <c r="F164" s="20">
        <f t="shared" si="4"/>
        <v>0</v>
      </c>
      <c r="G164" s="31" t="s">
        <v>11</v>
      </c>
    </row>
    <row r="165" spans="1:7" s="30" customFormat="1">
      <c r="A165" s="68" t="s">
        <v>76</v>
      </c>
      <c r="B165" s="32" t="s">
        <v>511</v>
      </c>
      <c r="C165" s="19" t="s">
        <v>30</v>
      </c>
      <c r="D165" s="40">
        <v>2</v>
      </c>
      <c r="E165" s="134"/>
      <c r="F165" s="20">
        <f t="shared" si="4"/>
        <v>0</v>
      </c>
      <c r="G165" s="31" t="s">
        <v>931</v>
      </c>
    </row>
    <row r="166" spans="1:7" s="30" customFormat="1">
      <c r="A166" s="62">
        <f>A164+1</f>
        <v>122</v>
      </c>
      <c r="B166" s="32" t="s">
        <v>512</v>
      </c>
      <c r="C166" s="19" t="s">
        <v>30</v>
      </c>
      <c r="D166" s="73">
        <v>3</v>
      </c>
      <c r="E166" s="134"/>
      <c r="F166" s="20">
        <f t="shared" si="4"/>
        <v>0</v>
      </c>
      <c r="G166" s="31" t="s">
        <v>11</v>
      </c>
    </row>
    <row r="167" spans="1:7" s="30" customFormat="1">
      <c r="A167" s="68" t="s">
        <v>77</v>
      </c>
      <c r="B167" s="32" t="s">
        <v>513</v>
      </c>
      <c r="C167" s="19" t="s">
        <v>30</v>
      </c>
      <c r="D167" s="40">
        <v>3</v>
      </c>
      <c r="E167" s="134"/>
      <c r="F167" s="20">
        <f t="shared" si="4"/>
        <v>0</v>
      </c>
      <c r="G167" s="31" t="s">
        <v>931</v>
      </c>
    </row>
    <row r="168" spans="1:7" s="30" customFormat="1">
      <c r="A168" s="62">
        <f>A166+1</f>
        <v>123</v>
      </c>
      <c r="B168" s="32" t="s">
        <v>514</v>
      </c>
      <c r="C168" s="19" t="s">
        <v>30</v>
      </c>
      <c r="D168" s="73">
        <v>1</v>
      </c>
      <c r="E168" s="134"/>
      <c r="F168" s="20">
        <f t="shared" si="4"/>
        <v>0</v>
      </c>
      <c r="G168" s="31" t="s">
        <v>11</v>
      </c>
    </row>
    <row r="169" spans="1:7" s="30" customFormat="1">
      <c r="A169" s="68" t="s">
        <v>78</v>
      </c>
      <c r="B169" s="32" t="s">
        <v>515</v>
      </c>
      <c r="C169" s="19" t="s">
        <v>30</v>
      </c>
      <c r="D169" s="40">
        <v>1</v>
      </c>
      <c r="E169" s="134"/>
      <c r="F169" s="20">
        <f t="shared" si="4"/>
        <v>0</v>
      </c>
      <c r="G169" s="31" t="s">
        <v>931</v>
      </c>
    </row>
    <row r="170" spans="1:7" s="30" customFormat="1">
      <c r="A170" s="62">
        <f>A168+1</f>
        <v>124</v>
      </c>
      <c r="B170" s="32" t="s">
        <v>516</v>
      </c>
      <c r="C170" s="19" t="s">
        <v>30</v>
      </c>
      <c r="D170" s="73">
        <v>1</v>
      </c>
      <c r="E170" s="134"/>
      <c r="F170" s="20">
        <f t="shared" si="4"/>
        <v>0</v>
      </c>
      <c r="G170" s="31" t="s">
        <v>11</v>
      </c>
    </row>
    <row r="171" spans="1:7" s="30" customFormat="1">
      <c r="A171" s="68" t="s">
        <v>79</v>
      </c>
      <c r="B171" s="32" t="s">
        <v>517</v>
      </c>
      <c r="C171" s="19" t="s">
        <v>30</v>
      </c>
      <c r="D171" s="40">
        <v>1</v>
      </c>
      <c r="E171" s="134"/>
      <c r="F171" s="20">
        <f t="shared" si="4"/>
        <v>0</v>
      </c>
      <c r="G171" s="31" t="s">
        <v>12</v>
      </c>
    </row>
    <row r="172" spans="1:7" s="30" customFormat="1">
      <c r="A172" s="62">
        <f>A170+1</f>
        <v>125</v>
      </c>
      <c r="B172" s="32" t="s">
        <v>518</v>
      </c>
      <c r="C172" s="19" t="s">
        <v>30</v>
      </c>
      <c r="D172" s="73">
        <v>4</v>
      </c>
      <c r="E172" s="134"/>
      <c r="F172" s="20">
        <f t="shared" si="4"/>
        <v>0</v>
      </c>
      <c r="G172" s="31" t="s">
        <v>11</v>
      </c>
    </row>
    <row r="173" spans="1:7" s="30" customFormat="1">
      <c r="A173" s="68" t="s">
        <v>80</v>
      </c>
      <c r="B173" s="32" t="s">
        <v>519</v>
      </c>
      <c r="C173" s="19" t="s">
        <v>30</v>
      </c>
      <c r="D173" s="40">
        <v>4</v>
      </c>
      <c r="E173" s="134"/>
      <c r="F173" s="20">
        <f t="shared" si="4"/>
        <v>0</v>
      </c>
      <c r="G173" s="31" t="s">
        <v>12</v>
      </c>
    </row>
    <row r="174" spans="1:7" s="30" customFormat="1">
      <c r="A174" s="62">
        <f>A172+1</f>
        <v>126</v>
      </c>
      <c r="B174" s="32" t="s">
        <v>81</v>
      </c>
      <c r="C174" s="19" t="s">
        <v>30</v>
      </c>
      <c r="D174" s="73">
        <v>1</v>
      </c>
      <c r="E174" s="134"/>
      <c r="F174" s="20">
        <f t="shared" si="4"/>
        <v>0</v>
      </c>
      <c r="G174" s="31" t="s">
        <v>11</v>
      </c>
    </row>
    <row r="175" spans="1:7" s="30" customFormat="1">
      <c r="A175" s="39" t="s">
        <v>82</v>
      </c>
      <c r="B175" s="32" t="s">
        <v>520</v>
      </c>
      <c r="C175" s="19" t="s">
        <v>30</v>
      </c>
      <c r="D175" s="40">
        <v>1</v>
      </c>
      <c r="E175" s="134"/>
      <c r="F175" s="20">
        <f t="shared" si="4"/>
        <v>0</v>
      </c>
      <c r="G175" s="31" t="s">
        <v>931</v>
      </c>
    </row>
    <row r="176" spans="1:7" s="30" customFormat="1">
      <c r="A176" s="62">
        <f>A174+1</f>
        <v>127</v>
      </c>
      <c r="B176" s="32" t="s">
        <v>83</v>
      </c>
      <c r="C176" s="19" t="s">
        <v>30</v>
      </c>
      <c r="D176" s="73">
        <v>1</v>
      </c>
      <c r="E176" s="134"/>
      <c r="F176" s="20">
        <f t="shared" si="4"/>
        <v>0</v>
      </c>
      <c r="G176" s="31" t="s">
        <v>11</v>
      </c>
    </row>
    <row r="177" spans="1:7" s="30" customFormat="1">
      <c r="A177" s="39" t="s">
        <v>84</v>
      </c>
      <c r="B177" s="32" t="s">
        <v>521</v>
      </c>
      <c r="C177" s="19" t="s">
        <v>30</v>
      </c>
      <c r="D177" s="40">
        <v>1</v>
      </c>
      <c r="E177" s="134"/>
      <c r="F177" s="20">
        <f t="shared" si="4"/>
        <v>0</v>
      </c>
      <c r="G177" s="31" t="s">
        <v>931</v>
      </c>
    </row>
    <row r="178" spans="1:7" s="30" customFormat="1">
      <c r="A178" s="62">
        <f>A176+1</f>
        <v>128</v>
      </c>
      <c r="B178" s="32" t="s">
        <v>522</v>
      </c>
      <c r="C178" s="19" t="s">
        <v>30</v>
      </c>
      <c r="D178" s="73">
        <v>1</v>
      </c>
      <c r="E178" s="134"/>
      <c r="F178" s="20">
        <f t="shared" si="4"/>
        <v>0</v>
      </c>
      <c r="G178" s="31" t="s">
        <v>11</v>
      </c>
    </row>
    <row r="179" spans="1:7" s="30" customFormat="1">
      <c r="A179" s="68" t="s">
        <v>85</v>
      </c>
      <c r="B179" s="32" t="s">
        <v>523</v>
      </c>
      <c r="C179" s="19" t="s">
        <v>30</v>
      </c>
      <c r="D179" s="40">
        <v>1</v>
      </c>
      <c r="E179" s="134"/>
      <c r="F179" s="20">
        <f t="shared" si="4"/>
        <v>0</v>
      </c>
      <c r="G179" s="31" t="s">
        <v>12</v>
      </c>
    </row>
    <row r="180" spans="1:7" s="30" customFormat="1">
      <c r="A180" s="62">
        <f>A178+1</f>
        <v>129</v>
      </c>
      <c r="B180" s="32" t="s">
        <v>524</v>
      </c>
      <c r="C180" s="19" t="s">
        <v>30</v>
      </c>
      <c r="D180" s="73">
        <v>2</v>
      </c>
      <c r="E180" s="134"/>
      <c r="F180" s="20">
        <f t="shared" si="4"/>
        <v>0</v>
      </c>
      <c r="G180" s="31" t="s">
        <v>11</v>
      </c>
    </row>
    <row r="181" spans="1:7" s="30" customFormat="1">
      <c r="A181" s="68" t="s">
        <v>86</v>
      </c>
      <c r="B181" s="32" t="s">
        <v>525</v>
      </c>
      <c r="C181" s="19" t="s">
        <v>30</v>
      </c>
      <c r="D181" s="40">
        <v>2</v>
      </c>
      <c r="E181" s="134"/>
      <c r="F181" s="20">
        <f t="shared" si="4"/>
        <v>0</v>
      </c>
      <c r="G181" s="31" t="s">
        <v>931</v>
      </c>
    </row>
    <row r="182" spans="1:7" s="30" customFormat="1">
      <c r="A182" s="62">
        <f>A180+1</f>
        <v>130</v>
      </c>
      <c r="B182" s="32" t="s">
        <v>526</v>
      </c>
      <c r="C182" s="19" t="s">
        <v>30</v>
      </c>
      <c r="D182" s="73">
        <v>1</v>
      </c>
      <c r="E182" s="134"/>
      <c r="F182" s="20">
        <f t="shared" si="4"/>
        <v>0</v>
      </c>
      <c r="G182" s="31" t="s">
        <v>11</v>
      </c>
    </row>
    <row r="183" spans="1:7" s="30" customFormat="1">
      <c r="A183" s="68" t="s">
        <v>87</v>
      </c>
      <c r="B183" s="32" t="s">
        <v>527</v>
      </c>
      <c r="C183" s="19" t="s">
        <v>30</v>
      </c>
      <c r="D183" s="40">
        <v>1</v>
      </c>
      <c r="E183" s="134"/>
      <c r="F183" s="20">
        <f t="shared" si="4"/>
        <v>0</v>
      </c>
      <c r="G183" s="31" t="s">
        <v>931</v>
      </c>
    </row>
    <row r="184" spans="1:7" s="30" customFormat="1">
      <c r="A184" s="62">
        <f>A182+1</f>
        <v>131</v>
      </c>
      <c r="B184" s="32" t="s">
        <v>528</v>
      </c>
      <c r="C184" s="19" t="s">
        <v>30</v>
      </c>
      <c r="D184" s="73">
        <v>2</v>
      </c>
      <c r="E184" s="134"/>
      <c r="F184" s="20">
        <f t="shared" si="4"/>
        <v>0</v>
      </c>
      <c r="G184" s="31" t="s">
        <v>11</v>
      </c>
    </row>
    <row r="185" spans="1:7" s="30" customFormat="1">
      <c r="A185" s="68" t="s">
        <v>88</v>
      </c>
      <c r="B185" s="32" t="s">
        <v>529</v>
      </c>
      <c r="C185" s="19" t="s">
        <v>30</v>
      </c>
      <c r="D185" s="40">
        <v>2</v>
      </c>
      <c r="E185" s="134"/>
      <c r="F185" s="20">
        <f t="shared" si="4"/>
        <v>0</v>
      </c>
      <c r="G185" s="31" t="s">
        <v>931</v>
      </c>
    </row>
    <row r="186" spans="1:7" s="30" customFormat="1">
      <c r="A186" s="68" t="s">
        <v>89</v>
      </c>
      <c r="B186" s="32" t="s">
        <v>530</v>
      </c>
      <c r="C186" s="19" t="s">
        <v>30</v>
      </c>
      <c r="D186" s="40">
        <v>2</v>
      </c>
      <c r="E186" s="134"/>
      <c r="F186" s="20">
        <f t="shared" si="4"/>
        <v>0</v>
      </c>
      <c r="G186" s="31" t="s">
        <v>12</v>
      </c>
    </row>
    <row r="187" spans="1:7" s="30" customFormat="1">
      <c r="A187" s="60">
        <f>A184+1</f>
        <v>132</v>
      </c>
      <c r="B187" s="112" t="s">
        <v>531</v>
      </c>
      <c r="C187" s="37" t="s">
        <v>90</v>
      </c>
      <c r="D187" s="73">
        <v>1</v>
      </c>
      <c r="E187" s="134"/>
      <c r="F187" s="20">
        <f t="shared" si="4"/>
        <v>0</v>
      </c>
      <c r="G187" s="31" t="s">
        <v>11</v>
      </c>
    </row>
    <row r="188" spans="1:7" s="30" customFormat="1">
      <c r="A188" s="36" t="s">
        <v>91</v>
      </c>
      <c r="B188" s="112" t="s">
        <v>532</v>
      </c>
      <c r="C188" s="37" t="s">
        <v>92</v>
      </c>
      <c r="D188" s="61">
        <v>1</v>
      </c>
      <c r="E188" s="134"/>
      <c r="F188" s="20">
        <f t="shared" si="4"/>
        <v>0</v>
      </c>
      <c r="G188" s="31" t="s">
        <v>12</v>
      </c>
    </row>
    <row r="189" spans="1:7" s="30" customFormat="1">
      <c r="A189" s="62">
        <f>A187+1</f>
        <v>133</v>
      </c>
      <c r="B189" s="32" t="s">
        <v>533</v>
      </c>
      <c r="C189" s="19" t="s">
        <v>25</v>
      </c>
      <c r="D189" s="79">
        <v>0.68</v>
      </c>
      <c r="E189" s="134"/>
      <c r="F189" s="20">
        <f t="shared" si="4"/>
        <v>0</v>
      </c>
      <c r="G189" s="31" t="s">
        <v>11</v>
      </c>
    </row>
    <row r="190" spans="1:7" s="30" customFormat="1">
      <c r="A190" s="39" t="s">
        <v>93</v>
      </c>
      <c r="B190" s="32" t="s">
        <v>534</v>
      </c>
      <c r="C190" s="19" t="s">
        <v>30</v>
      </c>
      <c r="D190" s="44">
        <v>1</v>
      </c>
      <c r="E190" s="134"/>
      <c r="F190" s="20">
        <f t="shared" si="4"/>
        <v>0</v>
      </c>
      <c r="G190" s="31" t="s">
        <v>12</v>
      </c>
    </row>
    <row r="191" spans="1:7" s="30" customFormat="1">
      <c r="A191" s="62">
        <f>A189+1</f>
        <v>134</v>
      </c>
      <c r="B191" s="32" t="s">
        <v>535</v>
      </c>
      <c r="C191" s="19" t="s">
        <v>25</v>
      </c>
      <c r="D191" s="79">
        <v>1.7000000000000001E-2</v>
      </c>
      <c r="E191" s="134"/>
      <c r="F191" s="20">
        <f t="shared" si="4"/>
        <v>0</v>
      </c>
      <c r="G191" s="31" t="s">
        <v>11</v>
      </c>
    </row>
    <row r="192" spans="1:7" s="30" customFormat="1">
      <c r="A192" s="39" t="s">
        <v>94</v>
      </c>
      <c r="B192" s="32" t="s">
        <v>536</v>
      </c>
      <c r="C192" s="19" t="s">
        <v>30</v>
      </c>
      <c r="D192" s="44">
        <v>1</v>
      </c>
      <c r="E192" s="134"/>
      <c r="F192" s="20">
        <f t="shared" si="4"/>
        <v>0</v>
      </c>
      <c r="G192" s="31" t="s">
        <v>12</v>
      </c>
    </row>
    <row r="193" spans="1:7" s="30" customFormat="1">
      <c r="A193" s="60">
        <f>A191+1</f>
        <v>135</v>
      </c>
      <c r="B193" s="112" t="s">
        <v>537</v>
      </c>
      <c r="C193" s="37" t="s">
        <v>90</v>
      </c>
      <c r="D193" s="73">
        <v>6</v>
      </c>
      <c r="E193" s="134"/>
      <c r="F193" s="20">
        <f t="shared" si="4"/>
        <v>0</v>
      </c>
      <c r="G193" s="31" t="s">
        <v>11</v>
      </c>
    </row>
    <row r="194" spans="1:7" s="30" customFormat="1">
      <c r="A194" s="36" t="s">
        <v>95</v>
      </c>
      <c r="B194" s="112" t="s">
        <v>538</v>
      </c>
      <c r="C194" s="37" t="s">
        <v>90</v>
      </c>
      <c r="D194" s="61">
        <v>6</v>
      </c>
      <c r="E194" s="134"/>
      <c r="F194" s="20">
        <f t="shared" si="4"/>
        <v>0</v>
      </c>
      <c r="G194" s="31" t="s">
        <v>12</v>
      </c>
    </row>
    <row r="195" spans="1:7" s="30" customFormat="1">
      <c r="A195" s="60">
        <f>A193+1</f>
        <v>136</v>
      </c>
      <c r="B195" s="112" t="s">
        <v>539</v>
      </c>
      <c r="C195" s="37" t="s">
        <v>90</v>
      </c>
      <c r="D195" s="73">
        <v>10</v>
      </c>
      <c r="E195" s="134"/>
      <c r="F195" s="20">
        <f t="shared" si="4"/>
        <v>0</v>
      </c>
      <c r="G195" s="31" t="s">
        <v>11</v>
      </c>
    </row>
    <row r="196" spans="1:7" s="30" customFormat="1">
      <c r="A196" s="36" t="s">
        <v>96</v>
      </c>
      <c r="B196" s="112" t="s">
        <v>540</v>
      </c>
      <c r="C196" s="37" t="s">
        <v>90</v>
      </c>
      <c r="D196" s="61">
        <v>10</v>
      </c>
      <c r="E196" s="134"/>
      <c r="F196" s="20">
        <f t="shared" si="4"/>
        <v>0</v>
      </c>
      <c r="G196" s="31" t="s">
        <v>12</v>
      </c>
    </row>
    <row r="197" spans="1:7" s="30" customFormat="1">
      <c r="A197" s="60">
        <f>A195+1</f>
        <v>137</v>
      </c>
      <c r="B197" s="112" t="s">
        <v>541</v>
      </c>
      <c r="C197" s="37" t="s">
        <v>90</v>
      </c>
      <c r="D197" s="73">
        <v>2</v>
      </c>
      <c r="E197" s="134"/>
      <c r="F197" s="20">
        <f t="shared" si="4"/>
        <v>0</v>
      </c>
      <c r="G197" s="31" t="s">
        <v>11</v>
      </c>
    </row>
    <row r="198" spans="1:7" s="30" customFormat="1">
      <c r="A198" s="36" t="s">
        <v>97</v>
      </c>
      <c r="B198" s="112" t="s">
        <v>542</v>
      </c>
      <c r="C198" s="37" t="s">
        <v>90</v>
      </c>
      <c r="D198" s="61">
        <v>2</v>
      </c>
      <c r="E198" s="134"/>
      <c r="F198" s="20">
        <f t="shared" si="4"/>
        <v>0</v>
      </c>
      <c r="G198" s="31" t="s">
        <v>12</v>
      </c>
    </row>
    <row r="199" spans="1:7" s="30" customFormat="1">
      <c r="A199" s="60">
        <f>A197+1</f>
        <v>138</v>
      </c>
      <c r="B199" s="112" t="s">
        <v>543</v>
      </c>
      <c r="C199" s="37" t="s">
        <v>90</v>
      </c>
      <c r="D199" s="73">
        <v>2</v>
      </c>
      <c r="E199" s="134"/>
      <c r="F199" s="20">
        <f t="shared" si="4"/>
        <v>0</v>
      </c>
      <c r="G199" s="31" t="s">
        <v>11</v>
      </c>
    </row>
    <row r="200" spans="1:7" s="30" customFormat="1">
      <c r="A200" s="36" t="s">
        <v>98</v>
      </c>
      <c r="B200" s="112" t="s">
        <v>544</v>
      </c>
      <c r="C200" s="37" t="s">
        <v>90</v>
      </c>
      <c r="D200" s="61">
        <v>2</v>
      </c>
      <c r="E200" s="134"/>
      <c r="F200" s="20">
        <f t="shared" si="4"/>
        <v>0</v>
      </c>
      <c r="G200" s="31" t="s">
        <v>12</v>
      </c>
    </row>
    <row r="201" spans="1:7" s="30" customFormat="1">
      <c r="A201" s="60">
        <f>A199+1</f>
        <v>139</v>
      </c>
      <c r="B201" s="112" t="s">
        <v>545</v>
      </c>
      <c r="C201" s="37" t="s">
        <v>90</v>
      </c>
      <c r="D201" s="73">
        <v>8</v>
      </c>
      <c r="E201" s="134"/>
      <c r="F201" s="20">
        <f t="shared" si="4"/>
        <v>0</v>
      </c>
      <c r="G201" s="31" t="s">
        <v>11</v>
      </c>
    </row>
    <row r="202" spans="1:7" s="30" customFormat="1">
      <c r="A202" s="36" t="s">
        <v>99</v>
      </c>
      <c r="B202" s="112" t="s">
        <v>546</v>
      </c>
      <c r="C202" s="37" t="s">
        <v>90</v>
      </c>
      <c r="D202" s="61">
        <v>8</v>
      </c>
      <c r="E202" s="134"/>
      <c r="F202" s="20">
        <f t="shared" ref="F202:F265" si="5">D202*E202</f>
        <v>0</v>
      </c>
      <c r="G202" s="31" t="s">
        <v>12</v>
      </c>
    </row>
    <row r="203" spans="1:7" s="30" customFormat="1">
      <c r="A203" s="60">
        <f>A201+1</f>
        <v>140</v>
      </c>
      <c r="B203" s="112" t="s">
        <v>547</v>
      </c>
      <c r="C203" s="37" t="s">
        <v>90</v>
      </c>
      <c r="D203" s="73">
        <v>2</v>
      </c>
      <c r="E203" s="134"/>
      <c r="F203" s="20">
        <f t="shared" si="5"/>
        <v>0</v>
      </c>
      <c r="G203" s="31" t="s">
        <v>11</v>
      </c>
    </row>
    <row r="204" spans="1:7" s="30" customFormat="1">
      <c r="A204" s="36" t="s">
        <v>100</v>
      </c>
      <c r="B204" s="112" t="s">
        <v>548</v>
      </c>
      <c r="C204" s="37" t="s">
        <v>90</v>
      </c>
      <c r="D204" s="61">
        <v>2</v>
      </c>
      <c r="E204" s="134"/>
      <c r="F204" s="20">
        <f t="shared" si="5"/>
        <v>0</v>
      </c>
      <c r="G204" s="31" t="s">
        <v>12</v>
      </c>
    </row>
    <row r="205" spans="1:7" s="30" customFormat="1">
      <c r="A205" s="60">
        <f>A203+1</f>
        <v>141</v>
      </c>
      <c r="B205" s="112" t="s">
        <v>549</v>
      </c>
      <c r="C205" s="37" t="s">
        <v>90</v>
      </c>
      <c r="D205" s="73">
        <v>8</v>
      </c>
      <c r="E205" s="134"/>
      <c r="F205" s="20">
        <f t="shared" si="5"/>
        <v>0</v>
      </c>
      <c r="G205" s="31" t="s">
        <v>11</v>
      </c>
    </row>
    <row r="206" spans="1:7" s="30" customFormat="1">
      <c r="A206" s="36" t="s">
        <v>101</v>
      </c>
      <c r="B206" s="112" t="s">
        <v>550</v>
      </c>
      <c r="C206" s="37" t="s">
        <v>90</v>
      </c>
      <c r="D206" s="61">
        <v>8</v>
      </c>
      <c r="E206" s="134"/>
      <c r="F206" s="20">
        <f t="shared" si="5"/>
        <v>0</v>
      </c>
      <c r="G206" s="31" t="s">
        <v>12</v>
      </c>
    </row>
    <row r="207" spans="1:7" s="30" customFormat="1">
      <c r="A207" s="60">
        <f>A205+1</f>
        <v>142</v>
      </c>
      <c r="B207" s="112" t="s">
        <v>551</v>
      </c>
      <c r="C207" s="37" t="s">
        <v>90</v>
      </c>
      <c r="D207" s="73">
        <v>1</v>
      </c>
      <c r="E207" s="134"/>
      <c r="F207" s="20">
        <f t="shared" si="5"/>
        <v>0</v>
      </c>
      <c r="G207" s="31" t="s">
        <v>11</v>
      </c>
    </row>
    <row r="208" spans="1:7" s="30" customFormat="1">
      <c r="A208" s="36" t="s">
        <v>102</v>
      </c>
      <c r="B208" s="112" t="s">
        <v>552</v>
      </c>
      <c r="C208" s="37" t="s">
        <v>90</v>
      </c>
      <c r="D208" s="61">
        <v>1</v>
      </c>
      <c r="E208" s="134"/>
      <c r="F208" s="20">
        <f t="shared" si="5"/>
        <v>0</v>
      </c>
      <c r="G208" s="31" t="s">
        <v>12</v>
      </c>
    </row>
    <row r="209" spans="1:7" s="30" customFormat="1">
      <c r="A209" s="60">
        <f>A207+1</f>
        <v>143</v>
      </c>
      <c r="B209" s="112" t="s">
        <v>553</v>
      </c>
      <c r="C209" s="37" t="s">
        <v>90</v>
      </c>
      <c r="D209" s="73">
        <v>1</v>
      </c>
      <c r="E209" s="134"/>
      <c r="F209" s="20">
        <f t="shared" si="5"/>
        <v>0</v>
      </c>
      <c r="G209" s="31" t="s">
        <v>11</v>
      </c>
    </row>
    <row r="210" spans="1:7" s="30" customFormat="1">
      <c r="A210" s="36" t="s">
        <v>103</v>
      </c>
      <c r="B210" s="112" t="s">
        <v>554</v>
      </c>
      <c r="C210" s="37" t="s">
        <v>90</v>
      </c>
      <c r="D210" s="61">
        <v>1</v>
      </c>
      <c r="E210" s="134"/>
      <c r="F210" s="20">
        <f t="shared" si="5"/>
        <v>0</v>
      </c>
      <c r="G210" s="31" t="s">
        <v>12</v>
      </c>
    </row>
    <row r="211" spans="1:7" s="30" customFormat="1">
      <c r="A211" s="60">
        <f>A209+1</f>
        <v>144</v>
      </c>
      <c r="B211" s="112" t="s">
        <v>555</v>
      </c>
      <c r="C211" s="37" t="s">
        <v>90</v>
      </c>
      <c r="D211" s="78">
        <v>1</v>
      </c>
      <c r="E211" s="134"/>
      <c r="F211" s="20">
        <f t="shared" si="5"/>
        <v>0</v>
      </c>
      <c r="G211" s="31" t="s">
        <v>11</v>
      </c>
    </row>
    <row r="212" spans="1:7" s="30" customFormat="1">
      <c r="A212" s="36" t="s">
        <v>104</v>
      </c>
      <c r="B212" s="112" t="s">
        <v>556</v>
      </c>
      <c r="C212" s="37" t="s">
        <v>90</v>
      </c>
      <c r="D212" s="59">
        <v>1</v>
      </c>
      <c r="E212" s="134"/>
      <c r="F212" s="20">
        <f t="shared" si="5"/>
        <v>0</v>
      </c>
      <c r="G212" s="31" t="s">
        <v>931</v>
      </c>
    </row>
    <row r="213" spans="1:7" s="30" customFormat="1">
      <c r="A213" s="36" t="s">
        <v>105</v>
      </c>
      <c r="B213" s="112" t="s">
        <v>557</v>
      </c>
      <c r="C213" s="19" t="s">
        <v>90</v>
      </c>
      <c r="D213" s="44">
        <v>1</v>
      </c>
      <c r="E213" s="134"/>
      <c r="F213" s="20">
        <f t="shared" si="5"/>
        <v>0</v>
      </c>
      <c r="G213" s="31" t="s">
        <v>12</v>
      </c>
    </row>
    <row r="214" spans="1:7" s="30" customFormat="1">
      <c r="A214" s="62">
        <f>A211+1</f>
        <v>145</v>
      </c>
      <c r="B214" s="32" t="s">
        <v>558</v>
      </c>
      <c r="C214" s="19" t="s">
        <v>25</v>
      </c>
      <c r="D214" s="80">
        <v>0.29437799999999997</v>
      </c>
      <c r="E214" s="134"/>
      <c r="F214" s="20">
        <f t="shared" si="5"/>
        <v>0</v>
      </c>
      <c r="G214" s="31" t="s">
        <v>11</v>
      </c>
    </row>
    <row r="215" spans="1:7" s="30" customFormat="1">
      <c r="A215" s="62" t="s">
        <v>106</v>
      </c>
      <c r="B215" s="32" t="s">
        <v>559</v>
      </c>
      <c r="C215" s="19" t="s">
        <v>30</v>
      </c>
      <c r="D215" s="44">
        <v>1</v>
      </c>
      <c r="E215" s="134"/>
      <c r="F215" s="20">
        <f t="shared" si="5"/>
        <v>0</v>
      </c>
      <c r="G215" s="31" t="s">
        <v>12</v>
      </c>
    </row>
    <row r="216" spans="1:7" s="30" customFormat="1">
      <c r="A216" s="62">
        <f>A214+1</f>
        <v>146</v>
      </c>
      <c r="B216" s="32" t="s">
        <v>560</v>
      </c>
      <c r="C216" s="19" t="s">
        <v>25</v>
      </c>
      <c r="D216" s="80">
        <v>0.21027000000000001</v>
      </c>
      <c r="E216" s="134"/>
      <c r="F216" s="20">
        <f t="shared" si="5"/>
        <v>0</v>
      </c>
      <c r="G216" s="31" t="s">
        <v>11</v>
      </c>
    </row>
    <row r="217" spans="1:7" s="30" customFormat="1">
      <c r="A217" s="62" t="s">
        <v>107</v>
      </c>
      <c r="B217" s="32" t="s">
        <v>561</v>
      </c>
      <c r="C217" s="19" t="s">
        <v>30</v>
      </c>
      <c r="D217" s="44">
        <v>1</v>
      </c>
      <c r="E217" s="134"/>
      <c r="F217" s="20">
        <f t="shared" si="5"/>
        <v>0</v>
      </c>
      <c r="G217" s="31" t="s">
        <v>12</v>
      </c>
    </row>
    <row r="218" spans="1:7" s="30" customFormat="1">
      <c r="A218" s="62">
        <f>A216+1</f>
        <v>147</v>
      </c>
      <c r="B218" s="32" t="s">
        <v>562</v>
      </c>
      <c r="C218" s="19" t="s">
        <v>25</v>
      </c>
      <c r="D218" s="80">
        <v>0.29962499999999997</v>
      </c>
      <c r="E218" s="134"/>
      <c r="F218" s="20">
        <f t="shared" si="5"/>
        <v>0</v>
      </c>
      <c r="G218" s="31" t="s">
        <v>11</v>
      </c>
    </row>
    <row r="219" spans="1:7" s="30" customFormat="1">
      <c r="A219" s="39" t="s">
        <v>108</v>
      </c>
      <c r="B219" s="32" t="s">
        <v>563</v>
      </c>
      <c r="C219" s="19" t="s">
        <v>30</v>
      </c>
      <c r="D219" s="44">
        <v>1</v>
      </c>
      <c r="E219" s="134"/>
      <c r="F219" s="20">
        <f t="shared" si="5"/>
        <v>0</v>
      </c>
      <c r="G219" s="31" t="s">
        <v>12</v>
      </c>
    </row>
    <row r="220" spans="1:7" s="30" customFormat="1">
      <c r="A220" s="62">
        <f>A218+1</f>
        <v>148</v>
      </c>
      <c r="B220" s="32" t="s">
        <v>564</v>
      </c>
      <c r="C220" s="19" t="s">
        <v>25</v>
      </c>
      <c r="D220" s="81">
        <v>0.19975000000000001</v>
      </c>
      <c r="E220" s="134"/>
      <c r="F220" s="20">
        <f t="shared" si="5"/>
        <v>0</v>
      </c>
      <c r="G220" s="31" t="s">
        <v>11</v>
      </c>
    </row>
    <row r="221" spans="1:7" s="30" customFormat="1">
      <c r="A221" s="39" t="s">
        <v>109</v>
      </c>
      <c r="B221" s="32" t="s">
        <v>565</v>
      </c>
      <c r="C221" s="19" t="s">
        <v>30</v>
      </c>
      <c r="D221" s="44">
        <v>2</v>
      </c>
      <c r="E221" s="134"/>
      <c r="F221" s="20">
        <f t="shared" si="5"/>
        <v>0</v>
      </c>
      <c r="G221" s="31" t="s">
        <v>12</v>
      </c>
    </row>
    <row r="222" spans="1:7" s="30" customFormat="1">
      <c r="A222" s="62">
        <f>A220+1</f>
        <v>149</v>
      </c>
      <c r="B222" s="32" t="s">
        <v>566</v>
      </c>
      <c r="C222" s="19" t="s">
        <v>25</v>
      </c>
      <c r="D222" s="80">
        <v>0.1069848</v>
      </c>
      <c r="E222" s="134"/>
      <c r="F222" s="20">
        <f t="shared" si="5"/>
        <v>0</v>
      </c>
      <c r="G222" s="31" t="s">
        <v>11</v>
      </c>
    </row>
    <row r="223" spans="1:7" s="30" customFormat="1">
      <c r="A223" s="39" t="s">
        <v>110</v>
      </c>
      <c r="B223" s="32" t="s">
        <v>567</v>
      </c>
      <c r="C223" s="19" t="s">
        <v>30</v>
      </c>
      <c r="D223" s="44">
        <v>2</v>
      </c>
      <c r="E223" s="134"/>
      <c r="F223" s="20">
        <f t="shared" si="5"/>
        <v>0</v>
      </c>
      <c r="G223" s="31" t="s">
        <v>12</v>
      </c>
    </row>
    <row r="224" spans="1:7" s="30" customFormat="1">
      <c r="A224" s="62">
        <f>A222+1</f>
        <v>150</v>
      </c>
      <c r="B224" s="32" t="s">
        <v>568</v>
      </c>
      <c r="C224" s="19" t="s">
        <v>25</v>
      </c>
      <c r="D224" s="80">
        <v>3.5400000000000008E-2</v>
      </c>
      <c r="E224" s="134"/>
      <c r="F224" s="20">
        <f t="shared" si="5"/>
        <v>0</v>
      </c>
      <c r="G224" s="31" t="s">
        <v>11</v>
      </c>
    </row>
    <row r="225" spans="1:7" s="30" customFormat="1">
      <c r="A225" s="39" t="s">
        <v>111</v>
      </c>
      <c r="B225" s="32" t="s">
        <v>569</v>
      </c>
      <c r="C225" s="19" t="s">
        <v>30</v>
      </c>
      <c r="D225" s="44">
        <v>1</v>
      </c>
      <c r="E225" s="134"/>
      <c r="F225" s="20">
        <f t="shared" si="5"/>
        <v>0</v>
      </c>
      <c r="G225" s="31" t="s">
        <v>12</v>
      </c>
    </row>
    <row r="226" spans="1:7" s="30" customFormat="1">
      <c r="A226" s="62">
        <f>A224+1</f>
        <v>151</v>
      </c>
      <c r="B226" s="32" t="s">
        <v>570</v>
      </c>
      <c r="C226" s="19" t="s">
        <v>25</v>
      </c>
      <c r="D226" s="80">
        <v>2.8320000000000001E-2</v>
      </c>
      <c r="E226" s="134"/>
      <c r="F226" s="20">
        <f t="shared" si="5"/>
        <v>0</v>
      </c>
      <c r="G226" s="31" t="s">
        <v>11</v>
      </c>
    </row>
    <row r="227" spans="1:7" s="30" customFormat="1">
      <c r="A227" s="39" t="s">
        <v>112</v>
      </c>
      <c r="B227" s="32" t="s">
        <v>571</v>
      </c>
      <c r="C227" s="19" t="s">
        <v>30</v>
      </c>
      <c r="D227" s="44">
        <v>2</v>
      </c>
      <c r="E227" s="134"/>
      <c r="F227" s="20">
        <f t="shared" si="5"/>
        <v>0</v>
      </c>
      <c r="G227" s="31" t="s">
        <v>12</v>
      </c>
    </row>
    <row r="228" spans="1:7" s="30" customFormat="1">
      <c r="A228" s="62">
        <f>A226+1</f>
        <v>152</v>
      </c>
      <c r="B228" s="32" t="s">
        <v>572</v>
      </c>
      <c r="C228" s="19" t="s">
        <v>25</v>
      </c>
      <c r="D228" s="80">
        <v>2.6380000000000001E-2</v>
      </c>
      <c r="E228" s="134"/>
      <c r="F228" s="20">
        <f t="shared" si="5"/>
        <v>0</v>
      </c>
      <c r="G228" s="31" t="s">
        <v>11</v>
      </c>
    </row>
    <row r="229" spans="1:7" s="30" customFormat="1">
      <c r="A229" s="39" t="s">
        <v>113</v>
      </c>
      <c r="B229" s="32" t="s">
        <v>573</v>
      </c>
      <c r="C229" s="19" t="s">
        <v>30</v>
      </c>
      <c r="D229" s="44">
        <v>2</v>
      </c>
      <c r="E229" s="134"/>
      <c r="F229" s="20">
        <f t="shared" si="5"/>
        <v>0</v>
      </c>
      <c r="G229" s="31" t="s">
        <v>12</v>
      </c>
    </row>
    <row r="230" spans="1:7" s="30" customFormat="1">
      <c r="A230" s="62">
        <f>A228+1</f>
        <v>153</v>
      </c>
      <c r="B230" s="32" t="s">
        <v>574</v>
      </c>
      <c r="C230" s="19" t="s">
        <v>25</v>
      </c>
      <c r="D230" s="80">
        <v>1.736E-2</v>
      </c>
      <c r="E230" s="134"/>
      <c r="F230" s="20">
        <f t="shared" si="5"/>
        <v>0</v>
      </c>
      <c r="G230" s="31" t="s">
        <v>11</v>
      </c>
    </row>
    <row r="231" spans="1:7" s="30" customFormat="1">
      <c r="A231" s="39" t="s">
        <v>114</v>
      </c>
      <c r="B231" s="32" t="s">
        <v>575</v>
      </c>
      <c r="C231" s="19" t="s">
        <v>30</v>
      </c>
      <c r="D231" s="44">
        <v>4</v>
      </c>
      <c r="E231" s="134"/>
      <c r="F231" s="20">
        <f t="shared" si="5"/>
        <v>0</v>
      </c>
      <c r="G231" s="31" t="s">
        <v>12</v>
      </c>
    </row>
    <row r="232" spans="1:7" s="30" customFormat="1">
      <c r="A232" s="62">
        <f>A230+1</f>
        <v>154</v>
      </c>
      <c r="B232" s="32" t="s">
        <v>576</v>
      </c>
      <c r="C232" s="19" t="s">
        <v>25</v>
      </c>
      <c r="D232" s="80">
        <v>1.82E-3</v>
      </c>
      <c r="E232" s="134"/>
      <c r="F232" s="20">
        <f t="shared" si="5"/>
        <v>0</v>
      </c>
      <c r="G232" s="31" t="s">
        <v>11</v>
      </c>
    </row>
    <row r="233" spans="1:7" s="30" customFormat="1">
      <c r="A233" s="39" t="s">
        <v>115</v>
      </c>
      <c r="B233" s="32" t="s">
        <v>577</v>
      </c>
      <c r="C233" s="19" t="s">
        <v>30</v>
      </c>
      <c r="D233" s="44">
        <v>1</v>
      </c>
      <c r="E233" s="134"/>
      <c r="F233" s="20">
        <f t="shared" si="5"/>
        <v>0</v>
      </c>
      <c r="G233" s="31" t="s">
        <v>12</v>
      </c>
    </row>
    <row r="234" spans="1:7" s="30" customFormat="1">
      <c r="A234" s="62">
        <f>A232+1</f>
        <v>155</v>
      </c>
      <c r="B234" s="32" t="s">
        <v>578</v>
      </c>
      <c r="C234" s="19" t="s">
        <v>25</v>
      </c>
      <c r="D234" s="82">
        <v>2.15E-3</v>
      </c>
      <c r="E234" s="134"/>
      <c r="F234" s="20">
        <f t="shared" si="5"/>
        <v>0</v>
      </c>
      <c r="G234" s="31" t="s">
        <v>11</v>
      </c>
    </row>
    <row r="235" spans="1:7" s="30" customFormat="1">
      <c r="A235" s="39" t="s">
        <v>116</v>
      </c>
      <c r="B235" s="32" t="s">
        <v>117</v>
      </c>
      <c r="C235" s="19" t="s">
        <v>30</v>
      </c>
      <c r="D235" s="44">
        <v>2</v>
      </c>
      <c r="E235" s="134"/>
      <c r="F235" s="20">
        <f t="shared" si="5"/>
        <v>0</v>
      </c>
      <c r="G235" s="31" t="s">
        <v>12</v>
      </c>
    </row>
    <row r="236" spans="1:7" s="30" customFormat="1">
      <c r="A236" s="62">
        <f>A234+1</f>
        <v>156</v>
      </c>
      <c r="B236" s="32" t="s">
        <v>579</v>
      </c>
      <c r="C236" s="19" t="s">
        <v>25</v>
      </c>
      <c r="D236" s="82">
        <v>4.2999999999999999E-4</v>
      </c>
      <c r="E236" s="134"/>
      <c r="F236" s="20">
        <f t="shared" si="5"/>
        <v>0</v>
      </c>
      <c r="G236" s="31" t="s">
        <v>11</v>
      </c>
    </row>
    <row r="237" spans="1:7" s="30" customFormat="1">
      <c r="A237" s="39" t="s">
        <v>118</v>
      </c>
      <c r="B237" s="32" t="s">
        <v>119</v>
      </c>
      <c r="C237" s="19" t="s">
        <v>30</v>
      </c>
      <c r="D237" s="44">
        <v>1</v>
      </c>
      <c r="E237" s="134"/>
      <c r="F237" s="20">
        <f t="shared" si="5"/>
        <v>0</v>
      </c>
      <c r="G237" s="31" t="s">
        <v>12</v>
      </c>
    </row>
    <row r="238" spans="1:7" s="30" customFormat="1">
      <c r="A238" s="62">
        <f>A236+1</f>
        <v>157</v>
      </c>
      <c r="B238" s="32" t="s">
        <v>580</v>
      </c>
      <c r="C238" s="19" t="s">
        <v>25</v>
      </c>
      <c r="D238" s="82">
        <v>1.392E-3</v>
      </c>
      <c r="E238" s="134"/>
      <c r="F238" s="20">
        <f t="shared" si="5"/>
        <v>0</v>
      </c>
      <c r="G238" s="31" t="s">
        <v>11</v>
      </c>
    </row>
    <row r="239" spans="1:7" s="30" customFormat="1">
      <c r="A239" s="39" t="s">
        <v>120</v>
      </c>
      <c r="B239" s="32" t="s">
        <v>581</v>
      </c>
      <c r="C239" s="19" t="s">
        <v>30</v>
      </c>
      <c r="D239" s="44">
        <v>6</v>
      </c>
      <c r="E239" s="134"/>
      <c r="F239" s="20">
        <f t="shared" si="5"/>
        <v>0</v>
      </c>
      <c r="G239" s="31" t="s">
        <v>12</v>
      </c>
    </row>
    <row r="240" spans="1:7" s="30" customFormat="1">
      <c r="A240" s="83">
        <f>A238+1</f>
        <v>158</v>
      </c>
      <c r="B240" s="112" t="s">
        <v>121</v>
      </c>
      <c r="C240" s="37" t="s">
        <v>25</v>
      </c>
      <c r="D240" s="77">
        <v>0.67500000000000004</v>
      </c>
      <c r="E240" s="134"/>
      <c r="F240" s="20">
        <f t="shared" si="5"/>
        <v>0</v>
      </c>
      <c r="G240" s="31" t="s">
        <v>11</v>
      </c>
    </row>
    <row r="241" spans="1:7" s="30" customFormat="1">
      <c r="A241" s="83">
        <f t="shared" ref="A241:A249" si="6">A240+1</f>
        <v>159</v>
      </c>
      <c r="B241" s="112" t="s">
        <v>122</v>
      </c>
      <c r="C241" s="37" t="s">
        <v>25</v>
      </c>
      <c r="D241" s="77">
        <v>0.45480000000000004</v>
      </c>
      <c r="E241" s="134"/>
      <c r="F241" s="20">
        <f t="shared" si="5"/>
        <v>0</v>
      </c>
      <c r="G241" s="31" t="s">
        <v>11</v>
      </c>
    </row>
    <row r="242" spans="1:7" s="30" customFormat="1">
      <c r="A242" s="83">
        <f t="shared" si="6"/>
        <v>160</v>
      </c>
      <c r="B242" s="112" t="s">
        <v>123</v>
      </c>
      <c r="C242" s="37" t="s">
        <v>25</v>
      </c>
      <c r="D242" s="77">
        <v>0.80369999999999997</v>
      </c>
      <c r="E242" s="134"/>
      <c r="F242" s="20">
        <f t="shared" si="5"/>
        <v>0</v>
      </c>
      <c r="G242" s="31" t="s">
        <v>11</v>
      </c>
    </row>
    <row r="243" spans="1:7" s="30" customFormat="1">
      <c r="A243" s="83">
        <f t="shared" si="6"/>
        <v>161</v>
      </c>
      <c r="B243" s="112" t="s">
        <v>124</v>
      </c>
      <c r="C243" s="37" t="s">
        <v>25</v>
      </c>
      <c r="D243" s="77">
        <v>0.1298</v>
      </c>
      <c r="E243" s="134"/>
      <c r="F243" s="20">
        <f t="shared" si="5"/>
        <v>0</v>
      </c>
      <c r="G243" s="31" t="s">
        <v>11</v>
      </c>
    </row>
    <row r="244" spans="1:7" s="30" customFormat="1">
      <c r="A244" s="83">
        <f t="shared" si="6"/>
        <v>162</v>
      </c>
      <c r="B244" s="112" t="s">
        <v>125</v>
      </c>
      <c r="C244" s="37" t="s">
        <v>25</v>
      </c>
      <c r="D244" s="77">
        <v>0.17100000000000001</v>
      </c>
      <c r="E244" s="134"/>
      <c r="F244" s="20">
        <f t="shared" si="5"/>
        <v>0</v>
      </c>
      <c r="G244" s="31" t="s">
        <v>11</v>
      </c>
    </row>
    <row r="245" spans="1:7" s="30" customFormat="1">
      <c r="A245" s="83">
        <f t="shared" si="6"/>
        <v>163</v>
      </c>
      <c r="B245" s="112" t="s">
        <v>126</v>
      </c>
      <c r="C245" s="37" t="s">
        <v>25</v>
      </c>
      <c r="D245" s="77">
        <v>3.44E-2</v>
      </c>
      <c r="E245" s="134"/>
      <c r="F245" s="20">
        <f t="shared" si="5"/>
        <v>0</v>
      </c>
      <c r="G245" s="31" t="s">
        <v>11</v>
      </c>
    </row>
    <row r="246" spans="1:7" s="30" customFormat="1">
      <c r="A246" s="83">
        <f t="shared" si="6"/>
        <v>164</v>
      </c>
      <c r="B246" s="112" t="s">
        <v>127</v>
      </c>
      <c r="C246" s="37" t="s">
        <v>25</v>
      </c>
      <c r="D246" s="77">
        <v>8.199999999999999E-3</v>
      </c>
      <c r="E246" s="134"/>
      <c r="F246" s="20">
        <f t="shared" si="5"/>
        <v>0</v>
      </c>
      <c r="G246" s="31" t="s">
        <v>11</v>
      </c>
    </row>
    <row r="247" spans="1:7" s="30" customFormat="1">
      <c r="A247" s="64">
        <f t="shared" si="6"/>
        <v>165</v>
      </c>
      <c r="B247" s="112" t="s">
        <v>128</v>
      </c>
      <c r="C247" s="37" t="s">
        <v>25</v>
      </c>
      <c r="D247" s="77">
        <v>5.7999999999999996E-3</v>
      </c>
      <c r="E247" s="134"/>
      <c r="F247" s="20">
        <f t="shared" si="5"/>
        <v>0</v>
      </c>
      <c r="G247" s="31" t="s">
        <v>11</v>
      </c>
    </row>
    <row r="248" spans="1:7" s="30" customFormat="1">
      <c r="A248" s="62">
        <f t="shared" si="6"/>
        <v>166</v>
      </c>
      <c r="B248" s="32" t="s">
        <v>582</v>
      </c>
      <c r="C248" s="19" t="s">
        <v>129</v>
      </c>
      <c r="D248" s="44">
        <v>87</v>
      </c>
      <c r="E248" s="134"/>
      <c r="F248" s="20">
        <f t="shared" si="5"/>
        <v>0</v>
      </c>
      <c r="G248" s="31" t="s">
        <v>11</v>
      </c>
    </row>
    <row r="249" spans="1:7" s="30" customFormat="1">
      <c r="A249" s="83">
        <f t="shared" si="6"/>
        <v>167</v>
      </c>
      <c r="B249" s="112" t="s">
        <v>130</v>
      </c>
      <c r="C249" s="37" t="s">
        <v>25</v>
      </c>
      <c r="D249" s="77">
        <v>0.22740000000000002</v>
      </c>
      <c r="E249" s="134"/>
      <c r="F249" s="20">
        <f t="shared" si="5"/>
        <v>0</v>
      </c>
      <c r="G249" s="31" t="s">
        <v>11</v>
      </c>
    </row>
    <row r="250" spans="1:7" s="30" customFormat="1">
      <c r="A250" s="41" t="s">
        <v>131</v>
      </c>
      <c r="B250" s="112" t="s">
        <v>583</v>
      </c>
      <c r="C250" s="37" t="s">
        <v>30</v>
      </c>
      <c r="D250" s="40">
        <v>2</v>
      </c>
      <c r="E250" s="134"/>
      <c r="F250" s="20">
        <f t="shared" si="5"/>
        <v>0</v>
      </c>
      <c r="G250" s="31" t="s">
        <v>12</v>
      </c>
    </row>
    <row r="251" spans="1:7" s="30" customFormat="1">
      <c r="A251" s="83">
        <f>A249+1</f>
        <v>168</v>
      </c>
      <c r="B251" s="112" t="s">
        <v>132</v>
      </c>
      <c r="C251" s="37" t="s">
        <v>25</v>
      </c>
      <c r="D251" s="77">
        <v>0.22</v>
      </c>
      <c r="E251" s="134"/>
      <c r="F251" s="20">
        <f t="shared" si="5"/>
        <v>0</v>
      </c>
      <c r="G251" s="31" t="s">
        <v>11</v>
      </c>
    </row>
    <row r="252" spans="1:7" s="30" customFormat="1">
      <c r="A252" s="41" t="s">
        <v>133</v>
      </c>
      <c r="B252" s="112" t="s">
        <v>584</v>
      </c>
      <c r="C252" s="37" t="s">
        <v>30</v>
      </c>
      <c r="D252" s="40">
        <v>2</v>
      </c>
      <c r="E252" s="134"/>
      <c r="F252" s="20">
        <f t="shared" si="5"/>
        <v>0</v>
      </c>
      <c r="G252" s="31" t="s">
        <v>12</v>
      </c>
    </row>
    <row r="253" spans="1:7" s="30" customFormat="1">
      <c r="A253" s="83">
        <f>A251+1</f>
        <v>169</v>
      </c>
      <c r="B253" s="112" t="s">
        <v>134</v>
      </c>
      <c r="C253" s="37" t="s">
        <v>25</v>
      </c>
      <c r="D253" s="77">
        <v>0.19</v>
      </c>
      <c r="E253" s="134"/>
      <c r="F253" s="20">
        <f t="shared" si="5"/>
        <v>0</v>
      </c>
      <c r="G253" s="31" t="s">
        <v>11</v>
      </c>
    </row>
    <row r="254" spans="1:7" s="30" customFormat="1">
      <c r="A254" s="41" t="s">
        <v>135</v>
      </c>
      <c r="B254" s="112" t="s">
        <v>585</v>
      </c>
      <c r="C254" s="37" t="s">
        <v>30</v>
      </c>
      <c r="D254" s="40">
        <v>2</v>
      </c>
      <c r="E254" s="134"/>
      <c r="F254" s="20">
        <f t="shared" si="5"/>
        <v>0</v>
      </c>
      <c r="G254" s="31" t="s">
        <v>12</v>
      </c>
    </row>
    <row r="255" spans="1:7" s="30" customFormat="1">
      <c r="A255" s="83">
        <f>A253+1</f>
        <v>170</v>
      </c>
      <c r="B255" s="112" t="s">
        <v>586</v>
      </c>
      <c r="C255" s="37" t="s">
        <v>25</v>
      </c>
      <c r="D255" s="75">
        <v>2.9999999999999997E-4</v>
      </c>
      <c r="E255" s="134"/>
      <c r="F255" s="20">
        <f t="shared" si="5"/>
        <v>0</v>
      </c>
      <c r="G255" s="31" t="s">
        <v>11</v>
      </c>
    </row>
    <row r="256" spans="1:7" s="30" customFormat="1">
      <c r="A256" s="41" t="s">
        <v>136</v>
      </c>
      <c r="B256" s="112" t="s">
        <v>587</v>
      </c>
      <c r="C256" s="37" t="s">
        <v>30</v>
      </c>
      <c r="D256" s="40">
        <v>1</v>
      </c>
      <c r="E256" s="134"/>
      <c r="F256" s="20">
        <f t="shared" si="5"/>
        <v>0</v>
      </c>
      <c r="G256" s="31" t="s">
        <v>12</v>
      </c>
    </row>
    <row r="257" spans="1:7" s="30" customFormat="1">
      <c r="A257" s="62">
        <f>A255+1</f>
        <v>171</v>
      </c>
      <c r="B257" s="32" t="s">
        <v>588</v>
      </c>
      <c r="C257" s="19" t="s">
        <v>30</v>
      </c>
      <c r="D257" s="44">
        <v>1</v>
      </c>
      <c r="E257" s="134"/>
      <c r="F257" s="20">
        <f t="shared" si="5"/>
        <v>0</v>
      </c>
      <c r="G257" s="31" t="s">
        <v>11</v>
      </c>
    </row>
    <row r="258" spans="1:7" s="30" customFormat="1">
      <c r="A258" s="39" t="s">
        <v>137</v>
      </c>
      <c r="B258" s="32" t="s">
        <v>589</v>
      </c>
      <c r="C258" s="19" t="s">
        <v>30</v>
      </c>
      <c r="D258" s="44">
        <v>1</v>
      </c>
      <c r="E258" s="134"/>
      <c r="F258" s="20">
        <f t="shared" si="5"/>
        <v>0</v>
      </c>
      <c r="G258" s="31" t="s">
        <v>931</v>
      </c>
    </row>
    <row r="259" spans="1:7" s="30" customFormat="1">
      <c r="A259" s="62">
        <f>A257+1</f>
        <v>172</v>
      </c>
      <c r="B259" s="32" t="s">
        <v>590</v>
      </c>
      <c r="C259" s="19" t="s">
        <v>30</v>
      </c>
      <c r="D259" s="44">
        <v>2</v>
      </c>
      <c r="E259" s="134"/>
      <c r="F259" s="20">
        <f t="shared" si="5"/>
        <v>0</v>
      </c>
      <c r="G259" s="31" t="s">
        <v>11</v>
      </c>
    </row>
    <row r="260" spans="1:7" s="30" customFormat="1">
      <c r="A260" s="39" t="s">
        <v>138</v>
      </c>
      <c r="B260" s="32" t="s">
        <v>591</v>
      </c>
      <c r="C260" s="19" t="s">
        <v>30</v>
      </c>
      <c r="D260" s="44">
        <v>2</v>
      </c>
      <c r="E260" s="134"/>
      <c r="F260" s="20">
        <f t="shared" si="5"/>
        <v>0</v>
      </c>
      <c r="G260" s="31" t="s">
        <v>931</v>
      </c>
    </row>
    <row r="261" spans="1:7" s="30" customFormat="1">
      <c r="A261" s="62">
        <f>A259+1</f>
        <v>173</v>
      </c>
      <c r="B261" s="32" t="s">
        <v>592</v>
      </c>
      <c r="C261" s="19" t="s">
        <v>30</v>
      </c>
      <c r="D261" s="44">
        <v>2</v>
      </c>
      <c r="E261" s="134"/>
      <c r="F261" s="20">
        <f t="shared" si="5"/>
        <v>0</v>
      </c>
      <c r="G261" s="31" t="s">
        <v>11</v>
      </c>
    </row>
    <row r="262" spans="1:7" s="30" customFormat="1">
      <c r="A262" s="39" t="s">
        <v>139</v>
      </c>
      <c r="B262" s="32" t="s">
        <v>593</v>
      </c>
      <c r="C262" s="19" t="s">
        <v>30</v>
      </c>
      <c r="D262" s="44">
        <v>2</v>
      </c>
      <c r="E262" s="134"/>
      <c r="F262" s="20">
        <f t="shared" si="5"/>
        <v>0</v>
      </c>
      <c r="G262" s="31" t="s">
        <v>931</v>
      </c>
    </row>
    <row r="263" spans="1:7" s="30" customFormat="1">
      <c r="A263" s="83">
        <f>A261+1</f>
        <v>174</v>
      </c>
      <c r="B263" s="112" t="s">
        <v>594</v>
      </c>
      <c r="C263" s="37" t="s">
        <v>25</v>
      </c>
      <c r="D263" s="77">
        <v>1.0620000000000001</v>
      </c>
      <c r="E263" s="134"/>
      <c r="F263" s="20">
        <f t="shared" si="5"/>
        <v>0</v>
      </c>
      <c r="G263" s="31" t="s">
        <v>11</v>
      </c>
    </row>
    <row r="264" spans="1:7" s="30" customFormat="1">
      <c r="A264" s="41" t="s">
        <v>140</v>
      </c>
      <c r="B264" s="112" t="s">
        <v>595</v>
      </c>
      <c r="C264" s="37" t="s">
        <v>30</v>
      </c>
      <c r="D264" s="40">
        <v>2</v>
      </c>
      <c r="E264" s="134"/>
      <c r="F264" s="20">
        <f t="shared" si="5"/>
        <v>0</v>
      </c>
      <c r="G264" s="31" t="s">
        <v>12</v>
      </c>
    </row>
    <row r="265" spans="1:7" s="30" customFormat="1">
      <c r="A265" s="83">
        <f>A263+1</f>
        <v>175</v>
      </c>
      <c r="B265" s="112" t="s">
        <v>596</v>
      </c>
      <c r="C265" s="37" t="s">
        <v>25</v>
      </c>
      <c r="D265" s="77">
        <v>0.64600000000000002</v>
      </c>
      <c r="E265" s="134"/>
      <c r="F265" s="20">
        <f t="shared" si="5"/>
        <v>0</v>
      </c>
      <c r="G265" s="31" t="s">
        <v>11</v>
      </c>
    </row>
    <row r="266" spans="1:7" s="30" customFormat="1">
      <c r="A266" s="41" t="s">
        <v>141</v>
      </c>
      <c r="B266" s="112" t="s">
        <v>597</v>
      </c>
      <c r="C266" s="37" t="s">
        <v>30</v>
      </c>
      <c r="D266" s="40">
        <v>2</v>
      </c>
      <c r="E266" s="134"/>
      <c r="F266" s="20">
        <f t="shared" ref="F266:F329" si="7">D266*E266</f>
        <v>0</v>
      </c>
      <c r="G266" s="31" t="s">
        <v>12</v>
      </c>
    </row>
    <row r="267" spans="1:7" s="30" customFormat="1">
      <c r="A267" s="83">
        <f>A265+1</f>
        <v>176</v>
      </c>
      <c r="B267" s="112" t="s">
        <v>598</v>
      </c>
      <c r="C267" s="37" t="s">
        <v>25</v>
      </c>
      <c r="D267" s="77">
        <v>0.64600000000000002</v>
      </c>
      <c r="E267" s="134"/>
      <c r="F267" s="20">
        <f t="shared" si="7"/>
        <v>0</v>
      </c>
      <c r="G267" s="31" t="s">
        <v>11</v>
      </c>
    </row>
    <row r="268" spans="1:7" s="30" customFormat="1">
      <c r="A268" s="41" t="s">
        <v>142</v>
      </c>
      <c r="B268" s="112" t="s">
        <v>597</v>
      </c>
      <c r="C268" s="37" t="s">
        <v>30</v>
      </c>
      <c r="D268" s="40">
        <v>2</v>
      </c>
      <c r="E268" s="134"/>
      <c r="F268" s="20">
        <f t="shared" si="7"/>
        <v>0</v>
      </c>
      <c r="G268" s="31" t="s">
        <v>12</v>
      </c>
    </row>
    <row r="269" spans="1:7" s="30" customFormat="1">
      <c r="A269" s="83">
        <f>A267+1</f>
        <v>177</v>
      </c>
      <c r="B269" s="112" t="s">
        <v>599</v>
      </c>
      <c r="C269" s="37" t="s">
        <v>25</v>
      </c>
      <c r="D269" s="77">
        <v>0.111</v>
      </c>
      <c r="E269" s="134"/>
      <c r="F269" s="20">
        <f t="shared" si="7"/>
        <v>0</v>
      </c>
      <c r="G269" s="31" t="s">
        <v>11</v>
      </c>
    </row>
    <row r="270" spans="1:7" s="30" customFormat="1">
      <c r="A270" s="41" t="s">
        <v>143</v>
      </c>
      <c r="B270" s="112" t="s">
        <v>600</v>
      </c>
      <c r="C270" s="37" t="s">
        <v>30</v>
      </c>
      <c r="D270" s="40">
        <v>1</v>
      </c>
      <c r="E270" s="134"/>
      <c r="F270" s="20">
        <f t="shared" si="7"/>
        <v>0</v>
      </c>
      <c r="G270" s="31" t="s">
        <v>12</v>
      </c>
    </row>
    <row r="271" spans="1:7" s="30" customFormat="1">
      <c r="A271" s="83">
        <f>A269+1</f>
        <v>178</v>
      </c>
      <c r="B271" s="112" t="s">
        <v>601</v>
      </c>
      <c r="C271" s="37" t="s">
        <v>25</v>
      </c>
      <c r="D271" s="77">
        <v>8.0000000000000002E-3</v>
      </c>
      <c r="E271" s="134"/>
      <c r="F271" s="20">
        <f t="shared" si="7"/>
        <v>0</v>
      </c>
      <c r="G271" s="31" t="s">
        <v>11</v>
      </c>
    </row>
    <row r="272" spans="1:7" s="30" customFormat="1">
      <c r="A272" s="41" t="s">
        <v>144</v>
      </c>
      <c r="B272" s="112" t="s">
        <v>145</v>
      </c>
      <c r="C272" s="37" t="s">
        <v>30</v>
      </c>
      <c r="D272" s="40">
        <v>1</v>
      </c>
      <c r="E272" s="134"/>
      <c r="F272" s="20">
        <f t="shared" si="7"/>
        <v>0</v>
      </c>
      <c r="G272" s="31" t="s">
        <v>12</v>
      </c>
    </row>
    <row r="273" spans="1:7" s="30" customFormat="1">
      <c r="A273" s="83">
        <f>A271+1</f>
        <v>179</v>
      </c>
      <c r="B273" s="112" t="s">
        <v>602</v>
      </c>
      <c r="C273" s="37" t="s">
        <v>25</v>
      </c>
      <c r="D273" s="77">
        <v>1.2999999999999999E-3</v>
      </c>
      <c r="E273" s="134"/>
      <c r="F273" s="20">
        <f t="shared" si="7"/>
        <v>0</v>
      </c>
      <c r="G273" s="31" t="s">
        <v>11</v>
      </c>
    </row>
    <row r="274" spans="1:7" s="30" customFormat="1">
      <c r="A274" s="41" t="s">
        <v>146</v>
      </c>
      <c r="B274" s="112" t="s">
        <v>147</v>
      </c>
      <c r="C274" s="37" t="s">
        <v>30</v>
      </c>
      <c r="D274" s="40">
        <v>1</v>
      </c>
      <c r="E274" s="134"/>
      <c r="F274" s="20">
        <f t="shared" si="7"/>
        <v>0</v>
      </c>
      <c r="G274" s="31" t="s">
        <v>12</v>
      </c>
    </row>
    <row r="275" spans="1:7" s="30" customFormat="1">
      <c r="A275" s="64">
        <f>A273+1</f>
        <v>180</v>
      </c>
      <c r="B275" s="112" t="s">
        <v>603</v>
      </c>
      <c r="C275" s="37" t="s">
        <v>148</v>
      </c>
      <c r="D275" s="79">
        <v>3.6749999999999998E-2</v>
      </c>
      <c r="E275" s="134"/>
      <c r="F275" s="20">
        <f t="shared" si="7"/>
        <v>0</v>
      </c>
      <c r="G275" s="31" t="s">
        <v>11</v>
      </c>
    </row>
    <row r="276" spans="1:7" s="30" customFormat="1">
      <c r="A276" s="64">
        <f t="shared" ref="A276:A284" si="8">A275+1</f>
        <v>181</v>
      </c>
      <c r="B276" s="112" t="s">
        <v>604</v>
      </c>
      <c r="C276" s="37" t="s">
        <v>148</v>
      </c>
      <c r="D276" s="79">
        <v>4.8999999999999995E-2</v>
      </c>
      <c r="E276" s="134"/>
      <c r="F276" s="20">
        <f t="shared" si="7"/>
        <v>0</v>
      </c>
      <c r="G276" s="31" t="s">
        <v>11</v>
      </c>
    </row>
    <row r="277" spans="1:7" s="30" customFormat="1">
      <c r="A277" s="64">
        <f t="shared" si="8"/>
        <v>182</v>
      </c>
      <c r="B277" s="112" t="s">
        <v>605</v>
      </c>
      <c r="C277" s="37" t="s">
        <v>148</v>
      </c>
      <c r="D277" s="79">
        <v>5.5999999999999994E-2</v>
      </c>
      <c r="E277" s="134"/>
      <c r="F277" s="20">
        <f t="shared" si="7"/>
        <v>0</v>
      </c>
      <c r="G277" s="31" t="s">
        <v>11</v>
      </c>
    </row>
    <row r="278" spans="1:7" s="30" customFormat="1">
      <c r="A278" s="64">
        <f t="shared" si="8"/>
        <v>183</v>
      </c>
      <c r="B278" s="112" t="s">
        <v>606</v>
      </c>
      <c r="C278" s="37" t="s">
        <v>148</v>
      </c>
      <c r="D278" s="79">
        <v>0.19599999999999998</v>
      </c>
      <c r="E278" s="134"/>
      <c r="F278" s="20">
        <f t="shared" si="7"/>
        <v>0</v>
      </c>
      <c r="G278" s="31" t="s">
        <v>11</v>
      </c>
    </row>
    <row r="279" spans="1:7" s="30" customFormat="1">
      <c r="A279" s="64">
        <f t="shared" si="8"/>
        <v>184</v>
      </c>
      <c r="B279" s="112" t="s">
        <v>607</v>
      </c>
      <c r="C279" s="37" t="s">
        <v>148</v>
      </c>
      <c r="D279" s="79">
        <v>5.6000000000000008E-2</v>
      </c>
      <c r="E279" s="134"/>
      <c r="F279" s="20">
        <f t="shared" si="7"/>
        <v>0</v>
      </c>
      <c r="G279" s="31" t="s">
        <v>11</v>
      </c>
    </row>
    <row r="280" spans="1:7" s="30" customFormat="1">
      <c r="A280" s="64">
        <f t="shared" si="8"/>
        <v>185</v>
      </c>
      <c r="B280" s="112" t="s">
        <v>608</v>
      </c>
      <c r="C280" s="37" t="s">
        <v>148</v>
      </c>
      <c r="D280" s="84">
        <v>7.0199999999999999E-2</v>
      </c>
      <c r="E280" s="134"/>
      <c r="F280" s="20">
        <f t="shared" si="7"/>
        <v>0</v>
      </c>
      <c r="G280" s="31" t="s">
        <v>11</v>
      </c>
    </row>
    <row r="281" spans="1:7" s="30" customFormat="1">
      <c r="A281" s="64">
        <f t="shared" si="8"/>
        <v>186</v>
      </c>
      <c r="B281" s="112" t="s">
        <v>609</v>
      </c>
      <c r="C281" s="37" t="s">
        <v>148</v>
      </c>
      <c r="D281" s="84">
        <v>8.1000000000000003E-2</v>
      </c>
      <c r="E281" s="134"/>
      <c r="F281" s="20">
        <f t="shared" si="7"/>
        <v>0</v>
      </c>
      <c r="G281" s="31" t="s">
        <v>11</v>
      </c>
    </row>
    <row r="282" spans="1:7" s="30" customFormat="1">
      <c r="A282" s="64">
        <f t="shared" si="8"/>
        <v>187</v>
      </c>
      <c r="B282" s="112" t="s">
        <v>610</v>
      </c>
      <c r="C282" s="37" t="s">
        <v>148</v>
      </c>
      <c r="D282" s="84">
        <v>0.17520000000000002</v>
      </c>
      <c r="E282" s="134"/>
      <c r="F282" s="20">
        <f t="shared" si="7"/>
        <v>0</v>
      </c>
      <c r="G282" s="31" t="s">
        <v>11</v>
      </c>
    </row>
    <row r="283" spans="1:7" s="30" customFormat="1">
      <c r="A283" s="64">
        <f t="shared" si="8"/>
        <v>188</v>
      </c>
      <c r="B283" s="112" t="s">
        <v>611</v>
      </c>
      <c r="C283" s="37" t="s">
        <v>148</v>
      </c>
      <c r="D283" s="84">
        <v>0.38000000000000006</v>
      </c>
      <c r="E283" s="134"/>
      <c r="F283" s="20">
        <f t="shared" si="7"/>
        <v>0</v>
      </c>
      <c r="G283" s="31" t="s">
        <v>11</v>
      </c>
    </row>
    <row r="284" spans="1:7" s="30" customFormat="1">
      <c r="A284" s="83">
        <f t="shared" si="8"/>
        <v>189</v>
      </c>
      <c r="B284" s="112" t="s">
        <v>612</v>
      </c>
      <c r="C284" s="37" t="s">
        <v>25</v>
      </c>
      <c r="D284" s="77">
        <v>2.1999999999999999E-2</v>
      </c>
      <c r="E284" s="134"/>
      <c r="F284" s="20">
        <f t="shared" si="7"/>
        <v>0</v>
      </c>
      <c r="G284" s="31" t="s">
        <v>11</v>
      </c>
    </row>
    <row r="285" spans="1:7" s="30" customFormat="1">
      <c r="A285" s="41" t="s">
        <v>149</v>
      </c>
      <c r="B285" s="112" t="s">
        <v>150</v>
      </c>
      <c r="C285" s="37" t="s">
        <v>30</v>
      </c>
      <c r="D285" s="40">
        <v>2</v>
      </c>
      <c r="E285" s="134"/>
      <c r="F285" s="20">
        <f t="shared" si="7"/>
        <v>0</v>
      </c>
      <c r="G285" s="31" t="s">
        <v>12</v>
      </c>
    </row>
    <row r="286" spans="1:7" s="30" customFormat="1">
      <c r="A286" s="83">
        <f>A284+1</f>
        <v>190</v>
      </c>
      <c r="B286" s="112" t="s">
        <v>613</v>
      </c>
      <c r="C286" s="37" t="s">
        <v>25</v>
      </c>
      <c r="D286" s="77">
        <v>2.1999999999999999E-2</v>
      </c>
      <c r="E286" s="134"/>
      <c r="F286" s="20">
        <f t="shared" si="7"/>
        <v>0</v>
      </c>
      <c r="G286" s="31" t="s">
        <v>11</v>
      </c>
    </row>
    <row r="287" spans="1:7" s="30" customFormat="1">
      <c r="A287" s="41" t="s">
        <v>151</v>
      </c>
      <c r="B287" s="112" t="s">
        <v>614</v>
      </c>
      <c r="C287" s="37" t="s">
        <v>30</v>
      </c>
      <c r="D287" s="40">
        <v>2</v>
      </c>
      <c r="E287" s="134"/>
      <c r="F287" s="20">
        <f t="shared" si="7"/>
        <v>0</v>
      </c>
      <c r="G287" s="31" t="s">
        <v>12</v>
      </c>
    </row>
    <row r="288" spans="1:7" s="30" customFormat="1">
      <c r="A288" s="60">
        <f>A286+1</f>
        <v>191</v>
      </c>
      <c r="B288" s="119" t="s">
        <v>615</v>
      </c>
      <c r="C288" s="37" t="s">
        <v>30</v>
      </c>
      <c r="D288" s="85">
        <v>2</v>
      </c>
      <c r="E288" s="134"/>
      <c r="F288" s="20">
        <f t="shared" si="7"/>
        <v>0</v>
      </c>
      <c r="G288" s="31" t="s">
        <v>11</v>
      </c>
    </row>
    <row r="289" spans="1:7" s="30" customFormat="1">
      <c r="A289" s="60">
        <f t="shared" ref="A289:A315" si="9">A288+1</f>
        <v>192</v>
      </c>
      <c r="B289" s="119" t="s">
        <v>616</v>
      </c>
      <c r="C289" s="37" t="s">
        <v>30</v>
      </c>
      <c r="D289" s="85">
        <v>4</v>
      </c>
      <c r="E289" s="134"/>
      <c r="F289" s="20">
        <f t="shared" si="7"/>
        <v>0</v>
      </c>
      <c r="G289" s="31" t="s">
        <v>11</v>
      </c>
    </row>
    <row r="290" spans="1:7" s="30" customFormat="1">
      <c r="A290" s="60">
        <f t="shared" si="9"/>
        <v>193</v>
      </c>
      <c r="B290" s="119" t="s">
        <v>152</v>
      </c>
      <c r="C290" s="37" t="s">
        <v>30</v>
      </c>
      <c r="D290" s="85">
        <v>1</v>
      </c>
      <c r="E290" s="134"/>
      <c r="F290" s="20">
        <f t="shared" si="7"/>
        <v>0</v>
      </c>
      <c r="G290" s="31" t="s">
        <v>11</v>
      </c>
    </row>
    <row r="291" spans="1:7" s="30" customFormat="1">
      <c r="A291" s="60">
        <f t="shared" si="9"/>
        <v>194</v>
      </c>
      <c r="B291" s="119" t="s">
        <v>153</v>
      </c>
      <c r="C291" s="37" t="s">
        <v>30</v>
      </c>
      <c r="D291" s="85">
        <v>1</v>
      </c>
      <c r="E291" s="134"/>
      <c r="F291" s="20">
        <f t="shared" si="7"/>
        <v>0</v>
      </c>
      <c r="G291" s="31" t="s">
        <v>11</v>
      </c>
    </row>
    <row r="292" spans="1:7" s="30" customFormat="1">
      <c r="A292" s="60">
        <f t="shared" si="9"/>
        <v>195</v>
      </c>
      <c r="B292" s="112" t="s">
        <v>617</v>
      </c>
      <c r="C292" s="37" t="s">
        <v>37</v>
      </c>
      <c r="D292" s="61">
        <v>3</v>
      </c>
      <c r="E292" s="134"/>
      <c r="F292" s="20">
        <f t="shared" si="7"/>
        <v>0</v>
      </c>
      <c r="G292" s="31" t="s">
        <v>11</v>
      </c>
    </row>
    <row r="293" spans="1:7" s="30" customFormat="1">
      <c r="A293" s="60">
        <f t="shared" si="9"/>
        <v>196</v>
      </c>
      <c r="B293" s="112" t="s">
        <v>618</v>
      </c>
      <c r="C293" s="37" t="s">
        <v>37</v>
      </c>
      <c r="D293" s="61">
        <v>4</v>
      </c>
      <c r="E293" s="134"/>
      <c r="F293" s="20">
        <f t="shared" si="7"/>
        <v>0</v>
      </c>
      <c r="G293" s="31" t="s">
        <v>11</v>
      </c>
    </row>
    <row r="294" spans="1:7" s="30" customFormat="1">
      <c r="A294" s="60">
        <f t="shared" si="9"/>
        <v>197</v>
      </c>
      <c r="B294" s="112" t="s">
        <v>619</v>
      </c>
      <c r="C294" s="37" t="s">
        <v>37</v>
      </c>
      <c r="D294" s="61">
        <v>215</v>
      </c>
      <c r="E294" s="134"/>
      <c r="F294" s="20">
        <f t="shared" si="7"/>
        <v>0</v>
      </c>
      <c r="G294" s="31" t="s">
        <v>11</v>
      </c>
    </row>
    <row r="295" spans="1:7" s="30" customFormat="1">
      <c r="A295" s="60">
        <f t="shared" si="9"/>
        <v>198</v>
      </c>
      <c r="B295" s="120" t="s">
        <v>620</v>
      </c>
      <c r="C295" s="37" t="s">
        <v>37</v>
      </c>
      <c r="D295" s="61">
        <v>2</v>
      </c>
      <c r="E295" s="134"/>
      <c r="F295" s="20">
        <f t="shared" si="7"/>
        <v>0</v>
      </c>
      <c r="G295" s="31" t="s">
        <v>11</v>
      </c>
    </row>
    <row r="296" spans="1:7" s="30" customFormat="1">
      <c r="A296" s="60">
        <f t="shared" si="9"/>
        <v>199</v>
      </c>
      <c r="B296" s="112" t="s">
        <v>621</v>
      </c>
      <c r="C296" s="37" t="s">
        <v>37</v>
      </c>
      <c r="D296" s="61">
        <v>6</v>
      </c>
      <c r="E296" s="134"/>
      <c r="F296" s="20">
        <f t="shared" si="7"/>
        <v>0</v>
      </c>
      <c r="G296" s="31" t="s">
        <v>11</v>
      </c>
    </row>
    <row r="297" spans="1:7" s="30" customFormat="1">
      <c r="A297" s="60">
        <f t="shared" si="9"/>
        <v>200</v>
      </c>
      <c r="B297" s="112" t="s">
        <v>622</v>
      </c>
      <c r="C297" s="37" t="s">
        <v>37</v>
      </c>
      <c r="D297" s="61">
        <v>7</v>
      </c>
      <c r="E297" s="134"/>
      <c r="F297" s="20">
        <f t="shared" si="7"/>
        <v>0</v>
      </c>
      <c r="G297" s="31" t="s">
        <v>11</v>
      </c>
    </row>
    <row r="298" spans="1:7" s="30" customFormat="1">
      <c r="A298" s="60">
        <f t="shared" si="9"/>
        <v>201</v>
      </c>
      <c r="B298" s="112" t="s">
        <v>623</v>
      </c>
      <c r="C298" s="37" t="s">
        <v>37</v>
      </c>
      <c r="D298" s="61">
        <v>7</v>
      </c>
      <c r="E298" s="134"/>
      <c r="F298" s="20">
        <f t="shared" si="7"/>
        <v>0</v>
      </c>
      <c r="G298" s="31" t="s">
        <v>11</v>
      </c>
    </row>
    <row r="299" spans="1:7" s="30" customFormat="1">
      <c r="A299" s="60">
        <f t="shared" si="9"/>
        <v>202</v>
      </c>
      <c r="B299" s="112" t="s">
        <v>624</v>
      </c>
      <c r="C299" s="37" t="s">
        <v>37</v>
      </c>
      <c r="D299" s="61">
        <v>13</v>
      </c>
      <c r="E299" s="134"/>
      <c r="F299" s="20">
        <f t="shared" si="7"/>
        <v>0</v>
      </c>
      <c r="G299" s="31" t="s">
        <v>11</v>
      </c>
    </row>
    <row r="300" spans="1:7" s="30" customFormat="1">
      <c r="A300" s="60">
        <f t="shared" si="9"/>
        <v>203</v>
      </c>
      <c r="B300" s="112" t="s">
        <v>625</v>
      </c>
      <c r="C300" s="37" t="s">
        <v>37</v>
      </c>
      <c r="D300" s="61">
        <v>2</v>
      </c>
      <c r="E300" s="134"/>
      <c r="F300" s="20">
        <f t="shared" si="7"/>
        <v>0</v>
      </c>
      <c r="G300" s="31" t="s">
        <v>11</v>
      </c>
    </row>
    <row r="301" spans="1:7" s="30" customFormat="1">
      <c r="A301" s="60">
        <f t="shared" si="9"/>
        <v>204</v>
      </c>
      <c r="B301" s="112" t="s">
        <v>626</v>
      </c>
      <c r="C301" s="37" t="s">
        <v>37</v>
      </c>
      <c r="D301" s="61">
        <v>1</v>
      </c>
      <c r="E301" s="134"/>
      <c r="F301" s="20">
        <f t="shared" si="7"/>
        <v>0</v>
      </c>
      <c r="G301" s="31" t="s">
        <v>11</v>
      </c>
    </row>
    <row r="302" spans="1:7" s="30" customFormat="1">
      <c r="A302" s="64">
        <f t="shared" si="9"/>
        <v>205</v>
      </c>
      <c r="B302" s="112" t="s">
        <v>154</v>
      </c>
      <c r="C302" s="37" t="s">
        <v>37</v>
      </c>
      <c r="D302" s="61">
        <v>3</v>
      </c>
      <c r="E302" s="134"/>
      <c r="F302" s="20">
        <f t="shared" si="7"/>
        <v>0</v>
      </c>
      <c r="G302" s="31" t="s">
        <v>11</v>
      </c>
    </row>
    <row r="303" spans="1:7" s="30" customFormat="1">
      <c r="A303" s="64">
        <f t="shared" si="9"/>
        <v>206</v>
      </c>
      <c r="B303" s="112" t="s">
        <v>155</v>
      </c>
      <c r="C303" s="37" t="s">
        <v>37</v>
      </c>
      <c r="D303" s="61">
        <v>4</v>
      </c>
      <c r="E303" s="134"/>
      <c r="F303" s="20">
        <f t="shared" si="7"/>
        <v>0</v>
      </c>
      <c r="G303" s="31" t="s">
        <v>11</v>
      </c>
    </row>
    <row r="304" spans="1:7" s="30" customFormat="1">
      <c r="A304" s="64">
        <f t="shared" si="9"/>
        <v>207</v>
      </c>
      <c r="B304" s="112" t="s">
        <v>156</v>
      </c>
      <c r="C304" s="37" t="s">
        <v>37</v>
      </c>
      <c r="D304" s="61">
        <v>215</v>
      </c>
      <c r="E304" s="134"/>
      <c r="F304" s="20">
        <f t="shared" si="7"/>
        <v>0</v>
      </c>
      <c r="G304" s="31" t="s">
        <v>11</v>
      </c>
    </row>
    <row r="305" spans="1:7" s="30" customFormat="1">
      <c r="A305" s="64">
        <f t="shared" si="9"/>
        <v>208</v>
      </c>
      <c r="B305" s="112" t="s">
        <v>157</v>
      </c>
      <c r="C305" s="37" t="s">
        <v>37</v>
      </c>
      <c r="D305" s="61">
        <v>2</v>
      </c>
      <c r="E305" s="134"/>
      <c r="F305" s="20">
        <f t="shared" si="7"/>
        <v>0</v>
      </c>
      <c r="G305" s="31" t="s">
        <v>11</v>
      </c>
    </row>
    <row r="306" spans="1:7" s="30" customFormat="1">
      <c r="A306" s="64">
        <f t="shared" si="9"/>
        <v>209</v>
      </c>
      <c r="B306" s="112" t="s">
        <v>158</v>
      </c>
      <c r="C306" s="37" t="s">
        <v>37</v>
      </c>
      <c r="D306" s="61">
        <v>6</v>
      </c>
      <c r="E306" s="134"/>
      <c r="F306" s="20">
        <f t="shared" si="7"/>
        <v>0</v>
      </c>
      <c r="G306" s="31" t="s">
        <v>11</v>
      </c>
    </row>
    <row r="307" spans="1:7" s="30" customFormat="1">
      <c r="A307" s="64">
        <f t="shared" si="9"/>
        <v>210</v>
      </c>
      <c r="B307" s="112" t="s">
        <v>159</v>
      </c>
      <c r="C307" s="37" t="s">
        <v>37</v>
      </c>
      <c r="D307" s="61">
        <v>7</v>
      </c>
      <c r="E307" s="134"/>
      <c r="F307" s="20">
        <f t="shared" si="7"/>
        <v>0</v>
      </c>
      <c r="G307" s="31" t="s">
        <v>11</v>
      </c>
    </row>
    <row r="308" spans="1:7" s="30" customFormat="1">
      <c r="A308" s="64">
        <f t="shared" si="9"/>
        <v>211</v>
      </c>
      <c r="B308" s="112" t="s">
        <v>160</v>
      </c>
      <c r="C308" s="37" t="s">
        <v>37</v>
      </c>
      <c r="D308" s="61">
        <v>7</v>
      </c>
      <c r="E308" s="134"/>
      <c r="F308" s="20">
        <f t="shared" si="7"/>
        <v>0</v>
      </c>
      <c r="G308" s="31" t="s">
        <v>11</v>
      </c>
    </row>
    <row r="309" spans="1:7" s="30" customFormat="1">
      <c r="A309" s="64">
        <f t="shared" si="9"/>
        <v>212</v>
      </c>
      <c r="B309" s="112" t="s">
        <v>161</v>
      </c>
      <c r="C309" s="37" t="s">
        <v>37</v>
      </c>
      <c r="D309" s="61">
        <v>13</v>
      </c>
      <c r="E309" s="134"/>
      <c r="F309" s="20">
        <f t="shared" si="7"/>
        <v>0</v>
      </c>
      <c r="G309" s="31" t="s">
        <v>11</v>
      </c>
    </row>
    <row r="310" spans="1:7" s="30" customFormat="1">
      <c r="A310" s="64">
        <f t="shared" si="9"/>
        <v>213</v>
      </c>
      <c r="B310" s="112" t="s">
        <v>162</v>
      </c>
      <c r="C310" s="37" t="s">
        <v>37</v>
      </c>
      <c r="D310" s="61">
        <v>2</v>
      </c>
      <c r="E310" s="134"/>
      <c r="F310" s="20">
        <f t="shared" si="7"/>
        <v>0</v>
      </c>
      <c r="G310" s="31" t="s">
        <v>11</v>
      </c>
    </row>
    <row r="311" spans="1:7" s="30" customFormat="1">
      <c r="A311" s="64">
        <f t="shared" si="9"/>
        <v>214</v>
      </c>
      <c r="B311" s="112" t="s">
        <v>163</v>
      </c>
      <c r="C311" s="37" t="s">
        <v>37</v>
      </c>
      <c r="D311" s="61">
        <v>1</v>
      </c>
      <c r="E311" s="134"/>
      <c r="F311" s="20">
        <f t="shared" si="7"/>
        <v>0</v>
      </c>
      <c r="G311" s="31" t="s">
        <v>11</v>
      </c>
    </row>
    <row r="312" spans="1:7" s="30" customFormat="1">
      <c r="A312" s="64">
        <f t="shared" si="9"/>
        <v>215</v>
      </c>
      <c r="B312" s="112" t="s">
        <v>164</v>
      </c>
      <c r="C312" s="37" t="s">
        <v>37</v>
      </c>
      <c r="D312" s="61">
        <v>1</v>
      </c>
      <c r="E312" s="134"/>
      <c r="F312" s="20">
        <f t="shared" si="7"/>
        <v>0</v>
      </c>
      <c r="G312" s="31" t="s">
        <v>11</v>
      </c>
    </row>
    <row r="313" spans="1:7" s="30" customFormat="1">
      <c r="A313" s="64">
        <f t="shared" si="9"/>
        <v>216</v>
      </c>
      <c r="B313" s="112" t="s">
        <v>165</v>
      </c>
      <c r="C313" s="37" t="s">
        <v>37</v>
      </c>
      <c r="D313" s="61">
        <v>1</v>
      </c>
      <c r="E313" s="134"/>
      <c r="F313" s="20">
        <f t="shared" si="7"/>
        <v>0</v>
      </c>
      <c r="G313" s="31" t="s">
        <v>11</v>
      </c>
    </row>
    <row r="314" spans="1:7" s="30" customFormat="1">
      <c r="A314" s="64">
        <f t="shared" si="9"/>
        <v>217</v>
      </c>
      <c r="B314" s="32" t="s">
        <v>627</v>
      </c>
      <c r="C314" s="19" t="s">
        <v>21</v>
      </c>
      <c r="D314" s="44">
        <v>2570</v>
      </c>
      <c r="E314" s="134"/>
      <c r="F314" s="20">
        <f t="shared" si="7"/>
        <v>0</v>
      </c>
      <c r="G314" s="31" t="s">
        <v>11</v>
      </c>
    </row>
    <row r="315" spans="1:7" s="30" customFormat="1">
      <c r="A315" s="64">
        <f t="shared" si="9"/>
        <v>218</v>
      </c>
      <c r="B315" s="112" t="s">
        <v>628</v>
      </c>
      <c r="C315" s="37" t="s">
        <v>25</v>
      </c>
      <c r="D315" s="77">
        <v>4.0000000000000001E-3</v>
      </c>
      <c r="E315" s="134"/>
      <c r="F315" s="20">
        <f t="shared" si="7"/>
        <v>0</v>
      </c>
      <c r="G315" s="31" t="s">
        <v>11</v>
      </c>
    </row>
    <row r="316" spans="1:7" s="30" customFormat="1">
      <c r="A316" s="41" t="s">
        <v>166</v>
      </c>
      <c r="B316" s="112" t="s">
        <v>167</v>
      </c>
      <c r="C316" s="37" t="s">
        <v>30</v>
      </c>
      <c r="D316" s="40">
        <v>1</v>
      </c>
      <c r="E316" s="134"/>
      <c r="F316" s="20">
        <f t="shared" si="7"/>
        <v>0</v>
      </c>
      <c r="G316" s="31" t="s">
        <v>12</v>
      </c>
    </row>
    <row r="317" spans="1:7" s="30" customFormat="1">
      <c r="A317" s="60">
        <f>A315+1</f>
        <v>219</v>
      </c>
      <c r="B317" s="117" t="s">
        <v>629</v>
      </c>
      <c r="C317" s="37" t="s">
        <v>37</v>
      </c>
      <c r="D317" s="78">
        <v>2</v>
      </c>
      <c r="E317" s="134"/>
      <c r="F317" s="20">
        <f t="shared" si="7"/>
        <v>0</v>
      </c>
      <c r="G317" s="31" t="s">
        <v>11</v>
      </c>
    </row>
    <row r="318" spans="1:7" s="30" customFormat="1">
      <c r="A318" s="60">
        <f t="shared" ref="A318:A334" si="10">A317+1</f>
        <v>220</v>
      </c>
      <c r="B318" s="117" t="s">
        <v>630</v>
      </c>
      <c r="C318" s="37" t="s">
        <v>37</v>
      </c>
      <c r="D318" s="78">
        <v>2</v>
      </c>
      <c r="E318" s="134"/>
      <c r="F318" s="20">
        <f t="shared" si="7"/>
        <v>0</v>
      </c>
      <c r="G318" s="31" t="s">
        <v>11</v>
      </c>
    </row>
    <row r="319" spans="1:7" s="30" customFormat="1">
      <c r="A319" s="60">
        <f t="shared" si="10"/>
        <v>221</v>
      </c>
      <c r="B319" s="117" t="s">
        <v>631</v>
      </c>
      <c r="C319" s="37" t="s">
        <v>37</v>
      </c>
      <c r="D319" s="78">
        <v>2</v>
      </c>
      <c r="E319" s="134"/>
      <c r="F319" s="20">
        <f t="shared" si="7"/>
        <v>0</v>
      </c>
      <c r="G319" s="31" t="s">
        <v>11</v>
      </c>
    </row>
    <row r="320" spans="1:7" s="30" customFormat="1">
      <c r="A320" s="60">
        <f t="shared" si="10"/>
        <v>222</v>
      </c>
      <c r="B320" s="117" t="s">
        <v>632</v>
      </c>
      <c r="C320" s="37" t="s">
        <v>37</v>
      </c>
      <c r="D320" s="78">
        <v>5</v>
      </c>
      <c r="E320" s="134"/>
      <c r="F320" s="20">
        <f t="shared" si="7"/>
        <v>0</v>
      </c>
      <c r="G320" s="31" t="s">
        <v>11</v>
      </c>
    </row>
    <row r="321" spans="1:7" s="30" customFormat="1">
      <c r="A321" s="60">
        <f t="shared" si="10"/>
        <v>223</v>
      </c>
      <c r="B321" s="117" t="s">
        <v>633</v>
      </c>
      <c r="C321" s="37" t="s">
        <v>37</v>
      </c>
      <c r="D321" s="78">
        <v>5</v>
      </c>
      <c r="E321" s="134"/>
      <c r="F321" s="20">
        <f t="shared" si="7"/>
        <v>0</v>
      </c>
      <c r="G321" s="31" t="s">
        <v>11</v>
      </c>
    </row>
    <row r="322" spans="1:7" s="30" customFormat="1">
      <c r="A322" s="60">
        <f t="shared" si="10"/>
        <v>224</v>
      </c>
      <c r="B322" s="117" t="s">
        <v>634</v>
      </c>
      <c r="C322" s="37" t="s">
        <v>37</v>
      </c>
      <c r="D322" s="78">
        <v>4</v>
      </c>
      <c r="E322" s="134"/>
      <c r="F322" s="20">
        <f t="shared" si="7"/>
        <v>0</v>
      </c>
      <c r="G322" s="31" t="s">
        <v>11</v>
      </c>
    </row>
    <row r="323" spans="1:7" s="30" customFormat="1">
      <c r="A323" s="60">
        <f t="shared" si="10"/>
        <v>225</v>
      </c>
      <c r="B323" s="117" t="s">
        <v>635</v>
      </c>
      <c r="C323" s="37" t="s">
        <v>37</v>
      </c>
      <c r="D323" s="78">
        <v>1</v>
      </c>
      <c r="E323" s="134"/>
      <c r="F323" s="20">
        <f t="shared" si="7"/>
        <v>0</v>
      </c>
      <c r="G323" s="31" t="s">
        <v>11</v>
      </c>
    </row>
    <row r="324" spans="1:7" s="30" customFormat="1">
      <c r="A324" s="60">
        <f t="shared" si="10"/>
        <v>226</v>
      </c>
      <c r="B324" s="117" t="s">
        <v>636</v>
      </c>
      <c r="C324" s="37" t="s">
        <v>37</v>
      </c>
      <c r="D324" s="78">
        <v>2</v>
      </c>
      <c r="E324" s="134"/>
      <c r="F324" s="20">
        <f t="shared" si="7"/>
        <v>0</v>
      </c>
      <c r="G324" s="31" t="s">
        <v>11</v>
      </c>
    </row>
    <row r="325" spans="1:7" s="30" customFormat="1">
      <c r="A325" s="60">
        <f t="shared" si="10"/>
        <v>227</v>
      </c>
      <c r="B325" s="117" t="s">
        <v>637</v>
      </c>
      <c r="C325" s="37" t="s">
        <v>37</v>
      </c>
      <c r="D325" s="78">
        <v>2</v>
      </c>
      <c r="E325" s="134"/>
      <c r="F325" s="20">
        <f t="shared" si="7"/>
        <v>0</v>
      </c>
      <c r="G325" s="31" t="s">
        <v>11</v>
      </c>
    </row>
    <row r="326" spans="1:7" s="30" customFormat="1">
      <c r="A326" s="60">
        <f t="shared" si="10"/>
        <v>228</v>
      </c>
      <c r="B326" s="117" t="s">
        <v>168</v>
      </c>
      <c r="C326" s="37" t="s">
        <v>37</v>
      </c>
      <c r="D326" s="78">
        <v>1</v>
      </c>
      <c r="E326" s="134"/>
      <c r="F326" s="20">
        <f t="shared" si="7"/>
        <v>0</v>
      </c>
      <c r="G326" s="31" t="s">
        <v>11</v>
      </c>
    </row>
    <row r="327" spans="1:7" s="30" customFormat="1">
      <c r="A327" s="60">
        <f t="shared" si="10"/>
        <v>229</v>
      </c>
      <c r="B327" s="117" t="s">
        <v>169</v>
      </c>
      <c r="C327" s="37" t="s">
        <v>37</v>
      </c>
      <c r="D327" s="78">
        <v>2</v>
      </c>
      <c r="E327" s="134"/>
      <c r="F327" s="20">
        <f t="shared" si="7"/>
        <v>0</v>
      </c>
      <c r="G327" s="31" t="s">
        <v>11</v>
      </c>
    </row>
    <row r="328" spans="1:7" s="30" customFormat="1">
      <c r="A328" s="60">
        <f t="shared" si="10"/>
        <v>230</v>
      </c>
      <c r="B328" s="117" t="s">
        <v>170</v>
      </c>
      <c r="C328" s="37" t="s">
        <v>37</v>
      </c>
      <c r="D328" s="78">
        <v>2</v>
      </c>
      <c r="E328" s="134"/>
      <c r="F328" s="20">
        <f t="shared" si="7"/>
        <v>0</v>
      </c>
      <c r="G328" s="31" t="s">
        <v>11</v>
      </c>
    </row>
    <row r="329" spans="1:7" s="30" customFormat="1">
      <c r="A329" s="60">
        <f t="shared" si="10"/>
        <v>231</v>
      </c>
      <c r="B329" s="117" t="s">
        <v>171</v>
      </c>
      <c r="C329" s="37" t="s">
        <v>37</v>
      </c>
      <c r="D329" s="78">
        <v>4</v>
      </c>
      <c r="E329" s="134"/>
      <c r="F329" s="20">
        <f t="shared" si="7"/>
        <v>0</v>
      </c>
      <c r="G329" s="31" t="s">
        <v>11</v>
      </c>
    </row>
    <row r="330" spans="1:7" s="30" customFormat="1">
      <c r="A330" s="60">
        <f t="shared" si="10"/>
        <v>232</v>
      </c>
      <c r="B330" s="117" t="s">
        <v>172</v>
      </c>
      <c r="C330" s="37" t="s">
        <v>37</v>
      </c>
      <c r="D330" s="78">
        <v>4</v>
      </c>
      <c r="E330" s="134"/>
      <c r="F330" s="20">
        <f t="shared" ref="F330:F393" si="11">D330*E330</f>
        <v>0</v>
      </c>
      <c r="G330" s="31" t="s">
        <v>11</v>
      </c>
    </row>
    <row r="331" spans="1:7" s="30" customFormat="1">
      <c r="A331" s="60">
        <f t="shared" si="10"/>
        <v>233</v>
      </c>
      <c r="B331" s="117" t="s">
        <v>173</v>
      </c>
      <c r="C331" s="37" t="s">
        <v>37</v>
      </c>
      <c r="D331" s="78">
        <v>1</v>
      </c>
      <c r="E331" s="134"/>
      <c r="F331" s="20">
        <f t="shared" si="11"/>
        <v>0</v>
      </c>
      <c r="G331" s="31" t="s">
        <v>11</v>
      </c>
    </row>
    <row r="332" spans="1:7" s="30" customFormat="1">
      <c r="A332" s="60">
        <f t="shared" si="10"/>
        <v>234</v>
      </c>
      <c r="B332" s="117" t="s">
        <v>638</v>
      </c>
      <c r="C332" s="37" t="s">
        <v>37</v>
      </c>
      <c r="D332" s="78">
        <v>1</v>
      </c>
      <c r="E332" s="134"/>
      <c r="F332" s="20">
        <f t="shared" si="11"/>
        <v>0</v>
      </c>
      <c r="G332" s="31" t="s">
        <v>11</v>
      </c>
    </row>
    <row r="333" spans="1:7" s="30" customFormat="1">
      <c r="A333" s="60">
        <f t="shared" si="10"/>
        <v>235</v>
      </c>
      <c r="B333" s="117" t="s">
        <v>174</v>
      </c>
      <c r="C333" s="37" t="s">
        <v>37</v>
      </c>
      <c r="D333" s="78">
        <v>2</v>
      </c>
      <c r="E333" s="134"/>
      <c r="F333" s="20">
        <f t="shared" si="11"/>
        <v>0</v>
      </c>
      <c r="G333" s="31" t="s">
        <v>11</v>
      </c>
    </row>
    <row r="334" spans="1:7" s="30" customFormat="1">
      <c r="A334" s="60">
        <f t="shared" si="10"/>
        <v>236</v>
      </c>
      <c r="B334" s="112" t="s">
        <v>639</v>
      </c>
      <c r="C334" s="37" t="s">
        <v>21</v>
      </c>
      <c r="D334" s="61">
        <v>50</v>
      </c>
      <c r="E334" s="134"/>
      <c r="F334" s="20">
        <f t="shared" si="11"/>
        <v>0</v>
      </c>
      <c r="G334" s="31" t="s">
        <v>11</v>
      </c>
    </row>
    <row r="335" spans="1:7" s="30" customFormat="1">
      <c r="A335" s="36" t="s">
        <v>175</v>
      </c>
      <c r="B335" s="112" t="s">
        <v>176</v>
      </c>
      <c r="C335" s="37" t="s">
        <v>21</v>
      </c>
      <c r="D335" s="61">
        <v>50.5</v>
      </c>
      <c r="E335" s="134"/>
      <c r="F335" s="20">
        <f t="shared" si="11"/>
        <v>0</v>
      </c>
      <c r="G335" s="31" t="s">
        <v>931</v>
      </c>
    </row>
    <row r="336" spans="1:7" s="30" customFormat="1">
      <c r="A336" s="60">
        <f>A334+1</f>
        <v>237</v>
      </c>
      <c r="B336" s="121" t="s">
        <v>177</v>
      </c>
      <c r="C336" s="86" t="s">
        <v>178</v>
      </c>
      <c r="D336" s="61">
        <v>240</v>
      </c>
      <c r="E336" s="134"/>
      <c r="F336" s="20">
        <f t="shared" si="11"/>
        <v>0</v>
      </c>
      <c r="G336" s="31" t="s">
        <v>11</v>
      </c>
    </row>
    <row r="337" spans="1:7" s="30" customFormat="1">
      <c r="A337" s="60">
        <f>A336+1</f>
        <v>238</v>
      </c>
      <c r="B337" s="117" t="s">
        <v>640</v>
      </c>
      <c r="C337" s="37" t="s">
        <v>179</v>
      </c>
      <c r="D337" s="61">
        <v>4</v>
      </c>
      <c r="E337" s="134"/>
      <c r="F337" s="20">
        <f t="shared" si="11"/>
        <v>0</v>
      </c>
      <c r="G337" s="31" t="s">
        <v>11</v>
      </c>
    </row>
    <row r="338" spans="1:7" s="30" customFormat="1">
      <c r="A338" s="87" t="s">
        <v>180</v>
      </c>
      <c r="B338" s="112" t="s">
        <v>641</v>
      </c>
      <c r="C338" s="37" t="s">
        <v>179</v>
      </c>
      <c r="D338" s="61">
        <v>4</v>
      </c>
      <c r="E338" s="134"/>
      <c r="F338" s="20">
        <f t="shared" si="11"/>
        <v>0</v>
      </c>
      <c r="G338" s="31" t="s">
        <v>931</v>
      </c>
    </row>
    <row r="339" spans="1:7" s="30" customFormat="1">
      <c r="A339" s="60">
        <f>A337+1</f>
        <v>239</v>
      </c>
      <c r="B339" s="112" t="s">
        <v>642</v>
      </c>
      <c r="C339" s="37" t="s">
        <v>21</v>
      </c>
      <c r="D339" s="73">
        <v>200</v>
      </c>
      <c r="E339" s="134"/>
      <c r="F339" s="20">
        <f t="shared" si="11"/>
        <v>0</v>
      </c>
      <c r="G339" s="31" t="s">
        <v>11</v>
      </c>
    </row>
    <row r="340" spans="1:7" s="30" customFormat="1">
      <c r="A340" s="60">
        <f>A339+1</f>
        <v>240</v>
      </c>
      <c r="B340" s="112" t="s">
        <v>643</v>
      </c>
      <c r="C340" s="37" t="s">
        <v>21</v>
      </c>
      <c r="D340" s="73">
        <v>200</v>
      </c>
      <c r="E340" s="134"/>
      <c r="F340" s="20">
        <f t="shared" si="11"/>
        <v>0</v>
      </c>
      <c r="G340" s="31" t="s">
        <v>11</v>
      </c>
    </row>
    <row r="341" spans="1:7" s="30" customFormat="1">
      <c r="A341" s="36"/>
      <c r="B341" s="122" t="s">
        <v>644</v>
      </c>
      <c r="C341" s="37"/>
      <c r="D341" s="38"/>
      <c r="E341" s="134"/>
      <c r="F341" s="20"/>
      <c r="G341" s="31"/>
    </row>
    <row r="342" spans="1:7" s="30" customFormat="1" ht="15.6">
      <c r="A342" s="60">
        <f>A340+1</f>
        <v>241</v>
      </c>
      <c r="B342" s="117" t="s">
        <v>645</v>
      </c>
      <c r="C342" s="37" t="s">
        <v>403</v>
      </c>
      <c r="D342" s="38">
        <v>0.96</v>
      </c>
      <c r="E342" s="134"/>
      <c r="F342" s="20">
        <f t="shared" si="11"/>
        <v>0</v>
      </c>
      <c r="G342" s="31" t="s">
        <v>11</v>
      </c>
    </row>
    <row r="343" spans="1:7" s="30" customFormat="1" ht="15.6">
      <c r="A343" s="60">
        <f>A342+1</f>
        <v>242</v>
      </c>
      <c r="B343" s="117" t="s">
        <v>646</v>
      </c>
      <c r="C343" s="37" t="s">
        <v>403</v>
      </c>
      <c r="D343" s="61">
        <v>6.16</v>
      </c>
      <c r="E343" s="134"/>
      <c r="F343" s="20">
        <f t="shared" si="11"/>
        <v>0</v>
      </c>
      <c r="G343" s="31" t="s">
        <v>11</v>
      </c>
    </row>
    <row r="344" spans="1:7" s="30" customFormat="1">
      <c r="A344" s="36"/>
      <c r="B344" s="122" t="s">
        <v>647</v>
      </c>
      <c r="C344" s="37"/>
      <c r="D344" s="38"/>
      <c r="E344" s="134"/>
      <c r="F344" s="20"/>
      <c r="G344" s="31"/>
    </row>
    <row r="345" spans="1:7" s="30" customFormat="1" ht="15.6">
      <c r="A345" s="60">
        <f>A343+1</f>
        <v>243</v>
      </c>
      <c r="B345" s="117" t="s">
        <v>648</v>
      </c>
      <c r="C345" s="37" t="s">
        <v>403</v>
      </c>
      <c r="D345" s="38">
        <v>1.92</v>
      </c>
      <c r="E345" s="134"/>
      <c r="F345" s="20">
        <f t="shared" si="11"/>
        <v>0</v>
      </c>
      <c r="G345" s="31" t="s">
        <v>11</v>
      </c>
    </row>
    <row r="346" spans="1:7" s="30" customFormat="1" ht="15.6">
      <c r="A346" s="60">
        <f>A345+1</f>
        <v>244</v>
      </c>
      <c r="B346" s="117" t="s">
        <v>649</v>
      </c>
      <c r="C346" s="37" t="s">
        <v>403</v>
      </c>
      <c r="D346" s="61">
        <v>26.92</v>
      </c>
      <c r="E346" s="134"/>
      <c r="F346" s="20">
        <f t="shared" si="11"/>
        <v>0</v>
      </c>
      <c r="G346" s="31" t="s">
        <v>11</v>
      </c>
    </row>
    <row r="347" spans="1:7" s="30" customFormat="1" ht="15.6">
      <c r="A347" s="60">
        <f>A346+1</f>
        <v>245</v>
      </c>
      <c r="B347" s="117" t="s">
        <v>650</v>
      </c>
      <c r="C347" s="37" t="s">
        <v>403</v>
      </c>
      <c r="D347" s="61">
        <v>6.1</v>
      </c>
      <c r="E347" s="134"/>
      <c r="F347" s="20">
        <f t="shared" si="11"/>
        <v>0</v>
      </c>
      <c r="G347" s="31" t="s">
        <v>11</v>
      </c>
    </row>
    <row r="348" spans="1:7" s="30" customFormat="1">
      <c r="A348" s="88"/>
      <c r="B348" s="47" t="s">
        <v>181</v>
      </c>
      <c r="C348" s="37"/>
      <c r="D348" s="63"/>
      <c r="E348" s="134"/>
      <c r="F348" s="20"/>
      <c r="G348" s="31"/>
    </row>
    <row r="349" spans="1:7" s="30" customFormat="1" ht="15.6">
      <c r="A349" s="64">
        <f>A347+1</f>
        <v>246</v>
      </c>
      <c r="B349" s="112" t="s">
        <v>651</v>
      </c>
      <c r="C349" s="56" t="s">
        <v>403</v>
      </c>
      <c r="D349" s="84">
        <v>0.95000000000000007</v>
      </c>
      <c r="E349" s="134"/>
      <c r="F349" s="20">
        <f t="shared" si="11"/>
        <v>0</v>
      </c>
      <c r="G349" s="31" t="s">
        <v>11</v>
      </c>
    </row>
    <row r="350" spans="1:7" s="30" customFormat="1">
      <c r="A350" s="88" t="s">
        <v>182</v>
      </c>
      <c r="B350" s="112" t="s">
        <v>652</v>
      </c>
      <c r="C350" s="37" t="s">
        <v>30</v>
      </c>
      <c r="D350" s="61">
        <v>1</v>
      </c>
      <c r="E350" s="134"/>
      <c r="F350" s="20">
        <f t="shared" si="11"/>
        <v>0</v>
      </c>
      <c r="G350" s="31" t="s">
        <v>931</v>
      </c>
    </row>
    <row r="351" spans="1:7" s="30" customFormat="1">
      <c r="A351" s="60">
        <f>A349+1</f>
        <v>247</v>
      </c>
      <c r="B351" s="112" t="s">
        <v>653</v>
      </c>
      <c r="C351" s="37" t="s">
        <v>183</v>
      </c>
      <c r="D351" s="61">
        <v>1</v>
      </c>
      <c r="E351" s="134"/>
      <c r="F351" s="20">
        <f t="shared" si="11"/>
        <v>0</v>
      </c>
      <c r="G351" s="31" t="s">
        <v>11</v>
      </c>
    </row>
    <row r="352" spans="1:7" s="30" customFormat="1">
      <c r="A352" s="36" t="s">
        <v>184</v>
      </c>
      <c r="B352" s="112" t="s">
        <v>654</v>
      </c>
      <c r="C352" s="37" t="s">
        <v>183</v>
      </c>
      <c r="D352" s="61">
        <v>1</v>
      </c>
      <c r="E352" s="134"/>
      <c r="F352" s="20">
        <f t="shared" si="11"/>
        <v>0</v>
      </c>
      <c r="G352" s="31" t="s">
        <v>931</v>
      </c>
    </row>
    <row r="353" spans="1:7" s="30" customFormat="1">
      <c r="A353" s="60">
        <f>A351+1</f>
        <v>248</v>
      </c>
      <c r="B353" s="112" t="s">
        <v>655</v>
      </c>
      <c r="C353" s="37" t="s">
        <v>21</v>
      </c>
      <c r="D353" s="61">
        <v>1</v>
      </c>
      <c r="E353" s="134"/>
      <c r="F353" s="20">
        <f t="shared" si="11"/>
        <v>0</v>
      </c>
      <c r="G353" s="31" t="s">
        <v>11</v>
      </c>
    </row>
    <row r="354" spans="1:7" s="30" customFormat="1">
      <c r="A354" s="67" t="s">
        <v>185</v>
      </c>
      <c r="B354" s="112" t="s">
        <v>656</v>
      </c>
      <c r="C354" s="37" t="s">
        <v>21</v>
      </c>
      <c r="D354" s="38">
        <v>1.01</v>
      </c>
      <c r="E354" s="134"/>
      <c r="F354" s="20">
        <f t="shared" si="11"/>
        <v>0</v>
      </c>
      <c r="G354" s="31" t="s">
        <v>931</v>
      </c>
    </row>
    <row r="355" spans="1:7" s="30" customFormat="1">
      <c r="A355" s="60">
        <f>A353+1</f>
        <v>249</v>
      </c>
      <c r="B355" s="112" t="s">
        <v>657</v>
      </c>
      <c r="C355" s="37" t="s">
        <v>21</v>
      </c>
      <c r="D355" s="61">
        <v>1</v>
      </c>
      <c r="E355" s="134"/>
      <c r="F355" s="20">
        <f t="shared" si="11"/>
        <v>0</v>
      </c>
      <c r="G355" s="31" t="s">
        <v>11</v>
      </c>
    </row>
    <row r="356" spans="1:7" s="30" customFormat="1">
      <c r="A356" s="60">
        <f>A355+1</f>
        <v>250</v>
      </c>
      <c r="B356" s="112" t="s">
        <v>658</v>
      </c>
      <c r="C356" s="37" t="s">
        <v>21</v>
      </c>
      <c r="D356" s="61">
        <v>1</v>
      </c>
      <c r="E356" s="134"/>
      <c r="F356" s="20">
        <f t="shared" si="11"/>
        <v>0</v>
      </c>
      <c r="G356" s="31" t="s">
        <v>11</v>
      </c>
    </row>
    <row r="357" spans="1:7" s="30" customFormat="1">
      <c r="A357" s="62">
        <f>A356+1</f>
        <v>251</v>
      </c>
      <c r="B357" s="32" t="s">
        <v>659</v>
      </c>
      <c r="C357" s="19" t="s">
        <v>21</v>
      </c>
      <c r="D357" s="40">
        <v>4</v>
      </c>
      <c r="E357" s="134"/>
      <c r="F357" s="20">
        <f t="shared" si="11"/>
        <v>0</v>
      </c>
      <c r="G357" s="31" t="s">
        <v>11</v>
      </c>
    </row>
    <row r="358" spans="1:7" s="30" customFormat="1">
      <c r="A358" s="68" t="s">
        <v>186</v>
      </c>
      <c r="B358" s="32" t="s">
        <v>660</v>
      </c>
      <c r="C358" s="19" t="s">
        <v>21</v>
      </c>
      <c r="D358" s="40">
        <v>3.992</v>
      </c>
      <c r="E358" s="134"/>
      <c r="F358" s="20">
        <f t="shared" si="11"/>
        <v>0</v>
      </c>
      <c r="G358" s="31" t="s">
        <v>931</v>
      </c>
    </row>
    <row r="359" spans="1:7" s="30" customFormat="1">
      <c r="A359" s="62">
        <f>A357+1</f>
        <v>252</v>
      </c>
      <c r="B359" s="32" t="s">
        <v>661</v>
      </c>
      <c r="C359" s="37" t="s">
        <v>21</v>
      </c>
      <c r="D359" s="61">
        <v>4</v>
      </c>
      <c r="E359" s="134"/>
      <c r="F359" s="20">
        <f t="shared" si="11"/>
        <v>0</v>
      </c>
      <c r="G359" s="31" t="s">
        <v>11</v>
      </c>
    </row>
    <row r="360" spans="1:7" s="30" customFormat="1">
      <c r="A360" s="62">
        <f>A359+1</f>
        <v>253</v>
      </c>
      <c r="B360" s="32" t="s">
        <v>662</v>
      </c>
      <c r="C360" s="19" t="s">
        <v>21</v>
      </c>
      <c r="D360" s="40">
        <v>4</v>
      </c>
      <c r="E360" s="134"/>
      <c r="F360" s="20">
        <f t="shared" si="11"/>
        <v>0</v>
      </c>
      <c r="G360" s="31" t="s">
        <v>11</v>
      </c>
    </row>
    <row r="361" spans="1:7" s="30" customFormat="1">
      <c r="A361" s="64">
        <f>A360+1</f>
        <v>254</v>
      </c>
      <c r="B361" s="123" t="s">
        <v>187</v>
      </c>
      <c r="C361" s="37" t="s">
        <v>21</v>
      </c>
      <c r="D361" s="63">
        <v>3.77</v>
      </c>
      <c r="E361" s="134"/>
      <c r="F361" s="20">
        <f t="shared" si="11"/>
        <v>0</v>
      </c>
      <c r="G361" s="31" t="s">
        <v>11</v>
      </c>
    </row>
    <row r="362" spans="1:7" s="30" customFormat="1">
      <c r="A362" s="60">
        <f>A361+1</f>
        <v>255</v>
      </c>
      <c r="B362" s="112" t="s">
        <v>663</v>
      </c>
      <c r="C362" s="37" t="s">
        <v>30</v>
      </c>
      <c r="D362" s="73">
        <v>2</v>
      </c>
      <c r="E362" s="134"/>
      <c r="F362" s="20">
        <f t="shared" si="11"/>
        <v>0</v>
      </c>
      <c r="G362" s="31" t="s">
        <v>11</v>
      </c>
    </row>
    <row r="363" spans="1:7" s="30" customFormat="1">
      <c r="A363" s="67" t="s">
        <v>188</v>
      </c>
      <c r="B363" s="112" t="s">
        <v>664</v>
      </c>
      <c r="C363" s="37" t="s">
        <v>30</v>
      </c>
      <c r="D363" s="61">
        <v>2</v>
      </c>
      <c r="E363" s="134"/>
      <c r="F363" s="20">
        <f t="shared" si="11"/>
        <v>0</v>
      </c>
      <c r="G363" s="31" t="s">
        <v>12</v>
      </c>
    </row>
    <row r="364" spans="1:7" s="30" customFormat="1">
      <c r="A364" s="64">
        <f>A362+1</f>
        <v>256</v>
      </c>
      <c r="B364" s="112" t="s">
        <v>665</v>
      </c>
      <c r="C364" s="37" t="s">
        <v>30</v>
      </c>
      <c r="D364" s="73">
        <v>1</v>
      </c>
      <c r="E364" s="134"/>
      <c r="F364" s="20">
        <f t="shared" si="11"/>
        <v>0</v>
      </c>
      <c r="G364" s="31" t="s">
        <v>11</v>
      </c>
    </row>
    <row r="365" spans="1:7" s="30" customFormat="1">
      <c r="A365" s="88" t="s">
        <v>189</v>
      </c>
      <c r="B365" s="112" t="s">
        <v>666</v>
      </c>
      <c r="C365" s="37" t="s">
        <v>30</v>
      </c>
      <c r="D365" s="61">
        <v>1</v>
      </c>
      <c r="E365" s="134"/>
      <c r="F365" s="20">
        <f t="shared" si="11"/>
        <v>0</v>
      </c>
      <c r="G365" s="31" t="s">
        <v>931</v>
      </c>
    </row>
    <row r="366" spans="1:7" s="30" customFormat="1">
      <c r="A366" s="88" t="s">
        <v>190</v>
      </c>
      <c r="B366" s="112" t="s">
        <v>191</v>
      </c>
      <c r="C366" s="37" t="s">
        <v>30</v>
      </c>
      <c r="D366" s="61">
        <v>1</v>
      </c>
      <c r="E366" s="134"/>
      <c r="F366" s="20">
        <f t="shared" si="11"/>
        <v>0</v>
      </c>
      <c r="G366" s="31" t="s">
        <v>12</v>
      </c>
    </row>
    <row r="367" spans="1:7" s="30" customFormat="1">
      <c r="A367" s="64">
        <f>A364+1</f>
        <v>257</v>
      </c>
      <c r="B367" s="32" t="s">
        <v>667</v>
      </c>
      <c r="C367" s="37" t="s">
        <v>30</v>
      </c>
      <c r="D367" s="73">
        <v>1</v>
      </c>
      <c r="E367" s="134"/>
      <c r="F367" s="20">
        <f t="shared" si="11"/>
        <v>0</v>
      </c>
      <c r="G367" s="31" t="s">
        <v>11</v>
      </c>
    </row>
    <row r="368" spans="1:7" s="30" customFormat="1">
      <c r="A368" s="88" t="s">
        <v>192</v>
      </c>
      <c r="B368" s="32" t="s">
        <v>668</v>
      </c>
      <c r="C368" s="37" t="s">
        <v>30</v>
      </c>
      <c r="D368" s="40">
        <v>1</v>
      </c>
      <c r="E368" s="134"/>
      <c r="F368" s="20">
        <f t="shared" si="11"/>
        <v>0</v>
      </c>
      <c r="G368" s="31" t="s">
        <v>931</v>
      </c>
    </row>
    <row r="369" spans="1:7" s="30" customFormat="1">
      <c r="A369" s="60">
        <f>A367+1</f>
        <v>258</v>
      </c>
      <c r="B369" s="112" t="s">
        <v>669</v>
      </c>
      <c r="C369" s="37" t="s">
        <v>30</v>
      </c>
      <c r="D369" s="61">
        <v>1</v>
      </c>
      <c r="E369" s="134"/>
      <c r="F369" s="20">
        <f t="shared" si="11"/>
        <v>0</v>
      </c>
      <c r="G369" s="31" t="s">
        <v>11</v>
      </c>
    </row>
    <row r="370" spans="1:7" s="30" customFormat="1">
      <c r="A370" s="36" t="s">
        <v>193</v>
      </c>
      <c r="B370" s="112" t="s">
        <v>670</v>
      </c>
      <c r="C370" s="37" t="s">
        <v>30</v>
      </c>
      <c r="D370" s="61">
        <v>1</v>
      </c>
      <c r="E370" s="134"/>
      <c r="F370" s="20">
        <f t="shared" si="11"/>
        <v>0</v>
      </c>
      <c r="G370" s="31" t="s">
        <v>931</v>
      </c>
    </row>
    <row r="371" spans="1:7" s="30" customFormat="1">
      <c r="A371" s="64">
        <f>A369+1</f>
        <v>259</v>
      </c>
      <c r="B371" s="112" t="s">
        <v>671</v>
      </c>
      <c r="C371" s="37" t="s">
        <v>30</v>
      </c>
      <c r="D371" s="61">
        <v>1</v>
      </c>
      <c r="E371" s="134"/>
      <c r="F371" s="20">
        <f t="shared" si="11"/>
        <v>0</v>
      </c>
      <c r="G371" s="31" t="s">
        <v>11</v>
      </c>
    </row>
    <row r="372" spans="1:7" s="30" customFormat="1">
      <c r="A372" s="88" t="s">
        <v>194</v>
      </c>
      <c r="B372" s="112" t="s">
        <v>672</v>
      </c>
      <c r="C372" s="37" t="s">
        <v>30</v>
      </c>
      <c r="D372" s="61">
        <v>1</v>
      </c>
      <c r="E372" s="134"/>
      <c r="F372" s="20">
        <f t="shared" si="11"/>
        <v>0</v>
      </c>
      <c r="G372" s="31" t="s">
        <v>931</v>
      </c>
    </row>
    <row r="373" spans="1:7" s="30" customFormat="1">
      <c r="A373" s="64">
        <f>A371+1</f>
        <v>260</v>
      </c>
      <c r="B373" s="112" t="s">
        <v>195</v>
      </c>
      <c r="C373" s="37" t="s">
        <v>25</v>
      </c>
      <c r="D373" s="77">
        <v>1.1599999999999999E-2</v>
      </c>
      <c r="E373" s="134"/>
      <c r="F373" s="20">
        <f t="shared" si="11"/>
        <v>0</v>
      </c>
      <c r="G373" s="31" t="s">
        <v>11</v>
      </c>
    </row>
    <row r="374" spans="1:7" s="30" customFormat="1">
      <c r="A374" s="64">
        <f>A373+1</f>
        <v>261</v>
      </c>
      <c r="B374" s="32" t="s">
        <v>673</v>
      </c>
      <c r="C374" s="37" t="s">
        <v>129</v>
      </c>
      <c r="D374" s="63">
        <v>0.51</v>
      </c>
      <c r="E374" s="134"/>
      <c r="F374" s="20">
        <f t="shared" si="11"/>
        <v>0</v>
      </c>
      <c r="G374" s="31" t="s">
        <v>11</v>
      </c>
    </row>
    <row r="375" spans="1:7" s="30" customFormat="1">
      <c r="A375" s="64">
        <f>A374+1</f>
        <v>262</v>
      </c>
      <c r="B375" s="112" t="s">
        <v>674</v>
      </c>
      <c r="C375" s="37" t="s">
        <v>148</v>
      </c>
      <c r="D375" s="89">
        <v>3.2000000000000008E-2</v>
      </c>
      <c r="E375" s="134"/>
      <c r="F375" s="20">
        <f t="shared" si="11"/>
        <v>0</v>
      </c>
      <c r="G375" s="31" t="s">
        <v>11</v>
      </c>
    </row>
    <row r="376" spans="1:7" s="30" customFormat="1">
      <c r="A376" s="60">
        <f>A375+1</f>
        <v>263</v>
      </c>
      <c r="B376" s="112" t="s">
        <v>675</v>
      </c>
      <c r="C376" s="37" t="s">
        <v>25</v>
      </c>
      <c r="D376" s="89">
        <v>2.0070000000000001E-3</v>
      </c>
      <c r="E376" s="134"/>
      <c r="F376" s="20">
        <f t="shared" si="11"/>
        <v>0</v>
      </c>
      <c r="G376" s="31" t="s">
        <v>11</v>
      </c>
    </row>
    <row r="377" spans="1:7" s="30" customFormat="1" ht="15.6">
      <c r="A377" s="64">
        <f>A376+1</f>
        <v>264</v>
      </c>
      <c r="B377" s="117" t="s">
        <v>676</v>
      </c>
      <c r="C377" s="42" t="s">
        <v>403</v>
      </c>
      <c r="D377" s="81">
        <v>0.15</v>
      </c>
      <c r="E377" s="134"/>
      <c r="F377" s="20">
        <f t="shared" si="11"/>
        <v>0</v>
      </c>
      <c r="G377" s="31" t="s">
        <v>11</v>
      </c>
    </row>
    <row r="378" spans="1:7" s="30" customFormat="1">
      <c r="A378" s="88"/>
      <c r="B378" s="122" t="s">
        <v>196</v>
      </c>
      <c r="C378" s="37"/>
      <c r="D378" s="38"/>
      <c r="E378" s="134"/>
      <c r="F378" s="20"/>
      <c r="G378" s="31"/>
    </row>
    <row r="379" spans="1:7" s="30" customFormat="1">
      <c r="A379" s="39">
        <f>A377+1</f>
        <v>265</v>
      </c>
      <c r="B379" s="32" t="s">
        <v>197</v>
      </c>
      <c r="C379" s="19" t="s">
        <v>148</v>
      </c>
      <c r="D379" s="63">
        <v>20.399999999999999</v>
      </c>
      <c r="E379" s="134"/>
      <c r="F379" s="20">
        <f t="shared" si="11"/>
        <v>0</v>
      </c>
      <c r="G379" s="31" t="s">
        <v>11</v>
      </c>
    </row>
    <row r="380" spans="1:7" s="30" customFormat="1">
      <c r="A380" s="39">
        <f t="shared" ref="A380:A402" si="12">A379+1</f>
        <v>266</v>
      </c>
      <c r="B380" s="32" t="s">
        <v>677</v>
      </c>
      <c r="C380" s="19" t="s">
        <v>148</v>
      </c>
      <c r="D380" s="63">
        <v>23.8</v>
      </c>
      <c r="E380" s="134"/>
      <c r="F380" s="20">
        <f t="shared" si="11"/>
        <v>0</v>
      </c>
      <c r="G380" s="31" t="s">
        <v>11</v>
      </c>
    </row>
    <row r="381" spans="1:7" s="30" customFormat="1">
      <c r="A381" s="39">
        <f t="shared" si="12"/>
        <v>267</v>
      </c>
      <c r="B381" s="32" t="s">
        <v>678</v>
      </c>
      <c r="C381" s="19" t="s">
        <v>148</v>
      </c>
      <c r="D381" s="63">
        <v>6.5</v>
      </c>
      <c r="E381" s="134"/>
      <c r="F381" s="20">
        <f t="shared" si="11"/>
        <v>0</v>
      </c>
      <c r="G381" s="31" t="s">
        <v>11</v>
      </c>
    </row>
    <row r="382" spans="1:7" s="30" customFormat="1">
      <c r="A382" s="39">
        <f t="shared" si="12"/>
        <v>268</v>
      </c>
      <c r="B382" s="117" t="s">
        <v>679</v>
      </c>
      <c r="C382" s="19" t="s">
        <v>148</v>
      </c>
      <c r="D382" s="63">
        <v>33.6</v>
      </c>
      <c r="E382" s="134"/>
      <c r="F382" s="20">
        <f t="shared" si="11"/>
        <v>0</v>
      </c>
      <c r="G382" s="31" t="s">
        <v>11</v>
      </c>
    </row>
    <row r="383" spans="1:7" s="30" customFormat="1">
      <c r="A383" s="104">
        <f t="shared" si="12"/>
        <v>269</v>
      </c>
      <c r="B383" s="112" t="s">
        <v>680</v>
      </c>
      <c r="C383" s="37" t="s">
        <v>25</v>
      </c>
      <c r="D383" s="76">
        <v>210.75000000000003</v>
      </c>
      <c r="E383" s="134"/>
      <c r="F383" s="20">
        <f t="shared" si="11"/>
        <v>0</v>
      </c>
      <c r="G383" s="31" t="s">
        <v>11</v>
      </c>
    </row>
    <row r="384" spans="1:7" s="30" customFormat="1">
      <c r="A384" s="62">
        <f t="shared" si="12"/>
        <v>270</v>
      </c>
      <c r="B384" s="32" t="s">
        <v>681</v>
      </c>
      <c r="C384" s="19" t="s">
        <v>21</v>
      </c>
      <c r="D384" s="40">
        <v>45</v>
      </c>
      <c r="E384" s="134"/>
      <c r="F384" s="20">
        <f t="shared" si="11"/>
        <v>0</v>
      </c>
      <c r="G384" s="31" t="s">
        <v>11</v>
      </c>
    </row>
    <row r="385" spans="1:7" s="30" customFormat="1">
      <c r="A385" s="39">
        <f t="shared" si="12"/>
        <v>271</v>
      </c>
      <c r="B385" s="32" t="s">
        <v>682</v>
      </c>
      <c r="C385" s="19" t="s">
        <v>21</v>
      </c>
      <c r="D385" s="40">
        <v>30</v>
      </c>
      <c r="E385" s="134"/>
      <c r="F385" s="20">
        <f t="shared" si="11"/>
        <v>0</v>
      </c>
      <c r="G385" s="31" t="s">
        <v>11</v>
      </c>
    </row>
    <row r="386" spans="1:7" s="30" customFormat="1">
      <c r="A386" s="39">
        <f t="shared" si="12"/>
        <v>272</v>
      </c>
      <c r="B386" s="32" t="s">
        <v>683</v>
      </c>
      <c r="C386" s="19" t="s">
        <v>21</v>
      </c>
      <c r="D386" s="40">
        <v>44</v>
      </c>
      <c r="E386" s="134"/>
      <c r="F386" s="20">
        <f t="shared" si="11"/>
        <v>0</v>
      </c>
      <c r="G386" s="31" t="s">
        <v>11</v>
      </c>
    </row>
    <row r="387" spans="1:7" s="30" customFormat="1">
      <c r="A387" s="39">
        <f t="shared" si="12"/>
        <v>273</v>
      </c>
      <c r="B387" s="32" t="s">
        <v>684</v>
      </c>
      <c r="C387" s="19" t="s">
        <v>21</v>
      </c>
      <c r="D387" s="40">
        <v>70</v>
      </c>
      <c r="E387" s="134"/>
      <c r="F387" s="20">
        <f t="shared" si="11"/>
        <v>0</v>
      </c>
      <c r="G387" s="31" t="s">
        <v>11</v>
      </c>
    </row>
    <row r="388" spans="1:7" s="30" customFormat="1">
      <c r="A388" s="39">
        <f t="shared" si="12"/>
        <v>274</v>
      </c>
      <c r="B388" s="32" t="s">
        <v>685</v>
      </c>
      <c r="C388" s="19" t="s">
        <v>21</v>
      </c>
      <c r="D388" s="40">
        <v>2</v>
      </c>
      <c r="E388" s="134"/>
      <c r="F388" s="20">
        <f t="shared" si="11"/>
        <v>0</v>
      </c>
      <c r="G388" s="31" t="s">
        <v>11</v>
      </c>
    </row>
    <row r="389" spans="1:7" s="30" customFormat="1">
      <c r="A389" s="39">
        <f t="shared" si="12"/>
        <v>275</v>
      </c>
      <c r="B389" s="32" t="s">
        <v>686</v>
      </c>
      <c r="C389" s="19" t="s">
        <v>21</v>
      </c>
      <c r="D389" s="40">
        <v>3</v>
      </c>
      <c r="E389" s="134"/>
      <c r="F389" s="20">
        <f t="shared" si="11"/>
        <v>0</v>
      </c>
      <c r="G389" s="31" t="s">
        <v>11</v>
      </c>
    </row>
    <row r="390" spans="1:7" s="30" customFormat="1">
      <c r="A390" s="36">
        <f t="shared" si="12"/>
        <v>276</v>
      </c>
      <c r="B390" s="112" t="s">
        <v>687</v>
      </c>
      <c r="C390" s="37" t="s">
        <v>25</v>
      </c>
      <c r="D390" s="76">
        <v>32.335300000000004</v>
      </c>
      <c r="E390" s="134"/>
      <c r="F390" s="20">
        <f t="shared" si="11"/>
        <v>0</v>
      </c>
      <c r="G390" s="31" t="s">
        <v>11</v>
      </c>
    </row>
    <row r="391" spans="1:7" s="30" customFormat="1">
      <c r="A391" s="39">
        <f t="shared" si="12"/>
        <v>277</v>
      </c>
      <c r="B391" s="32" t="s">
        <v>198</v>
      </c>
      <c r="C391" s="19" t="s">
        <v>30</v>
      </c>
      <c r="D391" s="73">
        <v>1</v>
      </c>
      <c r="E391" s="134"/>
      <c r="F391" s="20">
        <f t="shared" si="11"/>
        <v>0</v>
      </c>
      <c r="G391" s="31" t="s">
        <v>11</v>
      </c>
    </row>
    <row r="392" spans="1:7" s="30" customFormat="1">
      <c r="A392" s="39">
        <f t="shared" si="12"/>
        <v>278</v>
      </c>
      <c r="B392" s="32" t="s">
        <v>199</v>
      </c>
      <c r="C392" s="19" t="s">
        <v>30</v>
      </c>
      <c r="D392" s="73">
        <v>2</v>
      </c>
      <c r="E392" s="134"/>
      <c r="F392" s="20">
        <f t="shared" si="11"/>
        <v>0</v>
      </c>
      <c r="G392" s="31" t="s">
        <v>11</v>
      </c>
    </row>
    <row r="393" spans="1:7" s="30" customFormat="1">
      <c r="A393" s="39">
        <f t="shared" si="12"/>
        <v>279</v>
      </c>
      <c r="B393" s="32" t="s">
        <v>200</v>
      </c>
      <c r="C393" s="19" t="s">
        <v>30</v>
      </c>
      <c r="D393" s="73">
        <v>2</v>
      </c>
      <c r="E393" s="134"/>
      <c r="F393" s="20">
        <f t="shared" si="11"/>
        <v>0</v>
      </c>
      <c r="G393" s="31" t="s">
        <v>11</v>
      </c>
    </row>
    <row r="394" spans="1:7" s="30" customFormat="1">
      <c r="A394" s="39">
        <f t="shared" si="12"/>
        <v>280</v>
      </c>
      <c r="B394" s="32" t="s">
        <v>201</v>
      </c>
      <c r="C394" s="19" t="s">
        <v>30</v>
      </c>
      <c r="D394" s="73">
        <v>3</v>
      </c>
      <c r="E394" s="134"/>
      <c r="F394" s="20">
        <f t="shared" ref="F394:F404" si="13">D394*E394</f>
        <v>0</v>
      </c>
      <c r="G394" s="31" t="s">
        <v>11</v>
      </c>
    </row>
    <row r="395" spans="1:7" s="30" customFormat="1">
      <c r="A395" s="39">
        <f t="shared" si="12"/>
        <v>281</v>
      </c>
      <c r="B395" s="32" t="s">
        <v>202</v>
      </c>
      <c r="C395" s="19" t="s">
        <v>30</v>
      </c>
      <c r="D395" s="73">
        <v>4</v>
      </c>
      <c r="E395" s="134"/>
      <c r="F395" s="20">
        <f t="shared" si="13"/>
        <v>0</v>
      </c>
      <c r="G395" s="31" t="s">
        <v>11</v>
      </c>
    </row>
    <row r="396" spans="1:7" s="30" customFormat="1">
      <c r="A396" s="39">
        <f t="shared" si="12"/>
        <v>282</v>
      </c>
      <c r="B396" s="32" t="s">
        <v>203</v>
      </c>
      <c r="C396" s="19" t="s">
        <v>30</v>
      </c>
      <c r="D396" s="73">
        <v>2</v>
      </c>
      <c r="E396" s="134"/>
      <c r="F396" s="20">
        <f t="shared" si="13"/>
        <v>0</v>
      </c>
      <c r="G396" s="31" t="s">
        <v>11</v>
      </c>
    </row>
    <row r="397" spans="1:7" s="30" customFormat="1">
      <c r="A397" s="39">
        <f t="shared" si="12"/>
        <v>283</v>
      </c>
      <c r="B397" s="32" t="s">
        <v>688</v>
      </c>
      <c r="C397" s="19" t="s">
        <v>30</v>
      </c>
      <c r="D397" s="73">
        <v>1</v>
      </c>
      <c r="E397" s="134"/>
      <c r="F397" s="20">
        <f t="shared" si="13"/>
        <v>0</v>
      </c>
      <c r="G397" s="31" t="s">
        <v>11</v>
      </c>
    </row>
    <row r="398" spans="1:7" s="30" customFormat="1">
      <c r="A398" s="39">
        <f t="shared" si="12"/>
        <v>284</v>
      </c>
      <c r="B398" s="32" t="s">
        <v>689</v>
      </c>
      <c r="C398" s="19" t="s">
        <v>30</v>
      </c>
      <c r="D398" s="73">
        <v>3</v>
      </c>
      <c r="E398" s="134"/>
      <c r="F398" s="20">
        <f t="shared" si="13"/>
        <v>0</v>
      </c>
      <c r="G398" s="31" t="s">
        <v>11</v>
      </c>
    </row>
    <row r="399" spans="1:7" s="30" customFormat="1">
      <c r="A399" s="39">
        <f t="shared" si="12"/>
        <v>285</v>
      </c>
      <c r="B399" s="32" t="s">
        <v>690</v>
      </c>
      <c r="C399" s="19" t="s">
        <v>30</v>
      </c>
      <c r="D399" s="73">
        <v>2</v>
      </c>
      <c r="E399" s="134"/>
      <c r="F399" s="20">
        <f t="shared" si="13"/>
        <v>0</v>
      </c>
      <c r="G399" s="31" t="s">
        <v>11</v>
      </c>
    </row>
    <row r="400" spans="1:7" s="30" customFormat="1">
      <c r="A400" s="39">
        <f t="shared" si="12"/>
        <v>286</v>
      </c>
      <c r="B400" s="112" t="s">
        <v>691</v>
      </c>
      <c r="C400" s="37" t="s">
        <v>25</v>
      </c>
      <c r="D400" s="77">
        <v>0.20119999999999999</v>
      </c>
      <c r="E400" s="134"/>
      <c r="F400" s="20">
        <f t="shared" si="13"/>
        <v>0</v>
      </c>
      <c r="G400" s="31" t="s">
        <v>11</v>
      </c>
    </row>
    <row r="401" spans="1:7" s="30" customFormat="1">
      <c r="A401" s="39">
        <f t="shared" si="12"/>
        <v>287</v>
      </c>
      <c r="B401" s="112" t="s">
        <v>692</v>
      </c>
      <c r="C401" s="37" t="s">
        <v>25</v>
      </c>
      <c r="D401" s="77">
        <v>7.2999999999999995E-2</v>
      </c>
      <c r="E401" s="134"/>
      <c r="F401" s="20">
        <f t="shared" si="13"/>
        <v>0</v>
      </c>
      <c r="G401" s="31" t="s">
        <v>11</v>
      </c>
    </row>
    <row r="402" spans="1:7" s="30" customFormat="1">
      <c r="A402" s="39">
        <f t="shared" si="12"/>
        <v>288</v>
      </c>
      <c r="B402" s="112" t="s">
        <v>693</v>
      </c>
      <c r="C402" s="37" t="s">
        <v>25</v>
      </c>
      <c r="D402" s="76">
        <v>2.5</v>
      </c>
      <c r="E402" s="134"/>
      <c r="F402" s="20">
        <f t="shared" si="13"/>
        <v>0</v>
      </c>
      <c r="G402" s="31" t="s">
        <v>11</v>
      </c>
    </row>
    <row r="403" spans="1:7" s="30" customFormat="1">
      <c r="A403" s="124"/>
      <c r="B403" s="122" t="s">
        <v>694</v>
      </c>
      <c r="C403" s="37"/>
      <c r="D403" s="38"/>
      <c r="E403" s="134"/>
      <c r="F403" s="20"/>
      <c r="G403" s="31"/>
    </row>
    <row r="404" spans="1:7" s="30" customFormat="1">
      <c r="A404" s="60">
        <f>A402+1</f>
        <v>289</v>
      </c>
      <c r="B404" s="112" t="s">
        <v>695</v>
      </c>
      <c r="C404" s="37" t="s">
        <v>25</v>
      </c>
      <c r="D404" s="77">
        <v>0.65800000000000003</v>
      </c>
      <c r="E404" s="134"/>
      <c r="F404" s="20">
        <f t="shared" si="13"/>
        <v>0</v>
      </c>
      <c r="G404" s="31" t="s">
        <v>11</v>
      </c>
    </row>
    <row r="405" spans="1:7" s="30" customFormat="1">
      <c r="A405" s="48"/>
      <c r="B405" s="50" t="s">
        <v>16</v>
      </c>
      <c r="C405" s="48"/>
      <c r="D405" s="49"/>
      <c r="E405" s="135"/>
      <c r="F405" s="135"/>
      <c r="G405" s="31"/>
    </row>
    <row r="406" spans="1:7" s="30" customFormat="1" ht="15.6">
      <c r="A406" s="62" t="s">
        <v>20</v>
      </c>
      <c r="B406" s="109" t="s">
        <v>204</v>
      </c>
      <c r="C406" s="19" t="s">
        <v>403</v>
      </c>
      <c r="D406" s="44">
        <v>89.420112000000017</v>
      </c>
      <c r="E406" s="20"/>
      <c r="F406" s="20">
        <f>D406*E406</f>
        <v>0</v>
      </c>
      <c r="G406" s="31" t="s">
        <v>11</v>
      </c>
    </row>
    <row r="407" spans="1:7" s="30" customFormat="1" ht="15.6">
      <c r="A407" s="62">
        <f t="shared" ref="A407:A418" si="14">A406+1</f>
        <v>2</v>
      </c>
      <c r="B407" s="109" t="s">
        <v>415</v>
      </c>
      <c r="C407" s="19" t="s">
        <v>403</v>
      </c>
      <c r="D407" s="110">
        <v>9.9355680000000035</v>
      </c>
      <c r="E407" s="20"/>
      <c r="F407" s="20">
        <f>D407*E407</f>
        <v>0</v>
      </c>
      <c r="G407" s="31" t="s">
        <v>11</v>
      </c>
    </row>
    <row r="408" spans="1:7" s="30" customFormat="1" ht="15.6">
      <c r="A408" s="83">
        <f t="shared" si="14"/>
        <v>3</v>
      </c>
      <c r="B408" s="114" t="s">
        <v>696</v>
      </c>
      <c r="C408" s="56" t="s">
        <v>403</v>
      </c>
      <c r="D408" s="59">
        <v>8.9420112000000032</v>
      </c>
      <c r="E408" s="20"/>
      <c r="F408" s="20">
        <f t="shared" ref="F408:F471" si="15">D408*E408</f>
        <v>0</v>
      </c>
      <c r="G408" s="31" t="s">
        <v>11</v>
      </c>
    </row>
    <row r="409" spans="1:7" s="30" customFormat="1" ht="15.6">
      <c r="A409" s="83">
        <f t="shared" si="14"/>
        <v>4</v>
      </c>
      <c r="B409" s="109" t="s">
        <v>32</v>
      </c>
      <c r="C409" s="19" t="s">
        <v>403</v>
      </c>
      <c r="D409" s="44">
        <v>0.99355680000000035</v>
      </c>
      <c r="E409" s="20"/>
      <c r="F409" s="20">
        <f t="shared" si="15"/>
        <v>0</v>
      </c>
      <c r="G409" s="31" t="s">
        <v>11</v>
      </c>
    </row>
    <row r="410" spans="1:7" s="30" customFormat="1" ht="15.6">
      <c r="A410" s="65">
        <f t="shared" si="14"/>
        <v>5</v>
      </c>
      <c r="B410" s="115" t="s">
        <v>697</v>
      </c>
      <c r="C410" s="66" t="s">
        <v>403</v>
      </c>
      <c r="D410" s="110">
        <v>134.13016800000003</v>
      </c>
      <c r="E410" s="20"/>
      <c r="F410" s="20">
        <f t="shared" si="15"/>
        <v>0</v>
      </c>
      <c r="G410" s="31" t="s">
        <v>11</v>
      </c>
    </row>
    <row r="411" spans="1:7" s="30" customFormat="1" ht="15.6">
      <c r="A411" s="90">
        <f t="shared" si="14"/>
        <v>6</v>
      </c>
      <c r="B411" s="109" t="s">
        <v>34</v>
      </c>
      <c r="C411" s="19" t="s">
        <v>403</v>
      </c>
      <c r="D411" s="110">
        <v>14.903352000000002</v>
      </c>
      <c r="E411" s="20"/>
      <c r="F411" s="20">
        <f t="shared" si="15"/>
        <v>0</v>
      </c>
      <c r="G411" s="31" t="s">
        <v>11</v>
      </c>
    </row>
    <row r="412" spans="1:7" s="30" customFormat="1">
      <c r="A412" s="62">
        <f t="shared" si="14"/>
        <v>7</v>
      </c>
      <c r="B412" s="109" t="s">
        <v>205</v>
      </c>
      <c r="C412" s="19" t="s">
        <v>25</v>
      </c>
      <c r="D412" s="44">
        <v>469.45558800000009</v>
      </c>
      <c r="E412" s="20"/>
      <c r="F412" s="20">
        <f t="shared" si="15"/>
        <v>0</v>
      </c>
      <c r="G412" s="31" t="s">
        <v>11</v>
      </c>
    </row>
    <row r="413" spans="1:7" s="30" customFormat="1" ht="15.6">
      <c r="A413" s="83">
        <f t="shared" si="14"/>
        <v>8</v>
      </c>
      <c r="B413" s="111" t="s">
        <v>420</v>
      </c>
      <c r="C413" s="19" t="s">
        <v>403</v>
      </c>
      <c r="D413" s="61">
        <v>14.283019799999998</v>
      </c>
      <c r="E413" s="20"/>
      <c r="F413" s="20">
        <f t="shared" si="15"/>
        <v>0</v>
      </c>
      <c r="G413" s="31" t="s">
        <v>11</v>
      </c>
    </row>
    <row r="414" spans="1:7" s="30" customFormat="1" ht="15.6">
      <c r="A414" s="83">
        <f t="shared" si="14"/>
        <v>9</v>
      </c>
      <c r="B414" s="111" t="s">
        <v>421</v>
      </c>
      <c r="C414" s="42" t="s">
        <v>403</v>
      </c>
      <c r="D414" s="44">
        <v>14.283019799999998</v>
      </c>
      <c r="E414" s="20"/>
      <c r="F414" s="20">
        <f t="shared" si="15"/>
        <v>0</v>
      </c>
      <c r="G414" s="31" t="s">
        <v>11</v>
      </c>
    </row>
    <row r="415" spans="1:7" s="30" customFormat="1" ht="15.6">
      <c r="A415" s="62">
        <f t="shared" si="14"/>
        <v>10</v>
      </c>
      <c r="B415" s="113" t="s">
        <v>35</v>
      </c>
      <c r="C415" s="19" t="s">
        <v>403</v>
      </c>
      <c r="D415" s="63">
        <v>151.27356992000003</v>
      </c>
      <c r="E415" s="20"/>
      <c r="F415" s="20">
        <f t="shared" si="15"/>
        <v>0</v>
      </c>
      <c r="G415" s="31" t="s">
        <v>11</v>
      </c>
    </row>
    <row r="416" spans="1:7" s="30" customFormat="1" ht="15.6">
      <c r="A416" s="62">
        <f t="shared" si="14"/>
        <v>11</v>
      </c>
      <c r="B416" s="32" t="s">
        <v>698</v>
      </c>
      <c r="C416" s="19" t="s">
        <v>403</v>
      </c>
      <c r="D416" s="61">
        <v>10.752000000000002</v>
      </c>
      <c r="E416" s="20"/>
      <c r="F416" s="20">
        <f t="shared" si="15"/>
        <v>0</v>
      </c>
      <c r="G416" s="31" t="s">
        <v>11</v>
      </c>
    </row>
    <row r="417" spans="1:7" s="30" customFormat="1">
      <c r="A417" s="62">
        <f t="shared" si="14"/>
        <v>12</v>
      </c>
      <c r="B417" s="32" t="s">
        <v>418</v>
      </c>
      <c r="C417" s="19" t="s">
        <v>402</v>
      </c>
      <c r="D417" s="38">
        <v>291.10399999999998</v>
      </c>
      <c r="E417" s="20"/>
      <c r="F417" s="20">
        <f t="shared" si="15"/>
        <v>0</v>
      </c>
      <c r="G417" s="31" t="s">
        <v>11</v>
      </c>
    </row>
    <row r="418" spans="1:7" s="30" customFormat="1">
      <c r="A418" s="62">
        <f t="shared" si="14"/>
        <v>13</v>
      </c>
      <c r="B418" s="112" t="s">
        <v>699</v>
      </c>
      <c r="C418" s="56" t="s">
        <v>179</v>
      </c>
      <c r="D418" s="78">
        <v>3</v>
      </c>
      <c r="E418" s="20"/>
      <c r="F418" s="20">
        <f t="shared" si="15"/>
        <v>0</v>
      </c>
      <c r="G418" s="31" t="s">
        <v>11</v>
      </c>
    </row>
    <row r="419" spans="1:7" s="30" customFormat="1">
      <c r="A419" s="83" t="s">
        <v>206</v>
      </c>
      <c r="B419" s="112" t="s">
        <v>652</v>
      </c>
      <c r="C419" s="37" t="s">
        <v>30</v>
      </c>
      <c r="D419" s="59">
        <v>3</v>
      </c>
      <c r="E419" s="20"/>
      <c r="F419" s="20">
        <f t="shared" si="15"/>
        <v>0</v>
      </c>
      <c r="G419" s="31" t="s">
        <v>931</v>
      </c>
    </row>
    <row r="420" spans="1:7" s="30" customFormat="1">
      <c r="A420" s="83">
        <f>A418+1</f>
        <v>14</v>
      </c>
      <c r="B420" s="112" t="s">
        <v>700</v>
      </c>
      <c r="C420" s="56" t="s">
        <v>179</v>
      </c>
      <c r="D420" s="78">
        <v>8</v>
      </c>
      <c r="E420" s="20"/>
      <c r="F420" s="20">
        <f t="shared" si="15"/>
        <v>0</v>
      </c>
      <c r="G420" s="31" t="s">
        <v>11</v>
      </c>
    </row>
    <row r="421" spans="1:7" s="30" customFormat="1">
      <c r="A421" s="83" t="s">
        <v>207</v>
      </c>
      <c r="B421" s="112" t="s">
        <v>652</v>
      </c>
      <c r="C421" s="37" t="s">
        <v>30</v>
      </c>
      <c r="D421" s="61">
        <v>8</v>
      </c>
      <c r="E421" s="20"/>
      <c r="F421" s="20">
        <f t="shared" si="15"/>
        <v>0</v>
      </c>
      <c r="G421" s="31" t="s">
        <v>931</v>
      </c>
    </row>
    <row r="422" spans="1:7" s="30" customFormat="1">
      <c r="A422" s="83">
        <f>A420+1</f>
        <v>15</v>
      </c>
      <c r="B422" s="112" t="s">
        <v>701</v>
      </c>
      <c r="C422" s="56" t="s">
        <v>179</v>
      </c>
      <c r="D422" s="78">
        <v>2</v>
      </c>
      <c r="E422" s="20"/>
      <c r="F422" s="20">
        <f t="shared" si="15"/>
        <v>0</v>
      </c>
      <c r="G422" s="31" t="s">
        <v>11</v>
      </c>
    </row>
    <row r="423" spans="1:7" s="30" customFormat="1">
      <c r="A423" s="83" t="s">
        <v>208</v>
      </c>
      <c r="B423" s="112" t="s">
        <v>652</v>
      </c>
      <c r="C423" s="37" t="s">
        <v>30</v>
      </c>
      <c r="D423" s="61">
        <v>2</v>
      </c>
      <c r="E423" s="20"/>
      <c r="F423" s="20">
        <f t="shared" si="15"/>
        <v>0</v>
      </c>
      <c r="G423" s="31" t="s">
        <v>931</v>
      </c>
    </row>
    <row r="424" spans="1:7" s="30" customFormat="1">
      <c r="A424" s="83">
        <f>A422+1</f>
        <v>16</v>
      </c>
      <c r="B424" s="112" t="s">
        <v>702</v>
      </c>
      <c r="C424" s="37" t="s">
        <v>179</v>
      </c>
      <c r="D424" s="78">
        <v>5</v>
      </c>
      <c r="E424" s="20"/>
      <c r="F424" s="20">
        <f t="shared" si="15"/>
        <v>0</v>
      </c>
      <c r="G424" s="31" t="s">
        <v>11</v>
      </c>
    </row>
    <row r="425" spans="1:7" s="30" customFormat="1">
      <c r="A425" s="60" t="s">
        <v>209</v>
      </c>
      <c r="B425" s="112" t="s">
        <v>652</v>
      </c>
      <c r="C425" s="37" t="s">
        <v>30</v>
      </c>
      <c r="D425" s="59">
        <v>5</v>
      </c>
      <c r="E425" s="20"/>
      <c r="F425" s="20">
        <f t="shared" si="15"/>
        <v>0</v>
      </c>
      <c r="G425" s="31" t="s">
        <v>931</v>
      </c>
    </row>
    <row r="426" spans="1:7" s="30" customFormat="1">
      <c r="A426" s="83">
        <f>A424+1</f>
        <v>17</v>
      </c>
      <c r="B426" s="112" t="s">
        <v>210</v>
      </c>
      <c r="C426" s="37" t="s">
        <v>25</v>
      </c>
      <c r="D426" s="77">
        <v>0.11899999999999999</v>
      </c>
      <c r="E426" s="20"/>
      <c r="F426" s="20">
        <f t="shared" si="15"/>
        <v>0</v>
      </c>
      <c r="G426" s="31" t="s">
        <v>11</v>
      </c>
    </row>
    <row r="427" spans="1:7" s="30" customFormat="1">
      <c r="A427" s="83">
        <f>A426+1</f>
        <v>18</v>
      </c>
      <c r="B427" s="112" t="s">
        <v>211</v>
      </c>
      <c r="C427" s="37" t="s">
        <v>25</v>
      </c>
      <c r="D427" s="77">
        <v>0.12179999999999999</v>
      </c>
      <c r="E427" s="20"/>
      <c r="F427" s="20">
        <f t="shared" si="15"/>
        <v>0</v>
      </c>
      <c r="G427" s="31" t="s">
        <v>11</v>
      </c>
    </row>
    <row r="428" spans="1:7" s="30" customFormat="1">
      <c r="A428" s="83">
        <f>A427+1</f>
        <v>19</v>
      </c>
      <c r="B428" s="112" t="s">
        <v>703</v>
      </c>
      <c r="C428" s="37" t="s">
        <v>25</v>
      </c>
      <c r="D428" s="77">
        <v>0.17399999999999999</v>
      </c>
      <c r="E428" s="20"/>
      <c r="F428" s="20">
        <f t="shared" si="15"/>
        <v>0</v>
      </c>
      <c r="G428" s="31" t="s">
        <v>11</v>
      </c>
    </row>
    <row r="429" spans="1:7" s="30" customFormat="1">
      <c r="A429" s="83">
        <f t="shared" ref="A429" si="16">A428+1</f>
        <v>20</v>
      </c>
      <c r="B429" s="32" t="s">
        <v>704</v>
      </c>
      <c r="C429" s="19" t="s">
        <v>129</v>
      </c>
      <c r="D429" s="44">
        <v>10.799999999999999</v>
      </c>
      <c r="E429" s="20"/>
      <c r="F429" s="20">
        <f t="shared" si="15"/>
        <v>0</v>
      </c>
      <c r="G429" s="31" t="s">
        <v>11</v>
      </c>
    </row>
    <row r="430" spans="1:7" s="30" customFormat="1">
      <c r="A430" s="83">
        <f>A429+1</f>
        <v>21</v>
      </c>
      <c r="B430" s="123" t="s">
        <v>212</v>
      </c>
      <c r="C430" s="56" t="s">
        <v>21</v>
      </c>
      <c r="D430" s="61">
        <v>95</v>
      </c>
      <c r="E430" s="20"/>
      <c r="F430" s="20">
        <f t="shared" si="15"/>
        <v>0</v>
      </c>
      <c r="G430" s="31" t="s">
        <v>11</v>
      </c>
    </row>
    <row r="431" spans="1:7" s="30" customFormat="1" ht="15.6">
      <c r="A431" s="83">
        <f>A430+1</f>
        <v>22</v>
      </c>
      <c r="B431" s="32" t="s">
        <v>501</v>
      </c>
      <c r="C431" s="19" t="s">
        <v>404</v>
      </c>
      <c r="D431" s="78">
        <v>37.4</v>
      </c>
      <c r="E431" s="20"/>
      <c r="F431" s="20">
        <f t="shared" si="15"/>
        <v>0</v>
      </c>
      <c r="G431" s="31" t="s">
        <v>11</v>
      </c>
    </row>
    <row r="432" spans="1:7" s="30" customFormat="1">
      <c r="A432" s="83">
        <f>A431+1</f>
        <v>23</v>
      </c>
      <c r="B432" s="32" t="s">
        <v>453</v>
      </c>
      <c r="C432" s="19" t="s">
        <v>21</v>
      </c>
      <c r="D432" s="40">
        <v>50</v>
      </c>
      <c r="E432" s="20"/>
      <c r="F432" s="20">
        <f t="shared" si="15"/>
        <v>0</v>
      </c>
      <c r="G432" s="31" t="s">
        <v>11</v>
      </c>
    </row>
    <row r="433" spans="1:7" s="30" customFormat="1">
      <c r="A433" s="62" t="s">
        <v>213</v>
      </c>
      <c r="B433" s="32" t="s">
        <v>54</v>
      </c>
      <c r="C433" s="19" t="s">
        <v>21</v>
      </c>
      <c r="D433" s="40">
        <v>49.9</v>
      </c>
      <c r="E433" s="20"/>
      <c r="F433" s="20">
        <f t="shared" si="15"/>
        <v>0</v>
      </c>
      <c r="G433" s="31" t="s">
        <v>931</v>
      </c>
    </row>
    <row r="434" spans="1:7" s="30" customFormat="1">
      <c r="A434" s="83">
        <f>A432+1</f>
        <v>24</v>
      </c>
      <c r="B434" s="32" t="s">
        <v>454</v>
      </c>
      <c r="C434" s="37" t="s">
        <v>21</v>
      </c>
      <c r="D434" s="61">
        <v>50</v>
      </c>
      <c r="E434" s="20"/>
      <c r="F434" s="20">
        <f t="shared" si="15"/>
        <v>0</v>
      </c>
      <c r="G434" s="31" t="s">
        <v>11</v>
      </c>
    </row>
    <row r="435" spans="1:7" s="30" customFormat="1">
      <c r="A435" s="83">
        <f>A434+1</f>
        <v>25</v>
      </c>
      <c r="B435" s="32" t="s">
        <v>455</v>
      </c>
      <c r="C435" s="19" t="s">
        <v>21</v>
      </c>
      <c r="D435" s="40">
        <v>50</v>
      </c>
      <c r="E435" s="20"/>
      <c r="F435" s="20">
        <f t="shared" si="15"/>
        <v>0</v>
      </c>
      <c r="G435" s="31" t="s">
        <v>11</v>
      </c>
    </row>
    <row r="436" spans="1:7" s="30" customFormat="1">
      <c r="A436" s="83">
        <f>A435+1</f>
        <v>26</v>
      </c>
      <c r="B436" s="32" t="s">
        <v>460</v>
      </c>
      <c r="C436" s="19" t="s">
        <v>21</v>
      </c>
      <c r="D436" s="40">
        <v>15</v>
      </c>
      <c r="E436" s="20"/>
      <c r="F436" s="20">
        <f t="shared" si="15"/>
        <v>0</v>
      </c>
      <c r="G436" s="31" t="s">
        <v>11</v>
      </c>
    </row>
    <row r="437" spans="1:7" s="30" customFormat="1">
      <c r="A437" s="62" t="s">
        <v>214</v>
      </c>
      <c r="B437" s="32" t="s">
        <v>461</v>
      </c>
      <c r="C437" s="19" t="s">
        <v>21</v>
      </c>
      <c r="D437" s="40">
        <v>14.97</v>
      </c>
      <c r="E437" s="20"/>
      <c r="F437" s="20">
        <f t="shared" si="15"/>
        <v>0</v>
      </c>
      <c r="G437" s="31" t="s">
        <v>931</v>
      </c>
    </row>
    <row r="438" spans="1:7" s="30" customFormat="1">
      <c r="A438" s="60">
        <f>A436+1</f>
        <v>27</v>
      </c>
      <c r="B438" s="32" t="s">
        <v>462</v>
      </c>
      <c r="C438" s="37" t="s">
        <v>21</v>
      </c>
      <c r="D438" s="61">
        <v>15</v>
      </c>
      <c r="E438" s="20"/>
      <c r="F438" s="20">
        <f t="shared" si="15"/>
        <v>0</v>
      </c>
      <c r="G438" s="31" t="s">
        <v>11</v>
      </c>
    </row>
    <row r="439" spans="1:7" s="30" customFormat="1">
      <c r="A439" s="60">
        <f>A438+1</f>
        <v>28</v>
      </c>
      <c r="B439" s="32" t="s">
        <v>463</v>
      </c>
      <c r="C439" s="19" t="s">
        <v>21</v>
      </c>
      <c r="D439" s="40">
        <v>15</v>
      </c>
      <c r="E439" s="20"/>
      <c r="F439" s="20">
        <f t="shared" si="15"/>
        <v>0</v>
      </c>
      <c r="G439" s="31" t="s">
        <v>11</v>
      </c>
    </row>
    <row r="440" spans="1:7" s="30" customFormat="1">
      <c r="A440" s="60">
        <f>A439+1</f>
        <v>29</v>
      </c>
      <c r="B440" s="32" t="s">
        <v>705</v>
      </c>
      <c r="C440" s="19" t="s">
        <v>21</v>
      </c>
      <c r="D440" s="40">
        <v>10</v>
      </c>
      <c r="E440" s="20"/>
      <c r="F440" s="20">
        <f t="shared" si="15"/>
        <v>0</v>
      </c>
      <c r="G440" s="31" t="s">
        <v>11</v>
      </c>
    </row>
    <row r="441" spans="1:7" s="30" customFormat="1">
      <c r="A441" s="62" t="s">
        <v>38</v>
      </c>
      <c r="B441" s="32" t="s">
        <v>706</v>
      </c>
      <c r="C441" s="19" t="s">
        <v>21</v>
      </c>
      <c r="D441" s="40">
        <v>9.98</v>
      </c>
      <c r="E441" s="20"/>
      <c r="F441" s="20">
        <f t="shared" si="15"/>
        <v>0</v>
      </c>
      <c r="G441" s="31" t="s">
        <v>931</v>
      </c>
    </row>
    <row r="442" spans="1:7" s="30" customFormat="1">
      <c r="A442" s="60">
        <f>A440+1</f>
        <v>30</v>
      </c>
      <c r="B442" s="32" t="s">
        <v>707</v>
      </c>
      <c r="C442" s="37" t="s">
        <v>21</v>
      </c>
      <c r="D442" s="61">
        <v>10</v>
      </c>
      <c r="E442" s="20"/>
      <c r="F442" s="20">
        <f t="shared" si="15"/>
        <v>0</v>
      </c>
      <c r="G442" s="31" t="s">
        <v>11</v>
      </c>
    </row>
    <row r="443" spans="1:7" s="30" customFormat="1">
      <c r="A443" s="62">
        <f>A442+1</f>
        <v>31</v>
      </c>
      <c r="B443" s="32" t="s">
        <v>708</v>
      </c>
      <c r="C443" s="19" t="s">
        <v>21</v>
      </c>
      <c r="D443" s="40">
        <v>10</v>
      </c>
      <c r="E443" s="20"/>
      <c r="F443" s="20">
        <f t="shared" si="15"/>
        <v>0</v>
      </c>
      <c r="G443" s="31" t="s">
        <v>11</v>
      </c>
    </row>
    <row r="444" spans="1:7" s="30" customFormat="1">
      <c r="A444" s="62">
        <f>A443+1</f>
        <v>32</v>
      </c>
      <c r="B444" s="32" t="s">
        <v>709</v>
      </c>
      <c r="C444" s="19" t="s">
        <v>21</v>
      </c>
      <c r="D444" s="40">
        <v>10</v>
      </c>
      <c r="E444" s="20"/>
      <c r="F444" s="20">
        <f t="shared" si="15"/>
        <v>0</v>
      </c>
      <c r="G444" s="31" t="s">
        <v>11</v>
      </c>
    </row>
    <row r="445" spans="1:7" s="30" customFormat="1">
      <c r="A445" s="62" t="s">
        <v>42</v>
      </c>
      <c r="B445" s="32" t="s">
        <v>710</v>
      </c>
      <c r="C445" s="19" t="s">
        <v>21</v>
      </c>
      <c r="D445" s="40">
        <v>9.98</v>
      </c>
      <c r="E445" s="20"/>
      <c r="F445" s="20">
        <f t="shared" si="15"/>
        <v>0</v>
      </c>
      <c r="G445" s="31" t="s">
        <v>931</v>
      </c>
    </row>
    <row r="446" spans="1:7" s="30" customFormat="1">
      <c r="A446" s="60">
        <f>A444+1</f>
        <v>33</v>
      </c>
      <c r="B446" s="32" t="s">
        <v>711</v>
      </c>
      <c r="C446" s="37" t="s">
        <v>21</v>
      </c>
      <c r="D446" s="61">
        <v>10</v>
      </c>
      <c r="E446" s="20"/>
      <c r="F446" s="20">
        <f t="shared" si="15"/>
        <v>0</v>
      </c>
      <c r="G446" s="31" t="s">
        <v>11</v>
      </c>
    </row>
    <row r="447" spans="1:7" s="30" customFormat="1">
      <c r="A447" s="60">
        <f>A446+1</f>
        <v>34</v>
      </c>
      <c r="B447" s="32" t="s">
        <v>712</v>
      </c>
      <c r="C447" s="19" t="s">
        <v>21</v>
      </c>
      <c r="D447" s="40">
        <v>10</v>
      </c>
      <c r="E447" s="20"/>
      <c r="F447" s="20">
        <f t="shared" si="15"/>
        <v>0</v>
      </c>
      <c r="G447" s="31" t="s">
        <v>11</v>
      </c>
    </row>
    <row r="448" spans="1:7" s="30" customFormat="1">
      <c r="A448" s="60">
        <f>A447+1</f>
        <v>35</v>
      </c>
      <c r="B448" s="112" t="s">
        <v>456</v>
      </c>
      <c r="C448" s="37" t="s">
        <v>21</v>
      </c>
      <c r="D448" s="61">
        <v>10</v>
      </c>
      <c r="E448" s="20"/>
      <c r="F448" s="20">
        <f t="shared" si="15"/>
        <v>0</v>
      </c>
      <c r="G448" s="31" t="s">
        <v>11</v>
      </c>
    </row>
    <row r="449" spans="1:7" s="30" customFormat="1">
      <c r="A449" s="60" t="s">
        <v>43</v>
      </c>
      <c r="B449" s="112" t="s">
        <v>457</v>
      </c>
      <c r="C449" s="37" t="s">
        <v>21</v>
      </c>
      <c r="D449" s="38">
        <v>10.1</v>
      </c>
      <c r="E449" s="20"/>
      <c r="F449" s="20">
        <f t="shared" si="15"/>
        <v>0</v>
      </c>
      <c r="G449" s="31" t="s">
        <v>931</v>
      </c>
    </row>
    <row r="450" spans="1:7" s="30" customFormat="1">
      <c r="A450" s="60">
        <f>A448+1</f>
        <v>36</v>
      </c>
      <c r="B450" s="112" t="s">
        <v>458</v>
      </c>
      <c r="C450" s="37" t="s">
        <v>21</v>
      </c>
      <c r="D450" s="61">
        <v>10</v>
      </c>
      <c r="E450" s="20"/>
      <c r="F450" s="20">
        <f t="shared" si="15"/>
        <v>0</v>
      </c>
      <c r="G450" s="31" t="s">
        <v>11</v>
      </c>
    </row>
    <row r="451" spans="1:7" s="30" customFormat="1">
      <c r="A451" s="60">
        <f>A450+1</f>
        <v>37</v>
      </c>
      <c r="B451" s="112" t="s">
        <v>459</v>
      </c>
      <c r="C451" s="37" t="s">
        <v>21</v>
      </c>
      <c r="D451" s="61">
        <v>10</v>
      </c>
      <c r="E451" s="20"/>
      <c r="F451" s="20">
        <f t="shared" si="15"/>
        <v>0</v>
      </c>
      <c r="G451" s="31" t="s">
        <v>11</v>
      </c>
    </row>
    <row r="452" spans="1:7" s="30" customFormat="1">
      <c r="A452" s="60">
        <f>A451+1</f>
        <v>38</v>
      </c>
      <c r="B452" s="112" t="s">
        <v>713</v>
      </c>
      <c r="C452" s="37" t="s">
        <v>21</v>
      </c>
      <c r="D452" s="61">
        <v>20</v>
      </c>
      <c r="E452" s="20"/>
      <c r="F452" s="20">
        <f t="shared" si="15"/>
        <v>0</v>
      </c>
      <c r="G452" s="31" t="s">
        <v>11</v>
      </c>
    </row>
    <row r="453" spans="1:7" s="30" customFormat="1">
      <c r="A453" s="60" t="s">
        <v>44</v>
      </c>
      <c r="B453" s="112" t="s">
        <v>714</v>
      </c>
      <c r="C453" s="37" t="s">
        <v>21</v>
      </c>
      <c r="D453" s="38">
        <v>20.2</v>
      </c>
      <c r="E453" s="20"/>
      <c r="F453" s="20">
        <f t="shared" si="15"/>
        <v>0</v>
      </c>
      <c r="G453" s="31" t="s">
        <v>931</v>
      </c>
    </row>
    <row r="454" spans="1:7" s="30" customFormat="1">
      <c r="A454" s="60">
        <f>A452+1</f>
        <v>39</v>
      </c>
      <c r="B454" s="112" t="s">
        <v>715</v>
      </c>
      <c r="C454" s="37" t="s">
        <v>21</v>
      </c>
      <c r="D454" s="61">
        <v>20</v>
      </c>
      <c r="E454" s="20"/>
      <c r="F454" s="20">
        <f t="shared" si="15"/>
        <v>0</v>
      </c>
      <c r="G454" s="31" t="s">
        <v>11</v>
      </c>
    </row>
    <row r="455" spans="1:7" s="30" customFormat="1">
      <c r="A455" s="60">
        <f>A454+1</f>
        <v>40</v>
      </c>
      <c r="B455" s="112" t="s">
        <v>716</v>
      </c>
      <c r="C455" s="37" t="s">
        <v>21</v>
      </c>
      <c r="D455" s="61">
        <v>20</v>
      </c>
      <c r="E455" s="20"/>
      <c r="F455" s="20">
        <f t="shared" si="15"/>
        <v>0</v>
      </c>
      <c r="G455" s="31" t="s">
        <v>11</v>
      </c>
    </row>
    <row r="456" spans="1:7" s="30" customFormat="1">
      <c r="A456" s="60">
        <f>A455+1</f>
        <v>41</v>
      </c>
      <c r="B456" s="112" t="s">
        <v>717</v>
      </c>
      <c r="C456" s="37" t="s">
        <v>21</v>
      </c>
      <c r="D456" s="61">
        <v>10</v>
      </c>
      <c r="E456" s="20"/>
      <c r="F456" s="20">
        <f t="shared" si="15"/>
        <v>0</v>
      </c>
      <c r="G456" s="31" t="s">
        <v>11</v>
      </c>
    </row>
    <row r="457" spans="1:7" s="30" customFormat="1">
      <c r="A457" s="60" t="s">
        <v>45</v>
      </c>
      <c r="B457" s="112" t="s">
        <v>215</v>
      </c>
      <c r="C457" s="37" t="s">
        <v>21</v>
      </c>
      <c r="D457" s="38">
        <v>10.1</v>
      </c>
      <c r="E457" s="20"/>
      <c r="F457" s="20">
        <f t="shared" si="15"/>
        <v>0</v>
      </c>
      <c r="G457" s="31" t="s">
        <v>931</v>
      </c>
    </row>
    <row r="458" spans="1:7" s="30" customFormat="1">
      <c r="A458" s="60">
        <f>A456+1</f>
        <v>42</v>
      </c>
      <c r="B458" s="112" t="s">
        <v>718</v>
      </c>
      <c r="C458" s="37" t="s">
        <v>21</v>
      </c>
      <c r="D458" s="61">
        <v>10</v>
      </c>
      <c r="E458" s="20"/>
      <c r="F458" s="20">
        <f t="shared" si="15"/>
        <v>0</v>
      </c>
      <c r="G458" s="31" t="s">
        <v>11</v>
      </c>
    </row>
    <row r="459" spans="1:7" s="30" customFormat="1">
      <c r="A459" s="60">
        <f>A458+1</f>
        <v>43</v>
      </c>
      <c r="B459" s="112" t="s">
        <v>719</v>
      </c>
      <c r="C459" s="37" t="s">
        <v>21</v>
      </c>
      <c r="D459" s="61">
        <v>10</v>
      </c>
      <c r="E459" s="20"/>
      <c r="F459" s="20">
        <f t="shared" si="15"/>
        <v>0</v>
      </c>
      <c r="G459" s="31" t="s">
        <v>11</v>
      </c>
    </row>
    <row r="460" spans="1:7" s="30" customFormat="1">
      <c r="A460" s="60">
        <f>A459+1</f>
        <v>44</v>
      </c>
      <c r="B460" s="112" t="s">
        <v>720</v>
      </c>
      <c r="C460" s="37" t="s">
        <v>21</v>
      </c>
      <c r="D460" s="61">
        <v>20</v>
      </c>
      <c r="E460" s="20"/>
      <c r="F460" s="20">
        <f t="shared" si="15"/>
        <v>0</v>
      </c>
      <c r="G460" s="31" t="s">
        <v>11</v>
      </c>
    </row>
    <row r="461" spans="1:7" s="30" customFormat="1">
      <c r="A461" s="60" t="s">
        <v>48</v>
      </c>
      <c r="B461" s="112" t="s">
        <v>721</v>
      </c>
      <c r="C461" s="37" t="s">
        <v>21</v>
      </c>
      <c r="D461" s="61">
        <v>20.2</v>
      </c>
      <c r="E461" s="20"/>
      <c r="F461" s="20">
        <f t="shared" si="15"/>
        <v>0</v>
      </c>
      <c r="G461" s="31" t="s">
        <v>931</v>
      </c>
    </row>
    <row r="462" spans="1:7" s="30" customFormat="1">
      <c r="A462" s="60">
        <f>A460+1</f>
        <v>45</v>
      </c>
      <c r="B462" s="112" t="s">
        <v>722</v>
      </c>
      <c r="C462" s="37" t="s">
        <v>21</v>
      </c>
      <c r="D462" s="61">
        <v>20</v>
      </c>
      <c r="E462" s="20"/>
      <c r="F462" s="20">
        <f t="shared" si="15"/>
        <v>0</v>
      </c>
      <c r="G462" s="31" t="s">
        <v>11</v>
      </c>
    </row>
    <row r="463" spans="1:7" s="30" customFormat="1">
      <c r="A463" s="60">
        <f>A462+1</f>
        <v>46</v>
      </c>
      <c r="B463" s="112" t="s">
        <v>723</v>
      </c>
      <c r="C463" s="37" t="s">
        <v>21</v>
      </c>
      <c r="D463" s="61">
        <v>20</v>
      </c>
      <c r="E463" s="20"/>
      <c r="F463" s="20">
        <f t="shared" si="15"/>
        <v>0</v>
      </c>
      <c r="G463" s="31" t="s">
        <v>11</v>
      </c>
    </row>
    <row r="464" spans="1:7" s="30" customFormat="1">
      <c r="A464" s="60">
        <f>A463+1</f>
        <v>47</v>
      </c>
      <c r="B464" s="112" t="s">
        <v>724</v>
      </c>
      <c r="C464" s="37" t="s">
        <v>21</v>
      </c>
      <c r="D464" s="61">
        <v>20</v>
      </c>
      <c r="E464" s="20"/>
      <c r="F464" s="20">
        <f t="shared" si="15"/>
        <v>0</v>
      </c>
      <c r="G464" s="31" t="s">
        <v>11</v>
      </c>
    </row>
    <row r="465" spans="1:7" s="30" customFormat="1">
      <c r="A465" s="60" t="s">
        <v>49</v>
      </c>
      <c r="B465" s="112" t="s">
        <v>725</v>
      </c>
      <c r="C465" s="37" t="s">
        <v>21</v>
      </c>
      <c r="D465" s="61">
        <v>20.2</v>
      </c>
      <c r="E465" s="20"/>
      <c r="F465" s="20">
        <f t="shared" si="15"/>
        <v>0</v>
      </c>
      <c r="G465" s="31" t="s">
        <v>931</v>
      </c>
    </row>
    <row r="466" spans="1:7" s="30" customFormat="1">
      <c r="A466" s="60">
        <f>A464+1</f>
        <v>48</v>
      </c>
      <c r="B466" s="112" t="s">
        <v>726</v>
      </c>
      <c r="C466" s="37" t="s">
        <v>21</v>
      </c>
      <c r="D466" s="61">
        <v>20</v>
      </c>
      <c r="E466" s="20"/>
      <c r="F466" s="20">
        <f t="shared" si="15"/>
        <v>0</v>
      </c>
      <c r="G466" s="31" t="s">
        <v>11</v>
      </c>
    </row>
    <row r="467" spans="1:7" s="30" customFormat="1">
      <c r="A467" s="60">
        <f>A466+1</f>
        <v>49</v>
      </c>
      <c r="B467" s="112" t="s">
        <v>727</v>
      </c>
      <c r="C467" s="37" t="s">
        <v>21</v>
      </c>
      <c r="D467" s="61">
        <v>20</v>
      </c>
      <c r="E467" s="20"/>
      <c r="F467" s="20">
        <f t="shared" si="15"/>
        <v>0</v>
      </c>
      <c r="G467" s="31" t="s">
        <v>11</v>
      </c>
    </row>
    <row r="468" spans="1:7" s="30" customFormat="1">
      <c r="A468" s="60">
        <f>A467+1</f>
        <v>50</v>
      </c>
      <c r="B468" s="112" t="s">
        <v>728</v>
      </c>
      <c r="C468" s="37" t="s">
        <v>21</v>
      </c>
      <c r="D468" s="61">
        <v>20</v>
      </c>
      <c r="E468" s="20"/>
      <c r="F468" s="20">
        <f t="shared" si="15"/>
        <v>0</v>
      </c>
      <c r="G468" s="31" t="s">
        <v>11</v>
      </c>
    </row>
    <row r="469" spans="1:7" s="30" customFormat="1">
      <c r="A469" s="60" t="s">
        <v>50</v>
      </c>
      <c r="B469" s="112" t="s">
        <v>729</v>
      </c>
      <c r="C469" s="37" t="s">
        <v>21</v>
      </c>
      <c r="D469" s="61">
        <v>20.2</v>
      </c>
      <c r="E469" s="20"/>
      <c r="F469" s="20">
        <f t="shared" si="15"/>
        <v>0</v>
      </c>
      <c r="G469" s="31" t="s">
        <v>931</v>
      </c>
    </row>
    <row r="470" spans="1:7" s="30" customFormat="1">
      <c r="A470" s="60">
        <f>A468+1</f>
        <v>51</v>
      </c>
      <c r="B470" s="112" t="s">
        <v>730</v>
      </c>
      <c r="C470" s="37" t="s">
        <v>21</v>
      </c>
      <c r="D470" s="61">
        <v>20</v>
      </c>
      <c r="E470" s="20"/>
      <c r="F470" s="20">
        <f t="shared" si="15"/>
        <v>0</v>
      </c>
      <c r="G470" s="31" t="s">
        <v>11</v>
      </c>
    </row>
    <row r="471" spans="1:7" s="30" customFormat="1">
      <c r="A471" s="60">
        <f>A470+1</f>
        <v>52</v>
      </c>
      <c r="B471" s="112" t="s">
        <v>731</v>
      </c>
      <c r="C471" s="37" t="s">
        <v>21</v>
      </c>
      <c r="D471" s="61">
        <v>20</v>
      </c>
      <c r="E471" s="20"/>
      <c r="F471" s="20">
        <f t="shared" si="15"/>
        <v>0</v>
      </c>
      <c r="G471" s="31" t="s">
        <v>11</v>
      </c>
    </row>
    <row r="472" spans="1:7" s="30" customFormat="1">
      <c r="A472" s="62">
        <f>A471+1</f>
        <v>53</v>
      </c>
      <c r="B472" s="32" t="s">
        <v>732</v>
      </c>
      <c r="C472" s="19" t="s">
        <v>30</v>
      </c>
      <c r="D472" s="73">
        <v>14</v>
      </c>
      <c r="E472" s="20"/>
      <c r="F472" s="20">
        <f t="shared" ref="F472:F535" si="17">D472*E472</f>
        <v>0</v>
      </c>
      <c r="G472" s="31" t="s">
        <v>11</v>
      </c>
    </row>
    <row r="473" spans="1:7" s="30" customFormat="1">
      <c r="A473" s="62" t="s">
        <v>216</v>
      </c>
      <c r="B473" s="32" t="s">
        <v>733</v>
      </c>
      <c r="C473" s="19" t="s">
        <v>30</v>
      </c>
      <c r="D473" s="40">
        <v>14</v>
      </c>
      <c r="E473" s="20"/>
      <c r="F473" s="20">
        <f t="shared" si="17"/>
        <v>0</v>
      </c>
      <c r="G473" s="31" t="s">
        <v>931</v>
      </c>
    </row>
    <row r="474" spans="1:7" s="30" customFormat="1">
      <c r="A474" s="62">
        <f>A472+1</f>
        <v>54</v>
      </c>
      <c r="B474" s="32" t="s">
        <v>734</v>
      </c>
      <c r="C474" s="19" t="s">
        <v>30</v>
      </c>
      <c r="D474" s="73">
        <v>20</v>
      </c>
      <c r="E474" s="20"/>
      <c r="F474" s="20">
        <f t="shared" si="17"/>
        <v>0</v>
      </c>
      <c r="G474" s="31" t="s">
        <v>11</v>
      </c>
    </row>
    <row r="475" spans="1:7" s="30" customFormat="1">
      <c r="A475" s="62" t="s">
        <v>53</v>
      </c>
      <c r="B475" s="32" t="s">
        <v>735</v>
      </c>
      <c r="C475" s="19" t="s">
        <v>30</v>
      </c>
      <c r="D475" s="40">
        <v>20</v>
      </c>
      <c r="E475" s="20"/>
      <c r="F475" s="20">
        <f t="shared" si="17"/>
        <v>0</v>
      </c>
      <c r="G475" s="31" t="s">
        <v>931</v>
      </c>
    </row>
    <row r="476" spans="1:7" s="30" customFormat="1">
      <c r="A476" s="62">
        <f>A474+1</f>
        <v>55</v>
      </c>
      <c r="B476" s="121" t="s">
        <v>217</v>
      </c>
      <c r="C476" s="19" t="s">
        <v>30</v>
      </c>
      <c r="D476" s="73">
        <v>10</v>
      </c>
      <c r="E476" s="20"/>
      <c r="F476" s="20">
        <f t="shared" si="17"/>
        <v>0</v>
      </c>
      <c r="G476" s="31" t="s">
        <v>11</v>
      </c>
    </row>
    <row r="477" spans="1:7" s="30" customFormat="1">
      <c r="A477" s="62" t="s">
        <v>218</v>
      </c>
      <c r="B477" s="32" t="s">
        <v>219</v>
      </c>
      <c r="C477" s="19" t="s">
        <v>30</v>
      </c>
      <c r="D477" s="40">
        <v>10</v>
      </c>
      <c r="E477" s="20"/>
      <c r="F477" s="20">
        <f t="shared" si="17"/>
        <v>0</v>
      </c>
      <c r="G477" s="31" t="s">
        <v>12</v>
      </c>
    </row>
    <row r="478" spans="1:7" s="30" customFormat="1">
      <c r="A478" s="62">
        <f>A476+1</f>
        <v>56</v>
      </c>
      <c r="B478" s="121" t="s">
        <v>220</v>
      </c>
      <c r="C478" s="19" t="s">
        <v>30</v>
      </c>
      <c r="D478" s="73">
        <v>16</v>
      </c>
      <c r="E478" s="20"/>
      <c r="F478" s="20">
        <f t="shared" si="17"/>
        <v>0</v>
      </c>
      <c r="G478" s="31" t="s">
        <v>11</v>
      </c>
    </row>
    <row r="479" spans="1:7" s="30" customFormat="1">
      <c r="A479" s="62" t="s">
        <v>221</v>
      </c>
      <c r="B479" s="32" t="s">
        <v>222</v>
      </c>
      <c r="C479" s="19" t="s">
        <v>30</v>
      </c>
      <c r="D479" s="40">
        <v>16</v>
      </c>
      <c r="E479" s="20"/>
      <c r="F479" s="20">
        <f t="shared" si="17"/>
        <v>0</v>
      </c>
      <c r="G479" s="31" t="s">
        <v>12</v>
      </c>
    </row>
    <row r="480" spans="1:7" s="30" customFormat="1">
      <c r="A480" s="62">
        <f>A478+1</f>
        <v>57</v>
      </c>
      <c r="B480" s="121" t="s">
        <v>223</v>
      </c>
      <c r="C480" s="19" t="s">
        <v>30</v>
      </c>
      <c r="D480" s="73">
        <v>11</v>
      </c>
      <c r="E480" s="20"/>
      <c r="F480" s="20">
        <f t="shared" si="17"/>
        <v>0</v>
      </c>
      <c r="G480" s="31" t="s">
        <v>11</v>
      </c>
    </row>
    <row r="481" spans="1:7" s="30" customFormat="1">
      <c r="A481" s="62" t="s">
        <v>55</v>
      </c>
      <c r="B481" s="32" t="s">
        <v>224</v>
      </c>
      <c r="C481" s="19" t="s">
        <v>30</v>
      </c>
      <c r="D481" s="40">
        <v>11</v>
      </c>
      <c r="E481" s="20"/>
      <c r="F481" s="20">
        <f t="shared" si="17"/>
        <v>0</v>
      </c>
      <c r="G481" s="31" t="s">
        <v>12</v>
      </c>
    </row>
    <row r="482" spans="1:7" s="30" customFormat="1">
      <c r="A482" s="62">
        <f>A480+1</f>
        <v>58</v>
      </c>
      <c r="B482" s="121" t="s">
        <v>225</v>
      </c>
      <c r="C482" s="19" t="s">
        <v>30</v>
      </c>
      <c r="D482" s="73">
        <v>5</v>
      </c>
      <c r="E482" s="20"/>
      <c r="F482" s="20">
        <f t="shared" si="17"/>
        <v>0</v>
      </c>
      <c r="G482" s="31" t="s">
        <v>11</v>
      </c>
    </row>
    <row r="483" spans="1:7" s="30" customFormat="1">
      <c r="A483" s="62" t="s">
        <v>221</v>
      </c>
      <c r="B483" s="32" t="s">
        <v>226</v>
      </c>
      <c r="C483" s="19" t="s">
        <v>30</v>
      </c>
      <c r="D483" s="44">
        <v>5</v>
      </c>
      <c r="E483" s="20"/>
      <c r="F483" s="20">
        <f t="shared" si="17"/>
        <v>0</v>
      </c>
      <c r="G483" s="31" t="s">
        <v>931</v>
      </c>
    </row>
    <row r="484" spans="1:7" s="30" customFormat="1">
      <c r="A484" s="60">
        <f>A482+1</f>
        <v>59</v>
      </c>
      <c r="B484" s="112" t="s">
        <v>736</v>
      </c>
      <c r="C484" s="37" t="s">
        <v>90</v>
      </c>
      <c r="D484" s="73">
        <v>12</v>
      </c>
      <c r="E484" s="20"/>
      <c r="F484" s="20">
        <f t="shared" si="17"/>
        <v>0</v>
      </c>
      <c r="G484" s="31" t="s">
        <v>11</v>
      </c>
    </row>
    <row r="485" spans="1:7" s="30" customFormat="1">
      <c r="A485" s="60" t="s">
        <v>55</v>
      </c>
      <c r="B485" s="112" t="s">
        <v>737</v>
      </c>
      <c r="C485" s="37" t="s">
        <v>90</v>
      </c>
      <c r="D485" s="61">
        <v>12</v>
      </c>
      <c r="E485" s="20"/>
      <c r="F485" s="20">
        <f t="shared" si="17"/>
        <v>0</v>
      </c>
      <c r="G485" s="31" t="s">
        <v>12</v>
      </c>
    </row>
    <row r="486" spans="1:7" s="30" customFormat="1">
      <c r="A486" s="60">
        <f>A484+1</f>
        <v>60</v>
      </c>
      <c r="B486" s="112" t="s">
        <v>738</v>
      </c>
      <c r="C486" s="37" t="s">
        <v>90</v>
      </c>
      <c r="D486" s="73">
        <v>10</v>
      </c>
      <c r="E486" s="20"/>
      <c r="F486" s="20">
        <f t="shared" si="17"/>
        <v>0</v>
      </c>
      <c r="G486" s="31" t="s">
        <v>11</v>
      </c>
    </row>
    <row r="487" spans="1:7" s="30" customFormat="1">
      <c r="A487" s="60" t="s">
        <v>227</v>
      </c>
      <c r="B487" s="112" t="s">
        <v>739</v>
      </c>
      <c r="C487" s="37" t="s">
        <v>90</v>
      </c>
      <c r="D487" s="61">
        <v>10</v>
      </c>
      <c r="E487" s="20"/>
      <c r="F487" s="20">
        <f t="shared" si="17"/>
        <v>0</v>
      </c>
      <c r="G487" s="31" t="s">
        <v>12</v>
      </c>
    </row>
    <row r="488" spans="1:7" s="30" customFormat="1">
      <c r="A488" s="83">
        <f>A486+1</f>
        <v>61</v>
      </c>
      <c r="B488" s="112" t="s">
        <v>740</v>
      </c>
      <c r="C488" s="37" t="s">
        <v>30</v>
      </c>
      <c r="D488" s="73">
        <v>2</v>
      </c>
      <c r="E488" s="20"/>
      <c r="F488" s="20">
        <f t="shared" si="17"/>
        <v>0</v>
      </c>
      <c r="G488" s="31" t="s">
        <v>11</v>
      </c>
    </row>
    <row r="489" spans="1:7" s="30" customFormat="1">
      <c r="A489" s="83" t="s">
        <v>228</v>
      </c>
      <c r="B489" s="112" t="s">
        <v>556</v>
      </c>
      <c r="C489" s="37" t="s">
        <v>30</v>
      </c>
      <c r="D489" s="61">
        <v>2</v>
      </c>
      <c r="E489" s="20"/>
      <c r="F489" s="20">
        <f t="shared" si="17"/>
        <v>0</v>
      </c>
      <c r="G489" s="31" t="s">
        <v>931</v>
      </c>
    </row>
    <row r="490" spans="1:7" s="30" customFormat="1">
      <c r="A490" s="83" t="s">
        <v>229</v>
      </c>
      <c r="B490" s="112" t="s">
        <v>230</v>
      </c>
      <c r="C490" s="37" t="s">
        <v>30</v>
      </c>
      <c r="D490" s="61">
        <v>2</v>
      </c>
      <c r="E490" s="20"/>
      <c r="F490" s="20">
        <f t="shared" si="17"/>
        <v>0</v>
      </c>
      <c r="G490" s="31" t="s">
        <v>12</v>
      </c>
    </row>
    <row r="491" spans="1:7" s="30" customFormat="1">
      <c r="A491" s="60">
        <f>A488+1</f>
        <v>62</v>
      </c>
      <c r="B491" s="112" t="s">
        <v>741</v>
      </c>
      <c r="C491" s="37" t="s">
        <v>90</v>
      </c>
      <c r="D491" s="73">
        <v>10</v>
      </c>
      <c r="E491" s="20"/>
      <c r="F491" s="20">
        <f t="shared" si="17"/>
        <v>0</v>
      </c>
      <c r="G491" s="31" t="s">
        <v>11</v>
      </c>
    </row>
    <row r="492" spans="1:7" s="30" customFormat="1">
      <c r="A492" s="60" t="s">
        <v>56</v>
      </c>
      <c r="B492" s="112" t="s">
        <v>742</v>
      </c>
      <c r="C492" s="37" t="s">
        <v>90</v>
      </c>
      <c r="D492" s="61">
        <v>10</v>
      </c>
      <c r="E492" s="20"/>
      <c r="F492" s="20">
        <f t="shared" si="17"/>
        <v>0</v>
      </c>
      <c r="G492" s="31" t="s">
        <v>931</v>
      </c>
    </row>
    <row r="493" spans="1:7" s="30" customFormat="1">
      <c r="A493" s="60" t="s">
        <v>231</v>
      </c>
      <c r="B493" s="112" t="s">
        <v>743</v>
      </c>
      <c r="C493" s="19" t="s">
        <v>90</v>
      </c>
      <c r="D493" s="40">
        <v>10</v>
      </c>
      <c r="E493" s="20"/>
      <c r="F493" s="20">
        <f t="shared" si="17"/>
        <v>0</v>
      </c>
      <c r="G493" s="31" t="s">
        <v>12</v>
      </c>
    </row>
    <row r="494" spans="1:7" s="30" customFormat="1">
      <c r="A494" s="62">
        <f>A491+1</f>
        <v>63</v>
      </c>
      <c r="B494" s="32" t="s">
        <v>744</v>
      </c>
      <c r="C494" s="19" t="s">
        <v>30</v>
      </c>
      <c r="D494" s="44">
        <v>20</v>
      </c>
      <c r="E494" s="20"/>
      <c r="F494" s="20">
        <f t="shared" si="17"/>
        <v>0</v>
      </c>
      <c r="G494" s="31" t="s">
        <v>11</v>
      </c>
    </row>
    <row r="495" spans="1:7" s="30" customFormat="1">
      <c r="A495" s="62" t="s">
        <v>232</v>
      </c>
      <c r="B495" s="32" t="s">
        <v>745</v>
      </c>
      <c r="C495" s="19" t="s">
        <v>30</v>
      </c>
      <c r="D495" s="44">
        <v>20</v>
      </c>
      <c r="E495" s="20"/>
      <c r="F495" s="20">
        <f t="shared" si="17"/>
        <v>0</v>
      </c>
      <c r="G495" s="31" t="s">
        <v>12</v>
      </c>
    </row>
    <row r="496" spans="1:7" s="30" customFormat="1">
      <c r="A496" s="62">
        <f>A494+1</f>
        <v>64</v>
      </c>
      <c r="B496" s="32" t="s">
        <v>746</v>
      </c>
      <c r="C496" s="19" t="s">
        <v>30</v>
      </c>
      <c r="D496" s="44">
        <v>21</v>
      </c>
      <c r="E496" s="20"/>
      <c r="F496" s="20">
        <f t="shared" si="17"/>
        <v>0</v>
      </c>
      <c r="G496" s="31" t="s">
        <v>11</v>
      </c>
    </row>
    <row r="497" spans="1:7" s="30" customFormat="1">
      <c r="A497" s="62" t="s">
        <v>233</v>
      </c>
      <c r="B497" s="32" t="s">
        <v>747</v>
      </c>
      <c r="C497" s="19" t="s">
        <v>30</v>
      </c>
      <c r="D497" s="44">
        <v>21</v>
      </c>
      <c r="E497" s="20"/>
      <c r="F497" s="20">
        <f t="shared" si="17"/>
        <v>0</v>
      </c>
      <c r="G497" s="31" t="s">
        <v>12</v>
      </c>
    </row>
    <row r="498" spans="1:7" s="30" customFormat="1">
      <c r="A498" s="62">
        <f>A496+1</f>
        <v>65</v>
      </c>
      <c r="B498" s="32" t="s">
        <v>748</v>
      </c>
      <c r="C498" s="19" t="s">
        <v>30</v>
      </c>
      <c r="D498" s="44">
        <v>20</v>
      </c>
      <c r="E498" s="20"/>
      <c r="F498" s="20">
        <f t="shared" si="17"/>
        <v>0</v>
      </c>
      <c r="G498" s="31" t="s">
        <v>11</v>
      </c>
    </row>
    <row r="499" spans="1:7" s="30" customFormat="1">
      <c r="A499" s="62" t="s">
        <v>232</v>
      </c>
      <c r="B499" s="32" t="s">
        <v>749</v>
      </c>
      <c r="C499" s="19" t="s">
        <v>30</v>
      </c>
      <c r="D499" s="44">
        <v>20</v>
      </c>
      <c r="E499" s="20"/>
      <c r="F499" s="20">
        <f t="shared" si="17"/>
        <v>0</v>
      </c>
      <c r="G499" s="31" t="s">
        <v>12</v>
      </c>
    </row>
    <row r="500" spans="1:7" s="30" customFormat="1">
      <c r="A500" s="60">
        <f>A498+1</f>
        <v>66</v>
      </c>
      <c r="B500" s="112" t="s">
        <v>234</v>
      </c>
      <c r="C500" s="37" t="s">
        <v>90</v>
      </c>
      <c r="D500" s="73">
        <v>2</v>
      </c>
      <c r="E500" s="20"/>
      <c r="F500" s="20">
        <f t="shared" si="17"/>
        <v>0</v>
      </c>
      <c r="G500" s="31" t="s">
        <v>11</v>
      </c>
    </row>
    <row r="501" spans="1:7" s="30" customFormat="1">
      <c r="A501" s="60" t="s">
        <v>235</v>
      </c>
      <c r="B501" s="112" t="s">
        <v>236</v>
      </c>
      <c r="C501" s="37" t="s">
        <v>90</v>
      </c>
      <c r="D501" s="61">
        <v>2</v>
      </c>
      <c r="E501" s="20"/>
      <c r="F501" s="20">
        <f t="shared" si="17"/>
        <v>0</v>
      </c>
      <c r="G501" s="31" t="s">
        <v>12</v>
      </c>
    </row>
    <row r="502" spans="1:7" s="30" customFormat="1">
      <c r="A502" s="60">
        <f>A500+1</f>
        <v>67</v>
      </c>
      <c r="B502" s="112" t="s">
        <v>750</v>
      </c>
      <c r="C502" s="37" t="s">
        <v>90</v>
      </c>
      <c r="D502" s="73">
        <v>2</v>
      </c>
      <c r="E502" s="20"/>
      <c r="F502" s="20">
        <f t="shared" si="17"/>
        <v>0</v>
      </c>
      <c r="G502" s="31" t="s">
        <v>11</v>
      </c>
    </row>
    <row r="503" spans="1:7" s="30" customFormat="1">
      <c r="A503" s="60" t="s">
        <v>237</v>
      </c>
      <c r="B503" s="112" t="s">
        <v>751</v>
      </c>
      <c r="C503" s="37" t="s">
        <v>90</v>
      </c>
      <c r="D503" s="61">
        <v>2</v>
      </c>
      <c r="E503" s="20"/>
      <c r="F503" s="20">
        <f t="shared" si="17"/>
        <v>0</v>
      </c>
      <c r="G503" s="31" t="s">
        <v>931</v>
      </c>
    </row>
    <row r="504" spans="1:7" s="30" customFormat="1">
      <c r="A504" s="60">
        <f>A502+1</f>
        <v>68</v>
      </c>
      <c r="B504" s="112" t="s">
        <v>238</v>
      </c>
      <c r="C504" s="37" t="s">
        <v>90</v>
      </c>
      <c r="D504" s="73">
        <v>10</v>
      </c>
      <c r="E504" s="20"/>
      <c r="F504" s="20">
        <f t="shared" si="17"/>
        <v>0</v>
      </c>
      <c r="G504" s="31" t="s">
        <v>11</v>
      </c>
    </row>
    <row r="505" spans="1:7" s="30" customFormat="1">
      <c r="A505" s="60" t="s">
        <v>239</v>
      </c>
      <c r="B505" s="112" t="s">
        <v>240</v>
      </c>
      <c r="C505" s="37" t="s">
        <v>90</v>
      </c>
      <c r="D505" s="38">
        <v>10</v>
      </c>
      <c r="E505" s="20"/>
      <c r="F505" s="20">
        <f t="shared" si="17"/>
        <v>0</v>
      </c>
      <c r="G505" s="31" t="s">
        <v>12</v>
      </c>
    </row>
    <row r="506" spans="1:7" s="30" customFormat="1">
      <c r="A506" s="60">
        <f>A504+1</f>
        <v>69</v>
      </c>
      <c r="B506" s="112" t="s">
        <v>752</v>
      </c>
      <c r="C506" s="37" t="s">
        <v>90</v>
      </c>
      <c r="D506" s="73">
        <v>10</v>
      </c>
      <c r="E506" s="20"/>
      <c r="F506" s="20">
        <f t="shared" si="17"/>
        <v>0</v>
      </c>
      <c r="G506" s="31" t="s">
        <v>11</v>
      </c>
    </row>
    <row r="507" spans="1:7" s="30" customFormat="1">
      <c r="A507" s="60" t="s">
        <v>57</v>
      </c>
      <c r="B507" s="112" t="s">
        <v>753</v>
      </c>
      <c r="C507" s="37" t="s">
        <v>90</v>
      </c>
      <c r="D507" s="61">
        <v>10</v>
      </c>
      <c r="E507" s="20"/>
      <c r="F507" s="20">
        <f t="shared" si="17"/>
        <v>0</v>
      </c>
      <c r="G507" s="31" t="s">
        <v>931</v>
      </c>
    </row>
    <row r="508" spans="1:7" s="30" customFormat="1">
      <c r="A508" s="60" t="s">
        <v>241</v>
      </c>
      <c r="B508" s="112" t="s">
        <v>242</v>
      </c>
      <c r="C508" s="37" t="s">
        <v>30</v>
      </c>
      <c r="D508" s="61">
        <v>20</v>
      </c>
      <c r="E508" s="20"/>
      <c r="F508" s="20">
        <f t="shared" si="17"/>
        <v>0</v>
      </c>
      <c r="G508" s="31" t="s">
        <v>12</v>
      </c>
    </row>
    <row r="509" spans="1:7" s="30" customFormat="1">
      <c r="A509" s="60">
        <f>A506+1</f>
        <v>70</v>
      </c>
      <c r="B509" s="125" t="s">
        <v>243</v>
      </c>
      <c r="C509" s="37" t="s">
        <v>90</v>
      </c>
      <c r="D509" s="73">
        <v>5</v>
      </c>
      <c r="E509" s="20"/>
      <c r="F509" s="20">
        <f t="shared" si="17"/>
        <v>0</v>
      </c>
      <c r="G509" s="31" t="s">
        <v>11</v>
      </c>
    </row>
    <row r="510" spans="1:7" s="30" customFormat="1">
      <c r="A510" s="60" t="s">
        <v>244</v>
      </c>
      <c r="B510" s="112" t="s">
        <v>245</v>
      </c>
      <c r="C510" s="37" t="s">
        <v>90</v>
      </c>
      <c r="D510" s="38">
        <v>5</v>
      </c>
      <c r="E510" s="20"/>
      <c r="F510" s="20">
        <f t="shared" si="17"/>
        <v>0</v>
      </c>
      <c r="G510" s="31" t="s">
        <v>931</v>
      </c>
    </row>
    <row r="511" spans="1:7" s="30" customFormat="1">
      <c r="A511" s="60">
        <f>A509+1</f>
        <v>71</v>
      </c>
      <c r="B511" s="112" t="s">
        <v>754</v>
      </c>
      <c r="C511" s="37" t="s">
        <v>90</v>
      </c>
      <c r="D511" s="73">
        <v>5</v>
      </c>
      <c r="E511" s="20"/>
      <c r="F511" s="20">
        <f t="shared" si="17"/>
        <v>0</v>
      </c>
      <c r="G511" s="31" t="s">
        <v>11</v>
      </c>
    </row>
    <row r="512" spans="1:7" s="30" customFormat="1">
      <c r="A512" s="60" t="s">
        <v>246</v>
      </c>
      <c r="B512" s="112" t="s">
        <v>755</v>
      </c>
      <c r="C512" s="37" t="s">
        <v>90</v>
      </c>
      <c r="D512" s="38">
        <v>5</v>
      </c>
      <c r="E512" s="20"/>
      <c r="F512" s="20">
        <f t="shared" si="17"/>
        <v>0</v>
      </c>
      <c r="G512" s="31" t="s">
        <v>931</v>
      </c>
    </row>
    <row r="513" spans="1:7" s="30" customFormat="1">
      <c r="A513" s="60" t="s">
        <v>247</v>
      </c>
      <c r="B513" s="112" t="s">
        <v>248</v>
      </c>
      <c r="C513" s="37" t="s">
        <v>30</v>
      </c>
      <c r="D513" s="61">
        <v>16</v>
      </c>
      <c r="E513" s="20"/>
      <c r="F513" s="20">
        <f t="shared" si="17"/>
        <v>0</v>
      </c>
      <c r="G513" s="31" t="s">
        <v>12</v>
      </c>
    </row>
    <row r="514" spans="1:7" s="30" customFormat="1">
      <c r="A514" s="60">
        <f>A511+1</f>
        <v>72</v>
      </c>
      <c r="B514" s="112" t="s">
        <v>249</v>
      </c>
      <c r="C514" s="37" t="s">
        <v>30</v>
      </c>
      <c r="D514" s="73">
        <v>5</v>
      </c>
      <c r="E514" s="20"/>
      <c r="F514" s="20">
        <f t="shared" si="17"/>
        <v>0</v>
      </c>
      <c r="G514" s="31" t="s">
        <v>11</v>
      </c>
    </row>
    <row r="515" spans="1:7" s="30" customFormat="1">
      <c r="A515" s="60" t="s">
        <v>250</v>
      </c>
      <c r="B515" s="112" t="s">
        <v>251</v>
      </c>
      <c r="C515" s="37" t="s">
        <v>30</v>
      </c>
      <c r="D515" s="61">
        <v>5</v>
      </c>
      <c r="E515" s="20"/>
      <c r="F515" s="20">
        <f t="shared" si="17"/>
        <v>0</v>
      </c>
      <c r="G515" s="31" t="s">
        <v>931</v>
      </c>
    </row>
    <row r="516" spans="1:7" s="30" customFormat="1">
      <c r="A516" s="60">
        <f>A514+1</f>
        <v>73</v>
      </c>
      <c r="B516" s="112" t="s">
        <v>756</v>
      </c>
      <c r="C516" s="37" t="s">
        <v>30</v>
      </c>
      <c r="D516" s="73">
        <v>5</v>
      </c>
      <c r="E516" s="20"/>
      <c r="F516" s="20">
        <f t="shared" si="17"/>
        <v>0</v>
      </c>
      <c r="G516" s="31" t="s">
        <v>11</v>
      </c>
    </row>
    <row r="517" spans="1:7" s="30" customFormat="1">
      <c r="A517" s="60" t="s">
        <v>925</v>
      </c>
      <c r="B517" s="112" t="s">
        <v>757</v>
      </c>
      <c r="C517" s="37" t="s">
        <v>30</v>
      </c>
      <c r="D517" s="61">
        <v>5</v>
      </c>
      <c r="E517" s="20"/>
      <c r="F517" s="20">
        <f t="shared" si="17"/>
        <v>0</v>
      </c>
      <c r="G517" s="31" t="s">
        <v>931</v>
      </c>
    </row>
    <row r="518" spans="1:7" s="30" customFormat="1">
      <c r="A518" s="60">
        <f>A516+1</f>
        <v>74</v>
      </c>
      <c r="B518" s="112" t="s">
        <v>252</v>
      </c>
      <c r="C518" s="37" t="s">
        <v>30</v>
      </c>
      <c r="D518" s="61">
        <v>11</v>
      </c>
      <c r="E518" s="20"/>
      <c r="F518" s="20">
        <f t="shared" si="17"/>
        <v>0</v>
      </c>
      <c r="G518" s="31" t="s">
        <v>11</v>
      </c>
    </row>
    <row r="519" spans="1:7" s="30" customFormat="1">
      <c r="A519" s="60">
        <f>A518+1</f>
        <v>75</v>
      </c>
      <c r="B519" s="112" t="s">
        <v>758</v>
      </c>
      <c r="C519" s="37" t="s">
        <v>90</v>
      </c>
      <c r="D519" s="73">
        <v>5</v>
      </c>
      <c r="E519" s="20"/>
      <c r="F519" s="20">
        <f t="shared" si="17"/>
        <v>0</v>
      </c>
      <c r="G519" s="31" t="s">
        <v>11</v>
      </c>
    </row>
    <row r="520" spans="1:7" s="30" customFormat="1">
      <c r="A520" s="60" t="s">
        <v>253</v>
      </c>
      <c r="B520" s="112" t="s">
        <v>254</v>
      </c>
      <c r="C520" s="37" t="s">
        <v>90</v>
      </c>
      <c r="D520" s="61">
        <v>5</v>
      </c>
      <c r="E520" s="20"/>
      <c r="F520" s="20">
        <f t="shared" si="17"/>
        <v>0</v>
      </c>
      <c r="G520" s="31" t="s">
        <v>931</v>
      </c>
    </row>
    <row r="521" spans="1:7" s="30" customFormat="1">
      <c r="A521" s="60">
        <f>A519+1</f>
        <v>76</v>
      </c>
      <c r="B521" s="112" t="s">
        <v>759</v>
      </c>
      <c r="C521" s="37" t="s">
        <v>90</v>
      </c>
      <c r="D521" s="73">
        <v>5</v>
      </c>
      <c r="E521" s="20"/>
      <c r="F521" s="20">
        <f t="shared" si="17"/>
        <v>0</v>
      </c>
      <c r="G521" s="31" t="s">
        <v>11</v>
      </c>
    </row>
    <row r="522" spans="1:7" s="30" customFormat="1">
      <c r="A522" s="60" t="s">
        <v>58</v>
      </c>
      <c r="B522" s="112" t="s">
        <v>760</v>
      </c>
      <c r="C522" s="37" t="s">
        <v>90</v>
      </c>
      <c r="D522" s="59">
        <v>5</v>
      </c>
      <c r="E522" s="20"/>
      <c r="F522" s="20">
        <f t="shared" si="17"/>
        <v>0</v>
      </c>
      <c r="G522" s="31" t="s">
        <v>931</v>
      </c>
    </row>
    <row r="523" spans="1:7" s="30" customFormat="1">
      <c r="A523" s="60" t="s">
        <v>255</v>
      </c>
      <c r="B523" s="119" t="s">
        <v>761</v>
      </c>
      <c r="C523" s="56" t="s">
        <v>90</v>
      </c>
      <c r="D523" s="85">
        <v>10</v>
      </c>
      <c r="E523" s="20"/>
      <c r="F523" s="20">
        <f t="shared" si="17"/>
        <v>0</v>
      </c>
      <c r="G523" s="31" t="s">
        <v>12</v>
      </c>
    </row>
    <row r="524" spans="1:7" s="30" customFormat="1">
      <c r="A524" s="60">
        <f>A521+1</f>
        <v>77</v>
      </c>
      <c r="B524" s="112" t="s">
        <v>762</v>
      </c>
      <c r="C524" s="37" t="s">
        <v>90</v>
      </c>
      <c r="D524" s="89">
        <v>1.5189999999999999E-2</v>
      </c>
      <c r="E524" s="20"/>
      <c r="F524" s="20">
        <f t="shared" si="17"/>
        <v>0</v>
      </c>
      <c r="G524" s="31" t="s">
        <v>11</v>
      </c>
    </row>
    <row r="525" spans="1:7" s="30" customFormat="1">
      <c r="A525" s="60" t="s">
        <v>256</v>
      </c>
      <c r="B525" s="112" t="s">
        <v>763</v>
      </c>
      <c r="C525" s="37" t="s">
        <v>90</v>
      </c>
      <c r="D525" s="61">
        <v>7</v>
      </c>
      <c r="E525" s="20"/>
      <c r="F525" s="20">
        <f t="shared" si="17"/>
        <v>0</v>
      </c>
      <c r="G525" s="31" t="s">
        <v>12</v>
      </c>
    </row>
    <row r="526" spans="1:7" s="30" customFormat="1">
      <c r="A526" s="60">
        <f>A524+1</f>
        <v>78</v>
      </c>
      <c r="B526" s="112" t="s">
        <v>736</v>
      </c>
      <c r="C526" s="37" t="s">
        <v>90</v>
      </c>
      <c r="D526" s="73">
        <v>7</v>
      </c>
      <c r="E526" s="20"/>
      <c r="F526" s="20">
        <f t="shared" si="17"/>
        <v>0</v>
      </c>
      <c r="G526" s="31" t="s">
        <v>11</v>
      </c>
    </row>
    <row r="527" spans="1:7" s="30" customFormat="1">
      <c r="A527" s="60" t="s">
        <v>926</v>
      </c>
      <c r="B527" s="112" t="s">
        <v>737</v>
      </c>
      <c r="C527" s="37" t="s">
        <v>90</v>
      </c>
      <c r="D527" s="61">
        <v>7</v>
      </c>
      <c r="E527" s="20"/>
      <c r="F527" s="20">
        <f t="shared" si="17"/>
        <v>0</v>
      </c>
      <c r="G527" s="31" t="s">
        <v>12</v>
      </c>
    </row>
    <row r="528" spans="1:7" s="30" customFormat="1">
      <c r="A528" s="60">
        <f>A526+1</f>
        <v>79</v>
      </c>
      <c r="B528" s="112" t="s">
        <v>764</v>
      </c>
      <c r="C528" s="37" t="s">
        <v>90</v>
      </c>
      <c r="D528" s="89">
        <v>9.2399999999999999E-3</v>
      </c>
      <c r="E528" s="20"/>
      <c r="F528" s="20">
        <f t="shared" si="17"/>
        <v>0</v>
      </c>
      <c r="G528" s="31" t="s">
        <v>11</v>
      </c>
    </row>
    <row r="529" spans="1:7" s="30" customFormat="1">
      <c r="A529" s="60" t="s">
        <v>257</v>
      </c>
      <c r="B529" s="112" t="s">
        <v>765</v>
      </c>
      <c r="C529" s="37" t="s">
        <v>90</v>
      </c>
      <c r="D529" s="61">
        <v>10</v>
      </c>
      <c r="E529" s="20"/>
      <c r="F529" s="20">
        <f t="shared" si="17"/>
        <v>0</v>
      </c>
      <c r="G529" s="31" t="s">
        <v>12</v>
      </c>
    </row>
    <row r="530" spans="1:7" s="30" customFormat="1">
      <c r="A530" s="60">
        <f>A528+1</f>
        <v>80</v>
      </c>
      <c r="B530" s="112" t="s">
        <v>738</v>
      </c>
      <c r="C530" s="37" t="s">
        <v>90</v>
      </c>
      <c r="D530" s="73">
        <v>10</v>
      </c>
      <c r="E530" s="20"/>
      <c r="F530" s="20">
        <f t="shared" si="17"/>
        <v>0</v>
      </c>
      <c r="G530" s="31" t="s">
        <v>11</v>
      </c>
    </row>
    <row r="531" spans="1:7" s="30" customFormat="1">
      <c r="A531" s="60" t="s">
        <v>258</v>
      </c>
      <c r="B531" s="112" t="s">
        <v>739</v>
      </c>
      <c r="C531" s="37" t="s">
        <v>90</v>
      </c>
      <c r="D531" s="61">
        <v>10</v>
      </c>
      <c r="E531" s="20"/>
      <c r="F531" s="20">
        <f t="shared" si="17"/>
        <v>0</v>
      </c>
      <c r="G531" s="31" t="s">
        <v>12</v>
      </c>
    </row>
    <row r="532" spans="1:7" s="30" customFormat="1">
      <c r="A532" s="60">
        <f>A530+1</f>
        <v>81</v>
      </c>
      <c r="B532" s="112" t="s">
        <v>766</v>
      </c>
      <c r="C532" s="37" t="s">
        <v>90</v>
      </c>
      <c r="D532" s="89">
        <v>8.5999999999999998E-4</v>
      </c>
      <c r="E532" s="20"/>
      <c r="F532" s="20">
        <f t="shared" si="17"/>
        <v>0</v>
      </c>
      <c r="G532" s="31" t="s">
        <v>11</v>
      </c>
    </row>
    <row r="533" spans="1:7" s="30" customFormat="1">
      <c r="A533" s="60" t="s">
        <v>259</v>
      </c>
      <c r="B533" s="112" t="s">
        <v>260</v>
      </c>
      <c r="C533" s="37" t="s">
        <v>90</v>
      </c>
      <c r="D533" s="61">
        <v>2</v>
      </c>
      <c r="E533" s="20"/>
      <c r="F533" s="20">
        <f t="shared" si="17"/>
        <v>0</v>
      </c>
      <c r="G533" s="31" t="s">
        <v>12</v>
      </c>
    </row>
    <row r="534" spans="1:7" s="30" customFormat="1">
      <c r="A534" s="60">
        <f>A532+1</f>
        <v>82</v>
      </c>
      <c r="B534" s="112" t="s">
        <v>767</v>
      </c>
      <c r="C534" s="37" t="s">
        <v>90</v>
      </c>
      <c r="D534" s="91">
        <v>3.7400000000000004E-4</v>
      </c>
      <c r="E534" s="20"/>
      <c r="F534" s="20">
        <f t="shared" si="17"/>
        <v>0</v>
      </c>
      <c r="G534" s="31" t="s">
        <v>11</v>
      </c>
    </row>
    <row r="535" spans="1:7" s="30" customFormat="1">
      <c r="A535" s="60" t="s">
        <v>261</v>
      </c>
      <c r="B535" s="112" t="s">
        <v>262</v>
      </c>
      <c r="C535" s="37" t="s">
        <v>90</v>
      </c>
      <c r="D535" s="61">
        <v>1</v>
      </c>
      <c r="E535" s="20"/>
      <c r="F535" s="20">
        <f t="shared" si="17"/>
        <v>0</v>
      </c>
      <c r="G535" s="31" t="s">
        <v>12</v>
      </c>
    </row>
    <row r="536" spans="1:7" s="30" customFormat="1">
      <c r="A536" s="60">
        <f>A534+1</f>
        <v>83</v>
      </c>
      <c r="B536" s="112" t="s">
        <v>768</v>
      </c>
      <c r="C536" s="37" t="s">
        <v>25</v>
      </c>
      <c r="D536" s="92">
        <v>1.6800000000000001E-3</v>
      </c>
      <c r="E536" s="20"/>
      <c r="F536" s="20">
        <f t="shared" ref="F536:F581" si="18">D536*E536</f>
        <v>0</v>
      </c>
      <c r="G536" s="31" t="s">
        <v>11</v>
      </c>
    </row>
    <row r="537" spans="1:7" s="30" customFormat="1">
      <c r="A537" s="93" t="s">
        <v>927</v>
      </c>
      <c r="B537" s="112" t="s">
        <v>263</v>
      </c>
      <c r="C537" s="37" t="s">
        <v>30</v>
      </c>
      <c r="D537" s="61">
        <v>5</v>
      </c>
      <c r="E537" s="20"/>
      <c r="F537" s="20">
        <f t="shared" si="18"/>
        <v>0</v>
      </c>
      <c r="G537" s="31" t="s">
        <v>12</v>
      </c>
    </row>
    <row r="538" spans="1:7" s="30" customFormat="1">
      <c r="A538" s="60">
        <f>A536+1</f>
        <v>84</v>
      </c>
      <c r="B538" s="112" t="s">
        <v>769</v>
      </c>
      <c r="C538" s="37" t="s">
        <v>25</v>
      </c>
      <c r="D538" s="91">
        <v>1.2149999999999999E-3</v>
      </c>
      <c r="E538" s="20"/>
      <c r="F538" s="20">
        <f t="shared" si="18"/>
        <v>0</v>
      </c>
      <c r="G538" s="31" t="s">
        <v>11</v>
      </c>
    </row>
    <row r="539" spans="1:7" s="30" customFormat="1">
      <c r="A539" s="93" t="s">
        <v>928</v>
      </c>
      <c r="B539" s="112" t="s">
        <v>264</v>
      </c>
      <c r="C539" s="37" t="s">
        <v>30</v>
      </c>
      <c r="D539" s="61">
        <v>5</v>
      </c>
      <c r="E539" s="20"/>
      <c r="F539" s="20">
        <f t="shared" si="18"/>
        <v>0</v>
      </c>
      <c r="G539" s="31" t="s">
        <v>12</v>
      </c>
    </row>
    <row r="540" spans="1:7" s="30" customFormat="1">
      <c r="A540" s="60">
        <f>A538+1</f>
        <v>85</v>
      </c>
      <c r="B540" s="112" t="s">
        <v>770</v>
      </c>
      <c r="C540" s="37" t="s">
        <v>25</v>
      </c>
      <c r="D540" s="92">
        <v>6.7000000000000002E-4</v>
      </c>
      <c r="E540" s="20"/>
      <c r="F540" s="20">
        <f t="shared" si="18"/>
        <v>0</v>
      </c>
      <c r="G540" s="31" t="s">
        <v>11</v>
      </c>
    </row>
    <row r="541" spans="1:7" s="30" customFormat="1">
      <c r="A541" s="60" t="s">
        <v>929</v>
      </c>
      <c r="B541" s="112" t="s">
        <v>265</v>
      </c>
      <c r="C541" s="37" t="s">
        <v>30</v>
      </c>
      <c r="D541" s="61">
        <v>5</v>
      </c>
      <c r="E541" s="20"/>
      <c r="F541" s="20">
        <f t="shared" si="18"/>
        <v>0</v>
      </c>
      <c r="G541" s="31" t="s">
        <v>12</v>
      </c>
    </row>
    <row r="542" spans="1:7" s="30" customFormat="1">
      <c r="A542" s="60">
        <f>A540+1</f>
        <v>86</v>
      </c>
      <c r="B542" s="112" t="s">
        <v>266</v>
      </c>
      <c r="C542" s="37" t="s">
        <v>25</v>
      </c>
      <c r="D542" s="89">
        <v>1.1000000000000001E-2</v>
      </c>
      <c r="E542" s="20"/>
      <c r="F542" s="20">
        <f t="shared" si="18"/>
        <v>0</v>
      </c>
      <c r="G542" s="31" t="s">
        <v>11</v>
      </c>
    </row>
    <row r="543" spans="1:7" s="30" customFormat="1">
      <c r="A543" s="60" t="s">
        <v>267</v>
      </c>
      <c r="B543" s="112" t="s">
        <v>771</v>
      </c>
      <c r="C543" s="37" t="s">
        <v>30</v>
      </c>
      <c r="D543" s="61">
        <v>5</v>
      </c>
      <c r="E543" s="20"/>
      <c r="F543" s="20">
        <f t="shared" si="18"/>
        <v>0</v>
      </c>
      <c r="G543" s="31" t="s">
        <v>12</v>
      </c>
    </row>
    <row r="544" spans="1:7" s="30" customFormat="1">
      <c r="A544" s="60">
        <f>A542+1</f>
        <v>87</v>
      </c>
      <c r="B544" s="112" t="s">
        <v>772</v>
      </c>
      <c r="C544" s="37" t="s">
        <v>30</v>
      </c>
      <c r="D544" s="61">
        <v>20</v>
      </c>
      <c r="E544" s="20"/>
      <c r="F544" s="20">
        <f t="shared" si="18"/>
        <v>0</v>
      </c>
      <c r="G544" s="31" t="s">
        <v>11</v>
      </c>
    </row>
    <row r="545" spans="1:7" s="30" customFormat="1">
      <c r="A545" s="60" t="s">
        <v>268</v>
      </c>
      <c r="B545" s="112" t="s">
        <v>773</v>
      </c>
      <c r="C545" s="37" t="s">
        <v>30</v>
      </c>
      <c r="D545" s="61">
        <v>20</v>
      </c>
      <c r="E545" s="20"/>
      <c r="F545" s="20">
        <f t="shared" si="18"/>
        <v>0</v>
      </c>
      <c r="G545" s="31" t="s">
        <v>931</v>
      </c>
    </row>
    <row r="546" spans="1:7" s="30" customFormat="1">
      <c r="A546" s="60">
        <f>A544+1</f>
        <v>88</v>
      </c>
      <c r="B546" s="112" t="s">
        <v>774</v>
      </c>
      <c r="C546" s="37" t="s">
        <v>30</v>
      </c>
      <c r="D546" s="61">
        <v>10</v>
      </c>
      <c r="E546" s="20"/>
      <c r="F546" s="20">
        <f t="shared" si="18"/>
        <v>0</v>
      </c>
      <c r="G546" s="31" t="s">
        <v>11</v>
      </c>
    </row>
    <row r="547" spans="1:7" s="30" customFormat="1">
      <c r="A547" s="60" t="s">
        <v>269</v>
      </c>
      <c r="B547" s="112" t="s">
        <v>775</v>
      </c>
      <c r="C547" s="37" t="s">
        <v>30</v>
      </c>
      <c r="D547" s="61">
        <v>10</v>
      </c>
      <c r="E547" s="20"/>
      <c r="F547" s="20">
        <f t="shared" si="18"/>
        <v>0</v>
      </c>
      <c r="G547" s="31" t="s">
        <v>931</v>
      </c>
    </row>
    <row r="548" spans="1:7" s="30" customFormat="1">
      <c r="A548" s="60">
        <f>A546+1</f>
        <v>89</v>
      </c>
      <c r="B548" s="112" t="s">
        <v>776</v>
      </c>
      <c r="C548" s="37" t="s">
        <v>30</v>
      </c>
      <c r="D548" s="61">
        <v>11</v>
      </c>
      <c r="E548" s="20"/>
      <c r="F548" s="20">
        <f t="shared" si="18"/>
        <v>0</v>
      </c>
      <c r="G548" s="31" t="s">
        <v>11</v>
      </c>
    </row>
    <row r="549" spans="1:7" s="30" customFormat="1">
      <c r="A549" s="60" t="s">
        <v>270</v>
      </c>
      <c r="B549" s="112" t="s">
        <v>777</v>
      </c>
      <c r="C549" s="37" t="s">
        <v>30</v>
      </c>
      <c r="D549" s="61">
        <v>11</v>
      </c>
      <c r="E549" s="20"/>
      <c r="F549" s="20">
        <f t="shared" si="18"/>
        <v>0</v>
      </c>
      <c r="G549" s="31" t="s">
        <v>931</v>
      </c>
    </row>
    <row r="550" spans="1:7" s="30" customFormat="1">
      <c r="A550" s="60">
        <v>91</v>
      </c>
      <c r="B550" s="112" t="s">
        <v>778</v>
      </c>
      <c r="C550" s="37" t="s">
        <v>30</v>
      </c>
      <c r="D550" s="61">
        <v>10</v>
      </c>
      <c r="E550" s="20"/>
      <c r="F550" s="20">
        <f t="shared" si="18"/>
        <v>0</v>
      </c>
      <c r="G550" s="31" t="s">
        <v>11</v>
      </c>
    </row>
    <row r="551" spans="1:7" s="30" customFormat="1">
      <c r="A551" s="60" t="s">
        <v>271</v>
      </c>
      <c r="B551" s="112" t="s">
        <v>779</v>
      </c>
      <c r="C551" s="37" t="s">
        <v>30</v>
      </c>
      <c r="D551" s="61">
        <v>10</v>
      </c>
      <c r="E551" s="20"/>
      <c r="F551" s="20">
        <f t="shared" si="18"/>
        <v>0</v>
      </c>
      <c r="G551" s="31" t="s">
        <v>931</v>
      </c>
    </row>
    <row r="552" spans="1:7" s="30" customFormat="1">
      <c r="A552" s="60">
        <f>A550+1</f>
        <v>92</v>
      </c>
      <c r="B552" s="112" t="s">
        <v>780</v>
      </c>
      <c r="C552" s="37" t="s">
        <v>30</v>
      </c>
      <c r="D552" s="61">
        <v>1</v>
      </c>
      <c r="E552" s="20"/>
      <c r="F552" s="20">
        <f t="shared" si="18"/>
        <v>0</v>
      </c>
      <c r="G552" s="31" t="s">
        <v>11</v>
      </c>
    </row>
    <row r="553" spans="1:7" s="30" customFormat="1">
      <c r="A553" s="60" t="s">
        <v>272</v>
      </c>
      <c r="B553" s="112" t="s">
        <v>781</v>
      </c>
      <c r="C553" s="37" t="s">
        <v>30</v>
      </c>
      <c r="D553" s="61">
        <v>1</v>
      </c>
      <c r="E553" s="20"/>
      <c r="F553" s="20">
        <f t="shared" si="18"/>
        <v>0</v>
      </c>
      <c r="G553" s="31" t="s">
        <v>931</v>
      </c>
    </row>
    <row r="554" spans="1:7" s="30" customFormat="1">
      <c r="A554" s="60">
        <f>A552+1</f>
        <v>93</v>
      </c>
      <c r="B554" s="112" t="s">
        <v>782</v>
      </c>
      <c r="C554" s="37" t="s">
        <v>30</v>
      </c>
      <c r="D554" s="61">
        <v>5</v>
      </c>
      <c r="E554" s="20"/>
      <c r="F554" s="20">
        <f t="shared" si="18"/>
        <v>0</v>
      </c>
      <c r="G554" s="31" t="s">
        <v>11</v>
      </c>
    </row>
    <row r="555" spans="1:7" s="30" customFormat="1">
      <c r="A555" s="60" t="s">
        <v>273</v>
      </c>
      <c r="B555" s="112" t="s">
        <v>783</v>
      </c>
      <c r="C555" s="37" t="s">
        <v>30</v>
      </c>
      <c r="D555" s="61">
        <v>5</v>
      </c>
      <c r="E555" s="20"/>
      <c r="F555" s="20">
        <f t="shared" si="18"/>
        <v>0</v>
      </c>
      <c r="G555" s="31" t="s">
        <v>931</v>
      </c>
    </row>
    <row r="556" spans="1:7" s="30" customFormat="1">
      <c r="A556" s="60">
        <f>A554+1</f>
        <v>94</v>
      </c>
      <c r="B556" s="112" t="s">
        <v>784</v>
      </c>
      <c r="C556" s="37" t="s">
        <v>30</v>
      </c>
      <c r="D556" s="61">
        <v>5</v>
      </c>
      <c r="E556" s="20"/>
      <c r="F556" s="20">
        <f t="shared" si="18"/>
        <v>0</v>
      </c>
      <c r="G556" s="31" t="s">
        <v>11</v>
      </c>
    </row>
    <row r="557" spans="1:7" s="30" customFormat="1">
      <c r="A557" s="60" t="s">
        <v>274</v>
      </c>
      <c r="B557" s="112" t="s">
        <v>785</v>
      </c>
      <c r="C557" s="37" t="s">
        <v>30</v>
      </c>
      <c r="D557" s="61">
        <v>5</v>
      </c>
      <c r="E557" s="20"/>
      <c r="F557" s="20">
        <f t="shared" si="18"/>
        <v>0</v>
      </c>
      <c r="G557" s="31" t="s">
        <v>931</v>
      </c>
    </row>
    <row r="558" spans="1:7" s="30" customFormat="1">
      <c r="A558" s="60">
        <f>A556+1</f>
        <v>95</v>
      </c>
      <c r="B558" s="112" t="s">
        <v>786</v>
      </c>
      <c r="C558" s="37" t="s">
        <v>30</v>
      </c>
      <c r="D558" s="61">
        <v>6</v>
      </c>
      <c r="E558" s="20"/>
      <c r="F558" s="20">
        <f t="shared" si="18"/>
        <v>0</v>
      </c>
      <c r="G558" s="31" t="s">
        <v>11</v>
      </c>
    </row>
    <row r="559" spans="1:7" s="30" customFormat="1">
      <c r="A559" s="60" t="s">
        <v>275</v>
      </c>
      <c r="B559" s="112" t="s">
        <v>787</v>
      </c>
      <c r="C559" s="37" t="s">
        <v>30</v>
      </c>
      <c r="D559" s="61">
        <v>6</v>
      </c>
      <c r="E559" s="20"/>
      <c r="F559" s="20">
        <f t="shared" si="18"/>
        <v>0</v>
      </c>
      <c r="G559" s="31" t="s">
        <v>931</v>
      </c>
    </row>
    <row r="560" spans="1:7" s="30" customFormat="1">
      <c r="A560" s="60">
        <f>A558+1</f>
        <v>96</v>
      </c>
      <c r="B560" s="112" t="s">
        <v>788</v>
      </c>
      <c r="C560" s="37" t="s">
        <v>30</v>
      </c>
      <c r="D560" s="61">
        <v>5</v>
      </c>
      <c r="E560" s="20"/>
      <c r="F560" s="20">
        <f t="shared" si="18"/>
        <v>0</v>
      </c>
      <c r="G560" s="31" t="s">
        <v>11</v>
      </c>
    </row>
    <row r="561" spans="1:7" s="30" customFormat="1">
      <c r="A561" s="60" t="s">
        <v>276</v>
      </c>
      <c r="B561" s="112" t="s">
        <v>789</v>
      </c>
      <c r="C561" s="37" t="s">
        <v>30</v>
      </c>
      <c r="D561" s="61">
        <v>5</v>
      </c>
      <c r="E561" s="20"/>
      <c r="F561" s="20">
        <f t="shared" si="18"/>
        <v>0</v>
      </c>
      <c r="G561" s="31" t="s">
        <v>931</v>
      </c>
    </row>
    <row r="562" spans="1:7" s="30" customFormat="1">
      <c r="A562" s="60">
        <f>A560+1</f>
        <v>97</v>
      </c>
      <c r="B562" s="112" t="s">
        <v>790</v>
      </c>
      <c r="C562" s="37" t="s">
        <v>30</v>
      </c>
      <c r="D562" s="61">
        <v>4</v>
      </c>
      <c r="E562" s="20"/>
      <c r="F562" s="20">
        <f t="shared" si="18"/>
        <v>0</v>
      </c>
      <c r="G562" s="31" t="s">
        <v>11</v>
      </c>
    </row>
    <row r="563" spans="1:7" s="30" customFormat="1">
      <c r="A563" s="60" t="s">
        <v>277</v>
      </c>
      <c r="B563" s="112" t="s">
        <v>791</v>
      </c>
      <c r="C563" s="37" t="s">
        <v>30</v>
      </c>
      <c r="D563" s="61">
        <v>4</v>
      </c>
      <c r="E563" s="20"/>
      <c r="F563" s="20">
        <f t="shared" si="18"/>
        <v>0</v>
      </c>
      <c r="G563" s="31" t="s">
        <v>12</v>
      </c>
    </row>
    <row r="564" spans="1:7" s="30" customFormat="1">
      <c r="A564" s="83">
        <f>A562+1</f>
        <v>98</v>
      </c>
      <c r="B564" s="112" t="s">
        <v>792</v>
      </c>
      <c r="C564" s="37" t="s">
        <v>148</v>
      </c>
      <c r="D564" s="89">
        <v>7.0874999999999994E-2</v>
      </c>
      <c r="E564" s="20"/>
      <c r="F564" s="20">
        <f t="shared" si="18"/>
        <v>0</v>
      </c>
      <c r="G564" s="31" t="s">
        <v>11</v>
      </c>
    </row>
    <row r="565" spans="1:7" s="30" customFormat="1">
      <c r="A565" s="60">
        <f>A564+1</f>
        <v>99</v>
      </c>
      <c r="B565" s="112" t="s">
        <v>793</v>
      </c>
      <c r="C565" s="37" t="s">
        <v>21</v>
      </c>
      <c r="D565" s="61">
        <v>50</v>
      </c>
      <c r="E565" s="20"/>
      <c r="F565" s="20">
        <f t="shared" si="18"/>
        <v>0</v>
      </c>
      <c r="G565" s="31" t="s">
        <v>11</v>
      </c>
    </row>
    <row r="566" spans="1:7" s="30" customFormat="1">
      <c r="A566" s="60" t="s">
        <v>278</v>
      </c>
      <c r="B566" s="112" t="s">
        <v>714</v>
      </c>
      <c r="C566" s="37" t="s">
        <v>21</v>
      </c>
      <c r="D566" s="38">
        <v>50.5</v>
      </c>
      <c r="E566" s="20"/>
      <c r="F566" s="20">
        <f t="shared" si="18"/>
        <v>0</v>
      </c>
      <c r="G566" s="31" t="s">
        <v>931</v>
      </c>
    </row>
    <row r="567" spans="1:7" s="30" customFormat="1">
      <c r="A567" s="60">
        <f>A565+1</f>
        <v>100</v>
      </c>
      <c r="B567" s="112" t="s">
        <v>794</v>
      </c>
      <c r="C567" s="37" t="s">
        <v>21</v>
      </c>
      <c r="D567" s="61">
        <v>50</v>
      </c>
      <c r="E567" s="20"/>
      <c r="F567" s="20">
        <f t="shared" si="18"/>
        <v>0</v>
      </c>
      <c r="G567" s="31" t="s">
        <v>11</v>
      </c>
    </row>
    <row r="568" spans="1:7" s="30" customFormat="1">
      <c r="A568" s="60">
        <f t="shared" ref="A568:A581" si="19">A567+1</f>
        <v>101</v>
      </c>
      <c r="B568" s="112" t="s">
        <v>162</v>
      </c>
      <c r="C568" s="37" t="s">
        <v>37</v>
      </c>
      <c r="D568" s="61">
        <v>4</v>
      </c>
      <c r="E568" s="20"/>
      <c r="F568" s="20">
        <f t="shared" si="18"/>
        <v>0</v>
      </c>
      <c r="G568" s="31" t="s">
        <v>11</v>
      </c>
    </row>
    <row r="569" spans="1:7" s="30" customFormat="1">
      <c r="A569" s="60">
        <f t="shared" si="19"/>
        <v>102</v>
      </c>
      <c r="B569" s="112" t="s">
        <v>795</v>
      </c>
      <c r="C569" s="37" t="s">
        <v>37</v>
      </c>
      <c r="D569" s="61">
        <v>2</v>
      </c>
      <c r="E569" s="20"/>
      <c r="F569" s="20">
        <f t="shared" si="18"/>
        <v>0</v>
      </c>
      <c r="G569" s="31" t="s">
        <v>11</v>
      </c>
    </row>
    <row r="570" spans="1:7" s="30" customFormat="1">
      <c r="A570" s="60">
        <f t="shared" si="19"/>
        <v>103</v>
      </c>
      <c r="B570" s="117" t="s">
        <v>279</v>
      </c>
      <c r="C570" s="37" t="s">
        <v>37</v>
      </c>
      <c r="D570" s="78">
        <v>5</v>
      </c>
      <c r="E570" s="20"/>
      <c r="F570" s="20">
        <f t="shared" si="18"/>
        <v>0</v>
      </c>
      <c r="G570" s="31" t="s">
        <v>11</v>
      </c>
    </row>
    <row r="571" spans="1:7" s="30" customFormat="1">
      <c r="A571" s="60">
        <f t="shared" si="19"/>
        <v>104</v>
      </c>
      <c r="B571" s="117" t="s">
        <v>280</v>
      </c>
      <c r="C571" s="37" t="s">
        <v>37</v>
      </c>
      <c r="D571" s="78">
        <v>5</v>
      </c>
      <c r="E571" s="20"/>
      <c r="F571" s="20">
        <f t="shared" si="18"/>
        <v>0</v>
      </c>
      <c r="G571" s="31" t="s">
        <v>11</v>
      </c>
    </row>
    <row r="572" spans="1:7" s="30" customFormat="1">
      <c r="A572" s="60">
        <f t="shared" si="19"/>
        <v>105</v>
      </c>
      <c r="B572" s="117" t="s">
        <v>281</v>
      </c>
      <c r="C572" s="37" t="s">
        <v>37</v>
      </c>
      <c r="D572" s="78">
        <v>3</v>
      </c>
      <c r="E572" s="20"/>
      <c r="F572" s="20">
        <f t="shared" si="18"/>
        <v>0</v>
      </c>
      <c r="G572" s="31" t="s">
        <v>11</v>
      </c>
    </row>
    <row r="573" spans="1:7" s="30" customFormat="1">
      <c r="A573" s="60">
        <f t="shared" si="19"/>
        <v>106</v>
      </c>
      <c r="B573" s="117" t="s">
        <v>282</v>
      </c>
      <c r="C573" s="37" t="s">
        <v>37</v>
      </c>
      <c r="D573" s="78">
        <v>2</v>
      </c>
      <c r="E573" s="20"/>
      <c r="F573" s="20">
        <f t="shared" si="18"/>
        <v>0</v>
      </c>
      <c r="G573" s="31" t="s">
        <v>11</v>
      </c>
    </row>
    <row r="574" spans="1:7" s="30" customFormat="1">
      <c r="A574" s="60">
        <f t="shared" si="19"/>
        <v>107</v>
      </c>
      <c r="B574" s="117" t="s">
        <v>283</v>
      </c>
      <c r="C574" s="37" t="s">
        <v>37</v>
      </c>
      <c r="D574" s="78">
        <v>3</v>
      </c>
      <c r="E574" s="20"/>
      <c r="F574" s="20">
        <f t="shared" si="18"/>
        <v>0</v>
      </c>
      <c r="G574" s="31" t="s">
        <v>11</v>
      </c>
    </row>
    <row r="575" spans="1:7" s="30" customFormat="1">
      <c r="A575" s="60">
        <f t="shared" si="19"/>
        <v>108</v>
      </c>
      <c r="B575" s="117" t="s">
        <v>284</v>
      </c>
      <c r="C575" s="37" t="s">
        <v>37</v>
      </c>
      <c r="D575" s="78">
        <v>2</v>
      </c>
      <c r="E575" s="20"/>
      <c r="F575" s="20">
        <f t="shared" si="18"/>
        <v>0</v>
      </c>
      <c r="G575" s="31" t="s">
        <v>11</v>
      </c>
    </row>
    <row r="576" spans="1:7" s="30" customFormat="1">
      <c r="A576" s="60">
        <f t="shared" si="19"/>
        <v>109</v>
      </c>
      <c r="B576" s="117" t="s">
        <v>285</v>
      </c>
      <c r="C576" s="37" t="s">
        <v>37</v>
      </c>
      <c r="D576" s="78">
        <v>5</v>
      </c>
      <c r="E576" s="20"/>
      <c r="F576" s="20">
        <f t="shared" si="18"/>
        <v>0</v>
      </c>
      <c r="G576" s="31" t="s">
        <v>11</v>
      </c>
    </row>
    <row r="577" spans="1:7" s="30" customFormat="1">
      <c r="A577" s="60">
        <f t="shared" si="19"/>
        <v>110</v>
      </c>
      <c r="B577" s="117" t="s">
        <v>286</v>
      </c>
      <c r="C577" s="37" t="s">
        <v>37</v>
      </c>
      <c r="D577" s="78">
        <v>5</v>
      </c>
      <c r="E577" s="20"/>
      <c r="F577" s="20">
        <f t="shared" si="18"/>
        <v>0</v>
      </c>
      <c r="G577" s="31" t="s">
        <v>11</v>
      </c>
    </row>
    <row r="578" spans="1:7" s="30" customFormat="1">
      <c r="A578" s="60">
        <f t="shared" si="19"/>
        <v>111</v>
      </c>
      <c r="B578" s="117" t="s">
        <v>287</v>
      </c>
      <c r="C578" s="37" t="s">
        <v>37</v>
      </c>
      <c r="D578" s="78">
        <v>5</v>
      </c>
      <c r="E578" s="20"/>
      <c r="F578" s="20">
        <f t="shared" si="18"/>
        <v>0</v>
      </c>
      <c r="G578" s="31" t="s">
        <v>11</v>
      </c>
    </row>
    <row r="579" spans="1:7" s="30" customFormat="1">
      <c r="A579" s="60">
        <f t="shared" si="19"/>
        <v>112</v>
      </c>
      <c r="B579" s="117" t="s">
        <v>288</v>
      </c>
      <c r="C579" s="37" t="s">
        <v>37</v>
      </c>
      <c r="D579" s="78">
        <v>5</v>
      </c>
      <c r="E579" s="20"/>
      <c r="F579" s="20">
        <f t="shared" si="18"/>
        <v>0</v>
      </c>
      <c r="G579" s="31" t="s">
        <v>11</v>
      </c>
    </row>
    <row r="580" spans="1:7" s="30" customFormat="1">
      <c r="A580" s="60">
        <f t="shared" si="19"/>
        <v>113</v>
      </c>
      <c r="B580" s="117" t="s">
        <v>289</v>
      </c>
      <c r="C580" s="37" t="s">
        <v>37</v>
      </c>
      <c r="D580" s="78">
        <v>6</v>
      </c>
      <c r="E580" s="20"/>
      <c r="F580" s="20">
        <f t="shared" si="18"/>
        <v>0</v>
      </c>
      <c r="G580" s="31" t="s">
        <v>11</v>
      </c>
    </row>
    <row r="581" spans="1:7" s="30" customFormat="1">
      <c r="A581" s="60">
        <f t="shared" si="19"/>
        <v>114</v>
      </c>
      <c r="B581" s="117" t="s">
        <v>290</v>
      </c>
      <c r="C581" s="37" t="s">
        <v>37</v>
      </c>
      <c r="D581" s="78">
        <v>5</v>
      </c>
      <c r="E581" s="20"/>
      <c r="F581" s="20">
        <f t="shared" si="18"/>
        <v>0</v>
      </c>
      <c r="G581" s="31" t="s">
        <v>11</v>
      </c>
    </row>
    <row r="582" spans="1:7" s="30" customFormat="1" ht="15.6" thickBot="1">
      <c r="A582" s="48"/>
      <c r="B582" s="54" t="s">
        <v>17</v>
      </c>
      <c r="C582" s="48"/>
      <c r="D582" s="49"/>
      <c r="E582" s="135"/>
      <c r="F582" s="135"/>
      <c r="G582" s="31"/>
    </row>
    <row r="583" spans="1:7" s="30" customFormat="1">
      <c r="A583" s="60">
        <v>1</v>
      </c>
      <c r="B583" s="117" t="s">
        <v>796</v>
      </c>
      <c r="C583" s="37" t="s">
        <v>25</v>
      </c>
      <c r="D583" s="94">
        <v>5.2767999999999997</v>
      </c>
      <c r="E583" s="136"/>
      <c r="F583" s="136">
        <f>D583*E583</f>
        <v>0</v>
      </c>
      <c r="G583" s="31" t="s">
        <v>11</v>
      </c>
    </row>
    <row r="584" spans="1:7" s="30" customFormat="1">
      <c r="A584" s="36" t="s">
        <v>291</v>
      </c>
      <c r="B584" s="117" t="s">
        <v>436</v>
      </c>
      <c r="C584" s="37" t="s">
        <v>21</v>
      </c>
      <c r="D584" s="70">
        <v>34</v>
      </c>
      <c r="E584" s="137"/>
      <c r="F584" s="137">
        <f>D584*E584</f>
        <v>0</v>
      </c>
      <c r="G584" s="31" t="s">
        <v>931</v>
      </c>
    </row>
    <row r="585" spans="1:7" s="30" customFormat="1">
      <c r="A585" s="60">
        <f>1+1</f>
        <v>2</v>
      </c>
      <c r="B585" s="112" t="s">
        <v>437</v>
      </c>
      <c r="C585" s="37" t="s">
        <v>21</v>
      </c>
      <c r="D585" s="59">
        <v>34</v>
      </c>
      <c r="E585" s="137"/>
      <c r="F585" s="137">
        <f t="shared" ref="F585:F648" si="20">D585*E585</f>
        <v>0</v>
      </c>
      <c r="G585" s="31" t="s">
        <v>11</v>
      </c>
    </row>
    <row r="586" spans="1:7" s="30" customFormat="1">
      <c r="A586" s="60">
        <f>A585+1</f>
        <v>3</v>
      </c>
      <c r="B586" s="117" t="s">
        <v>797</v>
      </c>
      <c r="C586" s="37" t="s">
        <v>21</v>
      </c>
      <c r="D586" s="59">
        <v>34</v>
      </c>
      <c r="E586" s="137"/>
      <c r="F586" s="137">
        <f t="shared" si="20"/>
        <v>0</v>
      </c>
      <c r="G586" s="31" t="s">
        <v>11</v>
      </c>
    </row>
    <row r="587" spans="1:7" s="30" customFormat="1">
      <c r="A587" s="60">
        <f>A586+1</f>
        <v>4</v>
      </c>
      <c r="B587" s="32" t="s">
        <v>798</v>
      </c>
      <c r="C587" s="19" t="s">
        <v>25</v>
      </c>
      <c r="D587" s="95">
        <v>3.9710000000000001</v>
      </c>
      <c r="E587" s="137"/>
      <c r="F587" s="137">
        <f t="shared" si="20"/>
        <v>0</v>
      </c>
      <c r="G587" s="31" t="s">
        <v>11</v>
      </c>
    </row>
    <row r="588" spans="1:7" s="30" customFormat="1">
      <c r="A588" s="39" t="s">
        <v>292</v>
      </c>
      <c r="B588" s="32" t="s">
        <v>46</v>
      </c>
      <c r="C588" s="19" t="s">
        <v>21</v>
      </c>
      <c r="D588" s="40">
        <v>38</v>
      </c>
      <c r="E588" s="137"/>
      <c r="F588" s="137">
        <f t="shared" si="20"/>
        <v>0</v>
      </c>
      <c r="G588" s="31" t="s">
        <v>931</v>
      </c>
    </row>
    <row r="589" spans="1:7" s="30" customFormat="1">
      <c r="A589" s="60">
        <f>A587+1</f>
        <v>5</v>
      </c>
      <c r="B589" s="32" t="s">
        <v>440</v>
      </c>
      <c r="C589" s="37" t="s">
        <v>21</v>
      </c>
      <c r="D589" s="61">
        <v>38</v>
      </c>
      <c r="E589" s="137"/>
      <c r="F589" s="137">
        <f t="shared" si="20"/>
        <v>0</v>
      </c>
      <c r="G589" s="31" t="s">
        <v>11</v>
      </c>
    </row>
    <row r="590" spans="1:7" s="30" customFormat="1">
      <c r="A590" s="62">
        <f>A589+1</f>
        <v>6</v>
      </c>
      <c r="B590" s="32" t="s">
        <v>441</v>
      </c>
      <c r="C590" s="19" t="s">
        <v>21</v>
      </c>
      <c r="D590" s="40">
        <v>38</v>
      </c>
      <c r="E590" s="137"/>
      <c r="F590" s="137">
        <f t="shared" si="20"/>
        <v>0</v>
      </c>
      <c r="G590" s="31" t="s">
        <v>11</v>
      </c>
    </row>
    <row r="591" spans="1:7" s="30" customFormat="1">
      <c r="A591" s="62">
        <f>A590+1</f>
        <v>7</v>
      </c>
      <c r="B591" s="32" t="s">
        <v>799</v>
      </c>
      <c r="C591" s="19" t="s">
        <v>25</v>
      </c>
      <c r="D591" s="74">
        <v>2.4300000000000002E-2</v>
      </c>
      <c r="E591" s="137"/>
      <c r="F591" s="137">
        <f t="shared" si="20"/>
        <v>0</v>
      </c>
      <c r="G591" s="31" t="s">
        <v>11</v>
      </c>
    </row>
    <row r="592" spans="1:7" s="30" customFormat="1">
      <c r="A592" s="39" t="s">
        <v>293</v>
      </c>
      <c r="B592" s="126" t="s">
        <v>54</v>
      </c>
      <c r="C592" s="96" t="s">
        <v>21</v>
      </c>
      <c r="D592" s="96">
        <v>2</v>
      </c>
      <c r="E592" s="137"/>
      <c r="F592" s="137">
        <f t="shared" si="20"/>
        <v>0</v>
      </c>
      <c r="G592" s="31" t="s">
        <v>931</v>
      </c>
    </row>
    <row r="593" spans="1:7" s="30" customFormat="1">
      <c r="A593" s="60">
        <f>A591+1</f>
        <v>8</v>
      </c>
      <c r="B593" s="32" t="s">
        <v>454</v>
      </c>
      <c r="C593" s="37" t="s">
        <v>21</v>
      </c>
      <c r="D593" s="61">
        <v>2</v>
      </c>
      <c r="E593" s="137"/>
      <c r="F593" s="137">
        <f t="shared" si="20"/>
        <v>0</v>
      </c>
      <c r="G593" s="31" t="s">
        <v>11</v>
      </c>
    </row>
    <row r="594" spans="1:7" s="30" customFormat="1">
      <c r="A594" s="62">
        <f>A593+1</f>
        <v>9</v>
      </c>
      <c r="B594" s="32" t="s">
        <v>455</v>
      </c>
      <c r="C594" s="19" t="s">
        <v>21</v>
      </c>
      <c r="D594" s="40">
        <v>2</v>
      </c>
      <c r="E594" s="137"/>
      <c r="F594" s="137">
        <f t="shared" si="20"/>
        <v>0</v>
      </c>
      <c r="G594" s="31" t="s">
        <v>11</v>
      </c>
    </row>
    <row r="595" spans="1:7" s="30" customFormat="1">
      <c r="A595" s="62">
        <f>A594+1</f>
        <v>10</v>
      </c>
      <c r="B595" s="32" t="s">
        <v>294</v>
      </c>
      <c r="C595" s="19" t="s">
        <v>30</v>
      </c>
      <c r="D595" s="73">
        <v>6</v>
      </c>
      <c r="E595" s="137"/>
      <c r="F595" s="137">
        <f t="shared" si="20"/>
        <v>0</v>
      </c>
      <c r="G595" s="31" t="s">
        <v>11</v>
      </c>
    </row>
    <row r="596" spans="1:7" s="30" customFormat="1">
      <c r="A596" s="39" t="s">
        <v>295</v>
      </c>
      <c r="B596" s="32" t="s">
        <v>296</v>
      </c>
      <c r="C596" s="19" t="s">
        <v>30</v>
      </c>
      <c r="D596" s="40">
        <v>6</v>
      </c>
      <c r="E596" s="137"/>
      <c r="F596" s="137">
        <f t="shared" si="20"/>
        <v>0</v>
      </c>
      <c r="G596" s="31" t="s">
        <v>931</v>
      </c>
    </row>
    <row r="597" spans="1:7" s="30" customFormat="1">
      <c r="A597" s="62">
        <f>A595+1</f>
        <v>11</v>
      </c>
      <c r="B597" s="32" t="s">
        <v>297</v>
      </c>
      <c r="C597" s="19" t="s">
        <v>30</v>
      </c>
      <c r="D597" s="73">
        <v>7</v>
      </c>
      <c r="E597" s="137"/>
      <c r="F597" s="137">
        <f t="shared" si="20"/>
        <v>0</v>
      </c>
      <c r="G597" s="31" t="s">
        <v>11</v>
      </c>
    </row>
    <row r="598" spans="1:7" s="30" customFormat="1">
      <c r="A598" s="39" t="s">
        <v>298</v>
      </c>
      <c r="B598" s="32" t="s">
        <v>297</v>
      </c>
      <c r="C598" s="19" t="s">
        <v>30</v>
      </c>
      <c r="D598" s="40">
        <v>7</v>
      </c>
      <c r="E598" s="137"/>
      <c r="F598" s="137">
        <f t="shared" si="20"/>
        <v>0</v>
      </c>
      <c r="G598" s="31" t="s">
        <v>931</v>
      </c>
    </row>
    <row r="599" spans="1:7" s="30" customFormat="1">
      <c r="A599" s="62">
        <f>A597+1</f>
        <v>12</v>
      </c>
      <c r="B599" s="32" t="s">
        <v>800</v>
      </c>
      <c r="C599" s="19" t="s">
        <v>30</v>
      </c>
      <c r="D599" s="73">
        <v>7</v>
      </c>
      <c r="E599" s="137"/>
      <c r="F599" s="137">
        <f t="shared" si="20"/>
        <v>0</v>
      </c>
      <c r="G599" s="31" t="s">
        <v>11</v>
      </c>
    </row>
    <row r="600" spans="1:7" s="30" customFormat="1">
      <c r="A600" s="39" t="s">
        <v>299</v>
      </c>
      <c r="B600" s="32" t="s">
        <v>300</v>
      </c>
      <c r="C600" s="19" t="s">
        <v>30</v>
      </c>
      <c r="D600" s="40">
        <v>7</v>
      </c>
      <c r="E600" s="137"/>
      <c r="F600" s="137">
        <f t="shared" si="20"/>
        <v>0</v>
      </c>
      <c r="G600" s="31" t="s">
        <v>931</v>
      </c>
    </row>
    <row r="601" spans="1:7" s="30" customFormat="1">
      <c r="A601" s="60">
        <f>A599+1</f>
        <v>13</v>
      </c>
      <c r="B601" s="112" t="s">
        <v>301</v>
      </c>
      <c r="C601" s="37" t="s">
        <v>90</v>
      </c>
      <c r="D601" s="76">
        <v>1</v>
      </c>
      <c r="E601" s="137"/>
      <c r="F601" s="137">
        <f t="shared" si="20"/>
        <v>0</v>
      </c>
      <c r="G601" s="31" t="s">
        <v>11</v>
      </c>
    </row>
    <row r="602" spans="1:7" s="30" customFormat="1">
      <c r="A602" s="36" t="s">
        <v>206</v>
      </c>
      <c r="B602" s="112" t="s">
        <v>302</v>
      </c>
      <c r="C602" s="37" t="s">
        <v>90</v>
      </c>
      <c r="D602" s="38">
        <v>1</v>
      </c>
      <c r="E602" s="137"/>
      <c r="F602" s="137">
        <f t="shared" si="20"/>
        <v>0</v>
      </c>
      <c r="G602" s="31" t="s">
        <v>931</v>
      </c>
    </row>
    <row r="603" spans="1:7" s="30" customFormat="1">
      <c r="A603" s="60">
        <f>A601+1</f>
        <v>14</v>
      </c>
      <c r="B603" s="112" t="s">
        <v>303</v>
      </c>
      <c r="C603" s="37" t="s">
        <v>90</v>
      </c>
      <c r="D603" s="76">
        <v>2</v>
      </c>
      <c r="E603" s="137"/>
      <c r="F603" s="137">
        <f t="shared" si="20"/>
        <v>0</v>
      </c>
      <c r="G603" s="31" t="s">
        <v>11</v>
      </c>
    </row>
    <row r="604" spans="1:7" s="30" customFormat="1">
      <c r="A604" s="36" t="s">
        <v>207</v>
      </c>
      <c r="B604" s="112" t="s">
        <v>304</v>
      </c>
      <c r="C604" s="37" t="s">
        <v>90</v>
      </c>
      <c r="D604" s="38">
        <v>2</v>
      </c>
      <c r="E604" s="137"/>
      <c r="F604" s="137">
        <f t="shared" si="20"/>
        <v>0</v>
      </c>
      <c r="G604" s="31" t="s">
        <v>931</v>
      </c>
    </row>
    <row r="605" spans="1:7" s="30" customFormat="1">
      <c r="A605" s="60">
        <f>A603+1</f>
        <v>15</v>
      </c>
      <c r="B605" s="112" t="s">
        <v>305</v>
      </c>
      <c r="C605" s="37" t="s">
        <v>90</v>
      </c>
      <c r="D605" s="76">
        <v>3</v>
      </c>
      <c r="E605" s="137"/>
      <c r="F605" s="137">
        <f t="shared" si="20"/>
        <v>0</v>
      </c>
      <c r="G605" s="31" t="s">
        <v>11</v>
      </c>
    </row>
    <row r="606" spans="1:7" s="30" customFormat="1">
      <c r="A606" s="36" t="s">
        <v>208</v>
      </c>
      <c r="B606" s="112" t="s">
        <v>306</v>
      </c>
      <c r="C606" s="37" t="s">
        <v>90</v>
      </c>
      <c r="D606" s="38">
        <v>3</v>
      </c>
      <c r="E606" s="137"/>
      <c r="F606" s="137">
        <f t="shared" si="20"/>
        <v>0</v>
      </c>
      <c r="G606" s="31" t="s">
        <v>931</v>
      </c>
    </row>
    <row r="607" spans="1:7" s="30" customFormat="1">
      <c r="A607" s="60">
        <f>A605+1</f>
        <v>16</v>
      </c>
      <c r="B607" s="112" t="s">
        <v>307</v>
      </c>
      <c r="C607" s="37" t="s">
        <v>90</v>
      </c>
      <c r="D607" s="76">
        <v>4</v>
      </c>
      <c r="E607" s="137"/>
      <c r="F607" s="137">
        <f t="shared" si="20"/>
        <v>0</v>
      </c>
      <c r="G607" s="31" t="s">
        <v>11</v>
      </c>
    </row>
    <row r="608" spans="1:7" s="30" customFormat="1">
      <c r="A608" s="36" t="s">
        <v>209</v>
      </c>
      <c r="B608" s="112" t="s">
        <v>308</v>
      </c>
      <c r="C608" s="37" t="s">
        <v>90</v>
      </c>
      <c r="D608" s="38">
        <v>4</v>
      </c>
      <c r="E608" s="137"/>
      <c r="F608" s="137">
        <f t="shared" si="20"/>
        <v>0</v>
      </c>
      <c r="G608" s="31" t="s">
        <v>931</v>
      </c>
    </row>
    <row r="609" spans="1:7" s="30" customFormat="1">
      <c r="A609" s="60">
        <f>A607+1</f>
        <v>17</v>
      </c>
      <c r="B609" s="112" t="s">
        <v>309</v>
      </c>
      <c r="C609" s="37" t="s">
        <v>90</v>
      </c>
      <c r="D609" s="76">
        <v>4</v>
      </c>
      <c r="E609" s="137"/>
      <c r="F609" s="137">
        <f t="shared" si="20"/>
        <v>0</v>
      </c>
      <c r="G609" s="31" t="s">
        <v>11</v>
      </c>
    </row>
    <row r="610" spans="1:7" s="30" customFormat="1">
      <c r="A610" s="36" t="s">
        <v>310</v>
      </c>
      <c r="B610" s="112" t="s">
        <v>311</v>
      </c>
      <c r="C610" s="37" t="s">
        <v>90</v>
      </c>
      <c r="D610" s="38">
        <v>4</v>
      </c>
      <c r="E610" s="137"/>
      <c r="F610" s="137">
        <f t="shared" si="20"/>
        <v>0</v>
      </c>
      <c r="G610" s="31" t="s">
        <v>931</v>
      </c>
    </row>
    <row r="611" spans="1:7" s="30" customFormat="1">
      <c r="A611" s="60">
        <f>A609+1</f>
        <v>18</v>
      </c>
      <c r="B611" s="112" t="s">
        <v>801</v>
      </c>
      <c r="C611" s="37" t="s">
        <v>25</v>
      </c>
      <c r="D611" s="92">
        <v>8.3699999999999997E-2</v>
      </c>
      <c r="E611" s="137"/>
      <c r="F611" s="137">
        <f t="shared" si="20"/>
        <v>0</v>
      </c>
      <c r="G611" s="31" t="s">
        <v>11</v>
      </c>
    </row>
    <row r="612" spans="1:7" s="30" customFormat="1">
      <c r="A612" s="36" t="s">
        <v>312</v>
      </c>
      <c r="B612" s="112" t="s">
        <v>313</v>
      </c>
      <c r="C612" s="37" t="s">
        <v>90</v>
      </c>
      <c r="D612" s="38">
        <v>1</v>
      </c>
      <c r="E612" s="137"/>
      <c r="F612" s="137">
        <f t="shared" si="20"/>
        <v>0</v>
      </c>
      <c r="G612" s="31" t="s">
        <v>12</v>
      </c>
    </row>
    <row r="613" spans="1:7" s="30" customFormat="1">
      <c r="A613" s="60">
        <f>A611+1</f>
        <v>19</v>
      </c>
      <c r="B613" s="112" t="s">
        <v>802</v>
      </c>
      <c r="C613" s="37" t="s">
        <v>25</v>
      </c>
      <c r="D613" s="92">
        <v>7.1999999999999995E-2</v>
      </c>
      <c r="E613" s="137"/>
      <c r="F613" s="137">
        <f t="shared" si="20"/>
        <v>0</v>
      </c>
      <c r="G613" s="31" t="s">
        <v>11</v>
      </c>
    </row>
    <row r="614" spans="1:7" s="30" customFormat="1">
      <c r="A614" s="36" t="s">
        <v>314</v>
      </c>
      <c r="B614" s="112" t="s">
        <v>803</v>
      </c>
      <c r="C614" s="37" t="s">
        <v>90</v>
      </c>
      <c r="D614" s="38">
        <v>1</v>
      </c>
      <c r="E614" s="137"/>
      <c r="F614" s="137">
        <f t="shared" si="20"/>
        <v>0</v>
      </c>
      <c r="G614" s="31" t="s">
        <v>12</v>
      </c>
    </row>
    <row r="615" spans="1:7" s="30" customFormat="1">
      <c r="A615" s="60">
        <f>A613+1</f>
        <v>20</v>
      </c>
      <c r="B615" s="112" t="s">
        <v>804</v>
      </c>
      <c r="C615" s="37" t="s">
        <v>25</v>
      </c>
      <c r="D615" s="89">
        <v>0.21479999999999999</v>
      </c>
      <c r="E615" s="137"/>
      <c r="F615" s="137">
        <f t="shared" si="20"/>
        <v>0</v>
      </c>
      <c r="G615" s="31" t="s">
        <v>11</v>
      </c>
    </row>
    <row r="616" spans="1:7" s="30" customFormat="1">
      <c r="A616" s="36" t="s">
        <v>315</v>
      </c>
      <c r="B616" s="112" t="s">
        <v>805</v>
      </c>
      <c r="C616" s="37" t="s">
        <v>90</v>
      </c>
      <c r="D616" s="38">
        <v>3</v>
      </c>
      <c r="E616" s="137"/>
      <c r="F616" s="137">
        <f t="shared" si="20"/>
        <v>0</v>
      </c>
      <c r="G616" s="31" t="s">
        <v>12</v>
      </c>
    </row>
    <row r="617" spans="1:7" s="30" customFormat="1">
      <c r="A617" s="60">
        <f>A615+1</f>
        <v>21</v>
      </c>
      <c r="B617" s="112" t="s">
        <v>806</v>
      </c>
      <c r="C617" s="37" t="s">
        <v>25</v>
      </c>
      <c r="D617" s="92">
        <v>7.1599999999999997E-2</v>
      </c>
      <c r="E617" s="137"/>
      <c r="F617" s="137">
        <f t="shared" si="20"/>
        <v>0</v>
      </c>
      <c r="G617" s="31" t="s">
        <v>11</v>
      </c>
    </row>
    <row r="618" spans="1:7" s="30" customFormat="1">
      <c r="A618" s="36" t="s">
        <v>316</v>
      </c>
      <c r="B618" s="112" t="s">
        <v>807</v>
      </c>
      <c r="C618" s="37" t="s">
        <v>90</v>
      </c>
      <c r="D618" s="38">
        <v>1</v>
      </c>
      <c r="E618" s="137"/>
      <c r="F618" s="137">
        <f t="shared" si="20"/>
        <v>0</v>
      </c>
      <c r="G618" s="31" t="s">
        <v>12</v>
      </c>
    </row>
    <row r="619" spans="1:7" s="30" customFormat="1">
      <c r="A619" s="60">
        <f>A617+1</f>
        <v>22</v>
      </c>
      <c r="B619" s="112" t="s">
        <v>808</v>
      </c>
      <c r="C619" s="37" t="s">
        <v>25</v>
      </c>
      <c r="D619" s="92">
        <v>0.28120000000000001</v>
      </c>
      <c r="E619" s="137"/>
      <c r="F619" s="137">
        <f t="shared" si="20"/>
        <v>0</v>
      </c>
      <c r="G619" s="31" t="s">
        <v>11</v>
      </c>
    </row>
    <row r="620" spans="1:7" s="30" customFormat="1">
      <c r="A620" s="36" t="s">
        <v>317</v>
      </c>
      <c r="B620" s="112" t="s">
        <v>809</v>
      </c>
      <c r="C620" s="37" t="s">
        <v>90</v>
      </c>
      <c r="D620" s="38">
        <v>4</v>
      </c>
      <c r="E620" s="137"/>
      <c r="F620" s="137">
        <f t="shared" si="20"/>
        <v>0</v>
      </c>
      <c r="G620" s="31" t="s">
        <v>12</v>
      </c>
    </row>
    <row r="621" spans="1:7" s="30" customFormat="1">
      <c r="A621" s="60">
        <f>A619+1</f>
        <v>23</v>
      </c>
      <c r="B621" s="112" t="s">
        <v>810</v>
      </c>
      <c r="C621" s="37" t="s">
        <v>25</v>
      </c>
      <c r="D621" s="92">
        <v>4.5611999999999995</v>
      </c>
      <c r="E621" s="137"/>
      <c r="F621" s="137">
        <f t="shared" si="20"/>
        <v>0</v>
      </c>
      <c r="G621" s="31" t="s">
        <v>11</v>
      </c>
    </row>
    <row r="622" spans="1:7" s="30" customFormat="1">
      <c r="A622" s="36" t="s">
        <v>213</v>
      </c>
      <c r="B622" s="112" t="s">
        <v>811</v>
      </c>
      <c r="C622" s="37" t="s">
        <v>90</v>
      </c>
      <c r="D622" s="61">
        <v>14</v>
      </c>
      <c r="E622" s="137"/>
      <c r="F622" s="137">
        <f t="shared" si="20"/>
        <v>0</v>
      </c>
      <c r="G622" s="31" t="s">
        <v>12</v>
      </c>
    </row>
    <row r="623" spans="1:7" s="30" customFormat="1">
      <c r="A623" s="60">
        <f>A621+1</f>
        <v>24</v>
      </c>
      <c r="B623" s="112" t="s">
        <v>812</v>
      </c>
      <c r="C623" s="37" t="s">
        <v>25</v>
      </c>
      <c r="D623" s="92">
        <v>7.6E-3</v>
      </c>
      <c r="E623" s="137"/>
      <c r="F623" s="137">
        <f t="shared" si="20"/>
        <v>0</v>
      </c>
      <c r="G623" s="31" t="s">
        <v>11</v>
      </c>
    </row>
    <row r="624" spans="1:7" s="30" customFormat="1">
      <c r="A624" s="36" t="s">
        <v>318</v>
      </c>
      <c r="B624" s="112" t="s">
        <v>813</v>
      </c>
      <c r="C624" s="37" t="s">
        <v>90</v>
      </c>
      <c r="D624" s="61">
        <v>2</v>
      </c>
      <c r="E624" s="137"/>
      <c r="F624" s="137">
        <f t="shared" si="20"/>
        <v>0</v>
      </c>
      <c r="G624" s="31" t="s">
        <v>12</v>
      </c>
    </row>
    <row r="625" spans="1:7" s="30" customFormat="1">
      <c r="A625" s="60">
        <f>A623+1</f>
        <v>25</v>
      </c>
      <c r="B625" s="112" t="s">
        <v>814</v>
      </c>
      <c r="C625" s="37" t="s">
        <v>30</v>
      </c>
      <c r="D625" s="73">
        <v>20</v>
      </c>
      <c r="E625" s="137"/>
      <c r="F625" s="137">
        <f t="shared" si="20"/>
        <v>0</v>
      </c>
      <c r="G625" s="31" t="s">
        <v>11</v>
      </c>
    </row>
    <row r="626" spans="1:7" s="30" customFormat="1">
      <c r="A626" s="36" t="s">
        <v>319</v>
      </c>
      <c r="B626" s="112" t="s">
        <v>815</v>
      </c>
      <c r="C626" s="37" t="s">
        <v>90</v>
      </c>
      <c r="D626" s="61">
        <v>20</v>
      </c>
      <c r="E626" s="137"/>
      <c r="F626" s="137">
        <f t="shared" si="20"/>
        <v>0</v>
      </c>
      <c r="G626" s="31" t="s">
        <v>12</v>
      </c>
    </row>
    <row r="627" spans="1:7" s="30" customFormat="1">
      <c r="A627" s="60">
        <f>A625+1</f>
        <v>26</v>
      </c>
      <c r="B627" s="112" t="s">
        <v>816</v>
      </c>
      <c r="C627" s="37" t="s">
        <v>30</v>
      </c>
      <c r="D627" s="73">
        <v>22</v>
      </c>
      <c r="E627" s="137"/>
      <c r="F627" s="137">
        <f t="shared" si="20"/>
        <v>0</v>
      </c>
      <c r="G627" s="31" t="s">
        <v>11</v>
      </c>
    </row>
    <row r="628" spans="1:7" s="30" customFormat="1">
      <c r="A628" s="36" t="s">
        <v>214</v>
      </c>
      <c r="B628" s="112" t="s">
        <v>817</v>
      </c>
      <c r="C628" s="37" t="s">
        <v>90</v>
      </c>
      <c r="D628" s="61">
        <v>22</v>
      </c>
      <c r="E628" s="137"/>
      <c r="F628" s="137">
        <f t="shared" si="20"/>
        <v>0</v>
      </c>
      <c r="G628" s="31" t="s">
        <v>12</v>
      </c>
    </row>
    <row r="629" spans="1:7" s="30" customFormat="1">
      <c r="A629" s="60">
        <f>A627+1</f>
        <v>27</v>
      </c>
      <c r="B629" s="112" t="s">
        <v>818</v>
      </c>
      <c r="C629" s="37" t="s">
        <v>25</v>
      </c>
      <c r="D629" s="89">
        <v>0.51828699999999994</v>
      </c>
      <c r="E629" s="137"/>
      <c r="F629" s="137">
        <f t="shared" si="20"/>
        <v>0</v>
      </c>
      <c r="G629" s="31" t="s">
        <v>11</v>
      </c>
    </row>
    <row r="630" spans="1:7" s="30" customFormat="1">
      <c r="A630" s="60">
        <f t="shared" ref="A630:A656" si="21">A629+1</f>
        <v>28</v>
      </c>
      <c r="B630" s="112" t="s">
        <v>819</v>
      </c>
      <c r="C630" s="37" t="s">
        <v>25</v>
      </c>
      <c r="D630" s="77">
        <v>0.57469999999999988</v>
      </c>
      <c r="E630" s="137"/>
      <c r="F630" s="137">
        <f t="shared" si="20"/>
        <v>0</v>
      </c>
      <c r="G630" s="31" t="s">
        <v>11</v>
      </c>
    </row>
    <row r="631" spans="1:7" s="30" customFormat="1">
      <c r="A631" s="83">
        <f t="shared" si="21"/>
        <v>29</v>
      </c>
      <c r="B631" s="112" t="s">
        <v>320</v>
      </c>
      <c r="C631" s="37" t="s">
        <v>25</v>
      </c>
      <c r="D631" s="77">
        <v>0.56720000000000004</v>
      </c>
      <c r="E631" s="137"/>
      <c r="F631" s="137">
        <f t="shared" si="20"/>
        <v>0</v>
      </c>
      <c r="G631" s="31" t="s">
        <v>11</v>
      </c>
    </row>
    <row r="632" spans="1:7" s="30" customFormat="1">
      <c r="A632" s="83">
        <f t="shared" si="21"/>
        <v>30</v>
      </c>
      <c r="B632" s="112" t="s">
        <v>321</v>
      </c>
      <c r="C632" s="37" t="s">
        <v>25</v>
      </c>
      <c r="D632" s="77">
        <v>1.04E-2</v>
      </c>
      <c r="E632" s="137"/>
      <c r="F632" s="137">
        <f t="shared" si="20"/>
        <v>0</v>
      </c>
      <c r="G632" s="31" t="s">
        <v>11</v>
      </c>
    </row>
    <row r="633" spans="1:7" s="30" customFormat="1">
      <c r="A633" s="62">
        <f t="shared" si="21"/>
        <v>31</v>
      </c>
      <c r="B633" s="32" t="s">
        <v>820</v>
      </c>
      <c r="C633" s="19" t="s">
        <v>129</v>
      </c>
      <c r="D633" s="44">
        <v>81</v>
      </c>
      <c r="E633" s="137"/>
      <c r="F633" s="137">
        <f t="shared" si="20"/>
        <v>0</v>
      </c>
      <c r="G633" s="31" t="s">
        <v>11</v>
      </c>
    </row>
    <row r="634" spans="1:7" s="30" customFormat="1" ht="15.6">
      <c r="A634" s="62">
        <f t="shared" si="21"/>
        <v>32</v>
      </c>
      <c r="B634" s="32" t="s">
        <v>821</v>
      </c>
      <c r="C634" s="19" t="s">
        <v>404</v>
      </c>
      <c r="D634" s="73">
        <v>150</v>
      </c>
      <c r="E634" s="137"/>
      <c r="F634" s="137">
        <f t="shared" si="20"/>
        <v>0</v>
      </c>
      <c r="G634" s="31" t="s">
        <v>11</v>
      </c>
    </row>
    <row r="635" spans="1:7" s="30" customFormat="1" ht="15.6">
      <c r="A635" s="62">
        <f t="shared" si="21"/>
        <v>33</v>
      </c>
      <c r="B635" s="32" t="s">
        <v>822</v>
      </c>
      <c r="C635" s="19" t="s">
        <v>404</v>
      </c>
      <c r="D635" s="73">
        <v>150</v>
      </c>
      <c r="E635" s="137"/>
      <c r="F635" s="137">
        <f t="shared" si="20"/>
        <v>0</v>
      </c>
      <c r="G635" s="31" t="s">
        <v>11</v>
      </c>
    </row>
    <row r="636" spans="1:7" s="30" customFormat="1">
      <c r="A636" s="62">
        <f t="shared" si="21"/>
        <v>34</v>
      </c>
      <c r="B636" s="117" t="s">
        <v>823</v>
      </c>
      <c r="C636" s="19" t="s">
        <v>30</v>
      </c>
      <c r="D636" s="40">
        <v>160</v>
      </c>
      <c r="E636" s="137"/>
      <c r="F636" s="137">
        <f t="shared" si="20"/>
        <v>0</v>
      </c>
      <c r="G636" s="31" t="s">
        <v>11</v>
      </c>
    </row>
    <row r="637" spans="1:7" s="30" customFormat="1">
      <c r="A637" s="62">
        <f t="shared" si="21"/>
        <v>35</v>
      </c>
      <c r="B637" s="117" t="s">
        <v>824</v>
      </c>
      <c r="C637" s="19" t="s">
        <v>30</v>
      </c>
      <c r="D637" s="40">
        <v>104</v>
      </c>
      <c r="E637" s="137"/>
      <c r="F637" s="137">
        <f t="shared" si="20"/>
        <v>0</v>
      </c>
      <c r="G637" s="31" t="s">
        <v>11</v>
      </c>
    </row>
    <row r="638" spans="1:7" s="30" customFormat="1">
      <c r="A638" s="62">
        <f t="shared" si="21"/>
        <v>36</v>
      </c>
      <c r="B638" s="117" t="s">
        <v>825</v>
      </c>
      <c r="C638" s="19" t="s">
        <v>30</v>
      </c>
      <c r="D638" s="40">
        <v>710</v>
      </c>
      <c r="E638" s="137"/>
      <c r="F638" s="137">
        <f t="shared" si="20"/>
        <v>0</v>
      </c>
      <c r="G638" s="31" t="s">
        <v>11</v>
      </c>
    </row>
    <row r="639" spans="1:7" s="30" customFormat="1">
      <c r="A639" s="62">
        <f t="shared" si="21"/>
        <v>37</v>
      </c>
      <c r="B639" s="117" t="s">
        <v>826</v>
      </c>
      <c r="C639" s="19" t="s">
        <v>30</v>
      </c>
      <c r="D639" s="40">
        <v>502</v>
      </c>
      <c r="E639" s="137"/>
      <c r="F639" s="137">
        <f t="shared" si="20"/>
        <v>0</v>
      </c>
      <c r="G639" s="31" t="s">
        <v>11</v>
      </c>
    </row>
    <row r="640" spans="1:7" s="30" customFormat="1" ht="15.6">
      <c r="A640" s="62">
        <f t="shared" si="21"/>
        <v>38</v>
      </c>
      <c r="B640" s="32" t="s">
        <v>827</v>
      </c>
      <c r="C640" s="19" t="s">
        <v>403</v>
      </c>
      <c r="D640" s="73">
        <v>9.1</v>
      </c>
      <c r="E640" s="137"/>
      <c r="F640" s="137">
        <f t="shared" si="20"/>
        <v>0</v>
      </c>
      <c r="G640" s="31" t="s">
        <v>11</v>
      </c>
    </row>
    <row r="641" spans="1:7" s="30" customFormat="1" ht="15.6">
      <c r="A641" s="62">
        <f t="shared" si="21"/>
        <v>39</v>
      </c>
      <c r="B641" s="32" t="s">
        <v>828</v>
      </c>
      <c r="C641" s="19" t="s">
        <v>403</v>
      </c>
      <c r="D641" s="73">
        <v>1.6</v>
      </c>
      <c r="E641" s="137"/>
      <c r="F641" s="137">
        <f t="shared" si="20"/>
        <v>0</v>
      </c>
      <c r="G641" s="31" t="s">
        <v>11</v>
      </c>
    </row>
    <row r="642" spans="1:7" s="30" customFormat="1">
      <c r="A642" s="83">
        <f t="shared" si="21"/>
        <v>40</v>
      </c>
      <c r="B642" s="112" t="s">
        <v>829</v>
      </c>
      <c r="C642" s="37" t="s">
        <v>25</v>
      </c>
      <c r="D642" s="77">
        <v>0.56720000000000004</v>
      </c>
      <c r="E642" s="137"/>
      <c r="F642" s="137">
        <f t="shared" si="20"/>
        <v>0</v>
      </c>
      <c r="G642" s="31" t="s">
        <v>11</v>
      </c>
    </row>
    <row r="643" spans="1:7" s="30" customFormat="1">
      <c r="A643" s="83">
        <f t="shared" si="21"/>
        <v>41</v>
      </c>
      <c r="B643" s="112" t="s">
        <v>830</v>
      </c>
      <c r="C643" s="37" t="s">
        <v>148</v>
      </c>
      <c r="D643" s="61">
        <v>8.5</v>
      </c>
      <c r="E643" s="137"/>
      <c r="F643" s="137">
        <f t="shared" si="20"/>
        <v>0</v>
      </c>
      <c r="G643" s="31" t="s">
        <v>11</v>
      </c>
    </row>
    <row r="644" spans="1:7" s="30" customFormat="1">
      <c r="A644" s="62">
        <f t="shared" si="21"/>
        <v>42</v>
      </c>
      <c r="B644" s="32" t="s">
        <v>683</v>
      </c>
      <c r="C644" s="19" t="s">
        <v>21</v>
      </c>
      <c r="D644" s="40">
        <v>34</v>
      </c>
      <c r="E644" s="137"/>
      <c r="F644" s="137">
        <f t="shared" si="20"/>
        <v>0</v>
      </c>
      <c r="G644" s="31" t="s">
        <v>11</v>
      </c>
    </row>
    <row r="645" spans="1:7" s="30" customFormat="1">
      <c r="A645" s="62">
        <f t="shared" si="21"/>
        <v>43</v>
      </c>
      <c r="B645" s="32" t="s">
        <v>684</v>
      </c>
      <c r="C645" s="19" t="s">
        <v>21</v>
      </c>
      <c r="D645" s="40">
        <v>30</v>
      </c>
      <c r="E645" s="137"/>
      <c r="F645" s="137">
        <f t="shared" si="20"/>
        <v>0</v>
      </c>
      <c r="G645" s="31" t="s">
        <v>11</v>
      </c>
    </row>
    <row r="646" spans="1:7" s="30" customFormat="1">
      <c r="A646" s="60">
        <f t="shared" si="21"/>
        <v>44</v>
      </c>
      <c r="B646" s="112" t="s">
        <v>687</v>
      </c>
      <c r="C646" s="37" t="s">
        <v>25</v>
      </c>
      <c r="D646" s="76">
        <v>8.8479799999999997</v>
      </c>
      <c r="E646" s="137"/>
      <c r="F646" s="137">
        <f t="shared" si="20"/>
        <v>0</v>
      </c>
      <c r="G646" s="31" t="s">
        <v>11</v>
      </c>
    </row>
    <row r="647" spans="1:7" s="30" customFormat="1">
      <c r="A647" s="62">
        <f t="shared" si="21"/>
        <v>45</v>
      </c>
      <c r="B647" s="32" t="s">
        <v>200</v>
      </c>
      <c r="C647" s="19" t="s">
        <v>30</v>
      </c>
      <c r="D647" s="73">
        <v>6</v>
      </c>
      <c r="E647" s="137"/>
      <c r="F647" s="137">
        <f t="shared" si="20"/>
        <v>0</v>
      </c>
      <c r="G647" s="31" t="s">
        <v>11</v>
      </c>
    </row>
    <row r="648" spans="1:7" s="30" customFormat="1">
      <c r="A648" s="62">
        <f t="shared" si="21"/>
        <v>46</v>
      </c>
      <c r="B648" s="32" t="s">
        <v>201</v>
      </c>
      <c r="C648" s="19" t="s">
        <v>30</v>
      </c>
      <c r="D648" s="73">
        <v>1</v>
      </c>
      <c r="E648" s="137"/>
      <c r="F648" s="137">
        <f t="shared" si="20"/>
        <v>0</v>
      </c>
      <c r="G648" s="31" t="s">
        <v>11</v>
      </c>
    </row>
    <row r="649" spans="1:7" s="30" customFormat="1">
      <c r="A649" s="62">
        <f t="shared" si="21"/>
        <v>47</v>
      </c>
      <c r="B649" s="32" t="s">
        <v>322</v>
      </c>
      <c r="C649" s="19" t="s">
        <v>30</v>
      </c>
      <c r="D649" s="73">
        <v>1</v>
      </c>
      <c r="E649" s="137"/>
      <c r="F649" s="137">
        <f t="shared" ref="F649:F656" si="22">D649*E649</f>
        <v>0</v>
      </c>
      <c r="G649" s="31" t="s">
        <v>11</v>
      </c>
    </row>
    <row r="650" spans="1:7" s="30" customFormat="1">
      <c r="A650" s="62">
        <f t="shared" si="21"/>
        <v>48</v>
      </c>
      <c r="B650" s="32" t="s">
        <v>202</v>
      </c>
      <c r="C650" s="19" t="s">
        <v>30</v>
      </c>
      <c r="D650" s="73">
        <v>4</v>
      </c>
      <c r="E650" s="137"/>
      <c r="F650" s="137">
        <f t="shared" si="22"/>
        <v>0</v>
      </c>
      <c r="G650" s="31" t="s">
        <v>11</v>
      </c>
    </row>
    <row r="651" spans="1:7" s="30" customFormat="1">
      <c r="A651" s="83">
        <f t="shared" si="21"/>
        <v>49</v>
      </c>
      <c r="B651" s="112" t="s">
        <v>831</v>
      </c>
      <c r="C651" s="37" t="s">
        <v>25</v>
      </c>
      <c r="D651" s="77">
        <v>8.3699999999999997E-2</v>
      </c>
      <c r="E651" s="137"/>
      <c r="F651" s="137">
        <f t="shared" si="22"/>
        <v>0</v>
      </c>
      <c r="G651" s="31" t="s">
        <v>11</v>
      </c>
    </row>
    <row r="652" spans="1:7" s="30" customFormat="1">
      <c r="A652" s="83">
        <f t="shared" si="21"/>
        <v>50</v>
      </c>
      <c r="B652" s="112" t="s">
        <v>832</v>
      </c>
      <c r="C652" s="37" t="s">
        <v>25</v>
      </c>
      <c r="D652" s="77">
        <v>7.1099999999999997E-2</v>
      </c>
      <c r="E652" s="137"/>
      <c r="F652" s="137">
        <f t="shared" si="22"/>
        <v>0</v>
      </c>
      <c r="G652" s="31" t="s">
        <v>11</v>
      </c>
    </row>
    <row r="653" spans="1:7" s="30" customFormat="1">
      <c r="A653" s="83">
        <f t="shared" si="21"/>
        <v>51</v>
      </c>
      <c r="B653" s="112" t="s">
        <v>833</v>
      </c>
      <c r="C653" s="37" t="s">
        <v>25</v>
      </c>
      <c r="D653" s="77">
        <v>0.192</v>
      </c>
      <c r="E653" s="137"/>
      <c r="F653" s="137">
        <f t="shared" si="22"/>
        <v>0</v>
      </c>
      <c r="G653" s="31" t="s">
        <v>11</v>
      </c>
    </row>
    <row r="654" spans="1:7" s="30" customFormat="1">
      <c r="A654" s="83">
        <f t="shared" si="21"/>
        <v>52</v>
      </c>
      <c r="B654" s="112" t="s">
        <v>834</v>
      </c>
      <c r="C654" s="37" t="s">
        <v>25</v>
      </c>
      <c r="D654" s="77">
        <v>7.1099999999999997E-2</v>
      </c>
      <c r="E654" s="137"/>
      <c r="F654" s="137">
        <f t="shared" si="22"/>
        <v>0</v>
      </c>
      <c r="G654" s="31" t="s">
        <v>11</v>
      </c>
    </row>
    <row r="655" spans="1:7" s="30" customFormat="1">
      <c r="A655" s="83">
        <f t="shared" si="21"/>
        <v>53</v>
      </c>
      <c r="B655" s="112" t="s">
        <v>835</v>
      </c>
      <c r="C655" s="37" t="s">
        <v>25</v>
      </c>
      <c r="D655" s="77">
        <v>0.28120000000000001</v>
      </c>
      <c r="E655" s="137"/>
      <c r="F655" s="137">
        <f t="shared" si="22"/>
        <v>0</v>
      </c>
      <c r="G655" s="31" t="s">
        <v>11</v>
      </c>
    </row>
    <row r="656" spans="1:7" s="30" customFormat="1" ht="15.6" thickBot="1">
      <c r="A656" s="60">
        <f t="shared" si="21"/>
        <v>54</v>
      </c>
      <c r="B656" s="112" t="s">
        <v>836</v>
      </c>
      <c r="C656" s="37" t="s">
        <v>25</v>
      </c>
      <c r="D656" s="97">
        <v>9.2376990999999968</v>
      </c>
      <c r="E656" s="138"/>
      <c r="F656" s="138">
        <f t="shared" si="22"/>
        <v>0</v>
      </c>
      <c r="G656" s="31" t="s">
        <v>11</v>
      </c>
    </row>
    <row r="657" spans="1:7" s="30" customFormat="1">
      <c r="A657" s="48"/>
      <c r="B657" s="53" t="s">
        <v>18</v>
      </c>
      <c r="C657" s="48"/>
      <c r="D657" s="49"/>
      <c r="E657" s="135"/>
      <c r="F657" s="135"/>
      <c r="G657" s="31"/>
    </row>
    <row r="658" spans="1:7" s="30" customFormat="1" ht="15.6">
      <c r="A658" s="62" t="s">
        <v>20</v>
      </c>
      <c r="B658" s="109" t="s">
        <v>204</v>
      </c>
      <c r="C658" s="19" t="s">
        <v>403</v>
      </c>
      <c r="D658" s="44">
        <v>77.443654500000008</v>
      </c>
      <c r="E658" s="20"/>
      <c r="F658" s="20">
        <f>D658*E658</f>
        <v>0</v>
      </c>
      <c r="G658" s="31" t="s">
        <v>11</v>
      </c>
    </row>
    <row r="659" spans="1:7" s="30" customFormat="1" ht="15.6">
      <c r="A659" s="62">
        <f t="shared" ref="A659:A665" si="23">A658+1</f>
        <v>2</v>
      </c>
      <c r="B659" s="109" t="s">
        <v>415</v>
      </c>
      <c r="C659" s="19" t="s">
        <v>403</v>
      </c>
      <c r="D659" s="110">
        <v>8.6048505000000013</v>
      </c>
      <c r="E659" s="20"/>
      <c r="F659" s="20">
        <f>D659*E659</f>
        <v>0</v>
      </c>
      <c r="G659" s="31" t="s">
        <v>11</v>
      </c>
    </row>
    <row r="660" spans="1:7" s="30" customFormat="1" ht="15.6">
      <c r="A660" s="83">
        <f t="shared" si="23"/>
        <v>3</v>
      </c>
      <c r="B660" s="114" t="s">
        <v>31</v>
      </c>
      <c r="C660" s="56" t="s">
        <v>403</v>
      </c>
      <c r="D660" s="59">
        <v>7.744365450000001</v>
      </c>
      <c r="E660" s="20"/>
      <c r="F660" s="20">
        <f t="shared" ref="F660:F723" si="24">D660*E660</f>
        <v>0</v>
      </c>
      <c r="G660" s="31" t="s">
        <v>11</v>
      </c>
    </row>
    <row r="661" spans="1:7" s="30" customFormat="1" ht="15.6">
      <c r="A661" s="83">
        <f t="shared" si="23"/>
        <v>4</v>
      </c>
      <c r="B661" s="109" t="s">
        <v>32</v>
      </c>
      <c r="C661" s="19" t="s">
        <v>403</v>
      </c>
      <c r="D661" s="44">
        <v>0.8604850500000002</v>
      </c>
      <c r="E661" s="20"/>
      <c r="F661" s="20">
        <f t="shared" si="24"/>
        <v>0</v>
      </c>
      <c r="G661" s="31" t="s">
        <v>11</v>
      </c>
    </row>
    <row r="662" spans="1:7" s="30" customFormat="1">
      <c r="A662" s="62">
        <f t="shared" si="23"/>
        <v>5</v>
      </c>
      <c r="B662" s="109" t="s">
        <v>205</v>
      </c>
      <c r="C662" s="19" t="s">
        <v>25</v>
      </c>
      <c r="D662" s="44">
        <v>154.88730900000002</v>
      </c>
      <c r="E662" s="20"/>
      <c r="F662" s="20">
        <f t="shared" si="24"/>
        <v>0</v>
      </c>
      <c r="G662" s="31" t="s">
        <v>11</v>
      </c>
    </row>
    <row r="663" spans="1:7" s="30" customFormat="1" ht="15.6">
      <c r="A663" s="90">
        <f t="shared" si="23"/>
        <v>6</v>
      </c>
      <c r="B663" s="109" t="s">
        <v>837</v>
      </c>
      <c r="C663" s="19" t="s">
        <v>403</v>
      </c>
      <c r="D663" s="116">
        <v>116.16548175</v>
      </c>
      <c r="E663" s="20"/>
      <c r="F663" s="20">
        <f t="shared" si="24"/>
        <v>0</v>
      </c>
      <c r="G663" s="31" t="s">
        <v>11</v>
      </c>
    </row>
    <row r="664" spans="1:7" s="30" customFormat="1" ht="15.6">
      <c r="A664" s="90">
        <f t="shared" si="23"/>
        <v>7</v>
      </c>
      <c r="B664" s="109" t="s">
        <v>34</v>
      </c>
      <c r="C664" s="19" t="s">
        <v>403</v>
      </c>
      <c r="D664" s="116">
        <v>12.90727575</v>
      </c>
      <c r="E664" s="20"/>
      <c r="F664" s="20">
        <f t="shared" si="24"/>
        <v>0</v>
      </c>
      <c r="G664" s="31" t="s">
        <v>11</v>
      </c>
    </row>
    <row r="665" spans="1:7" s="30" customFormat="1" ht="15.6">
      <c r="A665" s="90">
        <f t="shared" si="23"/>
        <v>8</v>
      </c>
      <c r="B665" s="114" t="s">
        <v>323</v>
      </c>
      <c r="C665" s="56" t="s">
        <v>403</v>
      </c>
      <c r="D665" s="70">
        <v>11.616548175</v>
      </c>
      <c r="E665" s="20"/>
      <c r="F665" s="20">
        <f t="shared" si="24"/>
        <v>0</v>
      </c>
      <c r="G665" s="31" t="s">
        <v>11</v>
      </c>
    </row>
    <row r="666" spans="1:7" s="30" customFormat="1" ht="15.6">
      <c r="A666" s="83" t="s">
        <v>324</v>
      </c>
      <c r="B666" s="109" t="s">
        <v>325</v>
      </c>
      <c r="C666" s="19" t="s">
        <v>403</v>
      </c>
      <c r="D666" s="81">
        <v>1.290727575</v>
      </c>
      <c r="E666" s="20"/>
      <c r="F666" s="20">
        <f t="shared" si="24"/>
        <v>0</v>
      </c>
      <c r="G666" s="31" t="s">
        <v>11</v>
      </c>
    </row>
    <row r="667" spans="1:7" s="30" customFormat="1">
      <c r="A667" s="62" t="s">
        <v>326</v>
      </c>
      <c r="B667" s="109" t="s">
        <v>205</v>
      </c>
      <c r="C667" s="19" t="s">
        <v>25</v>
      </c>
      <c r="D667" s="44">
        <v>251.69187712499999</v>
      </c>
      <c r="E667" s="20"/>
      <c r="F667" s="20">
        <f t="shared" si="24"/>
        <v>0</v>
      </c>
      <c r="G667" s="31" t="s">
        <v>11</v>
      </c>
    </row>
    <row r="668" spans="1:7" s="30" customFormat="1" ht="15.6">
      <c r="A668" s="83" t="s">
        <v>327</v>
      </c>
      <c r="B668" s="111" t="s">
        <v>420</v>
      </c>
      <c r="C668" s="19" t="s">
        <v>403</v>
      </c>
      <c r="D668" s="61">
        <v>82.238785362499982</v>
      </c>
      <c r="E668" s="20"/>
      <c r="F668" s="20">
        <f t="shared" si="24"/>
        <v>0</v>
      </c>
      <c r="G668" s="31" t="s">
        <v>11</v>
      </c>
    </row>
    <row r="669" spans="1:7" s="30" customFormat="1" ht="15.6">
      <c r="A669" s="83" t="s">
        <v>328</v>
      </c>
      <c r="B669" s="111" t="s">
        <v>421</v>
      </c>
      <c r="C669" s="42" t="s">
        <v>403</v>
      </c>
      <c r="D669" s="44">
        <v>82.238785362499982</v>
      </c>
      <c r="E669" s="20"/>
      <c r="F669" s="20">
        <f t="shared" si="24"/>
        <v>0</v>
      </c>
      <c r="G669" s="31" t="s">
        <v>11</v>
      </c>
    </row>
    <row r="670" spans="1:7" s="30" customFormat="1" ht="15.6">
      <c r="A670" s="62" t="s">
        <v>329</v>
      </c>
      <c r="B670" s="113" t="s">
        <v>838</v>
      </c>
      <c r="C670" s="19" t="s">
        <v>403</v>
      </c>
      <c r="D670" s="61">
        <v>72.82329523750002</v>
      </c>
      <c r="E670" s="20"/>
      <c r="F670" s="20">
        <f t="shared" si="24"/>
        <v>0</v>
      </c>
      <c r="G670" s="31" t="s">
        <v>11</v>
      </c>
    </row>
    <row r="671" spans="1:7" s="30" customFormat="1" ht="15.6">
      <c r="A671" s="62" t="s">
        <v>330</v>
      </c>
      <c r="B671" s="32" t="s">
        <v>698</v>
      </c>
      <c r="C671" s="19" t="s">
        <v>403</v>
      </c>
      <c r="D671" s="38">
        <v>6.1090000000000009</v>
      </c>
      <c r="E671" s="20"/>
      <c r="F671" s="20">
        <f t="shared" si="24"/>
        <v>0</v>
      </c>
      <c r="G671" s="31" t="s">
        <v>11</v>
      </c>
    </row>
    <row r="672" spans="1:7" s="30" customFormat="1">
      <c r="A672" s="62">
        <f>A671+1</f>
        <v>18</v>
      </c>
      <c r="B672" s="32" t="s">
        <v>36</v>
      </c>
      <c r="C672" s="19" t="s">
        <v>402</v>
      </c>
      <c r="D672" s="61">
        <v>27</v>
      </c>
      <c r="E672" s="20"/>
      <c r="F672" s="20">
        <f t="shared" si="24"/>
        <v>0</v>
      </c>
      <c r="G672" s="31" t="s">
        <v>11</v>
      </c>
    </row>
    <row r="673" spans="1:7" s="30" customFormat="1">
      <c r="A673" s="62">
        <f>A672+1</f>
        <v>19</v>
      </c>
      <c r="B673" s="32" t="s">
        <v>418</v>
      </c>
      <c r="C673" s="19" t="s">
        <v>402</v>
      </c>
      <c r="D673" s="37">
        <v>148.64000000000001</v>
      </c>
      <c r="E673" s="20"/>
      <c r="F673" s="20">
        <f t="shared" si="24"/>
        <v>0</v>
      </c>
      <c r="G673" s="31" t="s">
        <v>11</v>
      </c>
    </row>
    <row r="674" spans="1:7" s="30" customFormat="1">
      <c r="A674" s="62">
        <f>A673+1</f>
        <v>20</v>
      </c>
      <c r="B674" s="32" t="s">
        <v>453</v>
      </c>
      <c r="C674" s="19" t="s">
        <v>21</v>
      </c>
      <c r="D674" s="40">
        <v>12</v>
      </c>
      <c r="E674" s="20"/>
      <c r="F674" s="20">
        <f t="shared" si="24"/>
        <v>0</v>
      </c>
      <c r="G674" s="31" t="s">
        <v>11</v>
      </c>
    </row>
    <row r="675" spans="1:7" s="30" customFormat="1">
      <c r="A675" s="62" t="s">
        <v>315</v>
      </c>
      <c r="B675" s="32" t="s">
        <v>54</v>
      </c>
      <c r="C675" s="19" t="s">
        <v>21</v>
      </c>
      <c r="D675" s="40">
        <v>11.975999999999999</v>
      </c>
      <c r="E675" s="20"/>
      <c r="F675" s="20">
        <f t="shared" si="24"/>
        <v>0</v>
      </c>
      <c r="G675" s="31" t="s">
        <v>931</v>
      </c>
    </row>
    <row r="676" spans="1:7" s="30" customFormat="1">
      <c r="A676" s="60">
        <f>A674+1</f>
        <v>21</v>
      </c>
      <c r="B676" s="32" t="s">
        <v>454</v>
      </c>
      <c r="C676" s="37" t="s">
        <v>21</v>
      </c>
      <c r="D676" s="61">
        <v>35</v>
      </c>
      <c r="E676" s="20"/>
      <c r="F676" s="20">
        <f t="shared" si="24"/>
        <v>0</v>
      </c>
      <c r="G676" s="31" t="s">
        <v>11</v>
      </c>
    </row>
    <row r="677" spans="1:7" s="30" customFormat="1">
      <c r="A677" s="62">
        <f>A676+1</f>
        <v>22</v>
      </c>
      <c r="B677" s="32" t="s">
        <v>455</v>
      </c>
      <c r="C677" s="19" t="s">
        <v>21</v>
      </c>
      <c r="D677" s="40">
        <v>35</v>
      </c>
      <c r="E677" s="20"/>
      <c r="F677" s="20">
        <f t="shared" si="24"/>
        <v>0</v>
      </c>
      <c r="G677" s="31" t="s">
        <v>11</v>
      </c>
    </row>
    <row r="678" spans="1:7" s="30" customFormat="1">
      <c r="A678" s="62">
        <f>A677+1</f>
        <v>23</v>
      </c>
      <c r="B678" s="32" t="s">
        <v>450</v>
      </c>
      <c r="C678" s="19" t="s">
        <v>21</v>
      </c>
      <c r="D678" s="40">
        <v>86</v>
      </c>
      <c r="E678" s="20"/>
      <c r="F678" s="20">
        <f t="shared" si="24"/>
        <v>0</v>
      </c>
      <c r="G678" s="31" t="s">
        <v>11</v>
      </c>
    </row>
    <row r="679" spans="1:7" s="30" customFormat="1">
      <c r="A679" s="62" t="s">
        <v>213</v>
      </c>
      <c r="B679" s="32" t="s">
        <v>52</v>
      </c>
      <c r="C679" s="19" t="s">
        <v>21</v>
      </c>
      <c r="D679" s="40">
        <v>85.57</v>
      </c>
      <c r="E679" s="20"/>
      <c r="F679" s="20">
        <f t="shared" si="24"/>
        <v>0</v>
      </c>
      <c r="G679" s="31" t="s">
        <v>931</v>
      </c>
    </row>
    <row r="680" spans="1:7" s="30" customFormat="1">
      <c r="A680" s="60">
        <f>A678+1</f>
        <v>24</v>
      </c>
      <c r="B680" s="32" t="s">
        <v>451</v>
      </c>
      <c r="C680" s="37" t="s">
        <v>21</v>
      </c>
      <c r="D680" s="61">
        <v>86</v>
      </c>
      <c r="E680" s="20"/>
      <c r="F680" s="20">
        <f t="shared" si="24"/>
        <v>0</v>
      </c>
      <c r="G680" s="31" t="s">
        <v>11</v>
      </c>
    </row>
    <row r="681" spans="1:7" s="30" customFormat="1">
      <c r="A681" s="62">
        <f>A680+1</f>
        <v>25</v>
      </c>
      <c r="B681" s="32" t="s">
        <v>452</v>
      </c>
      <c r="C681" s="19" t="s">
        <v>21</v>
      </c>
      <c r="D681" s="40">
        <v>86</v>
      </c>
      <c r="E681" s="20"/>
      <c r="F681" s="20">
        <f t="shared" si="24"/>
        <v>0</v>
      </c>
      <c r="G681" s="31" t="s">
        <v>11</v>
      </c>
    </row>
    <row r="682" spans="1:7" s="30" customFormat="1">
      <c r="A682" s="60">
        <f>A681+1</f>
        <v>26</v>
      </c>
      <c r="B682" s="32" t="s">
        <v>839</v>
      </c>
      <c r="C682" s="37" t="s">
        <v>21</v>
      </c>
      <c r="D682" s="61">
        <v>98</v>
      </c>
      <c r="E682" s="20"/>
      <c r="F682" s="20">
        <f t="shared" si="24"/>
        <v>0</v>
      </c>
      <c r="G682" s="31" t="s">
        <v>11</v>
      </c>
    </row>
    <row r="683" spans="1:7" s="30" customFormat="1">
      <c r="A683" s="60" t="s">
        <v>214</v>
      </c>
      <c r="B683" s="32" t="s">
        <v>840</v>
      </c>
      <c r="C683" s="37" t="s">
        <v>21</v>
      </c>
      <c r="D683" s="61">
        <v>98.98</v>
      </c>
      <c r="E683" s="20"/>
      <c r="F683" s="20">
        <f t="shared" si="24"/>
        <v>0</v>
      </c>
      <c r="G683" s="31" t="s">
        <v>931</v>
      </c>
    </row>
    <row r="684" spans="1:7" s="30" customFormat="1">
      <c r="A684" s="60">
        <f>A682+1</f>
        <v>27</v>
      </c>
      <c r="B684" s="32" t="s">
        <v>841</v>
      </c>
      <c r="C684" s="37" t="s">
        <v>21</v>
      </c>
      <c r="D684" s="61">
        <v>98</v>
      </c>
      <c r="E684" s="20"/>
      <c r="F684" s="20">
        <f t="shared" si="24"/>
        <v>0</v>
      </c>
      <c r="G684" s="31" t="s">
        <v>11</v>
      </c>
    </row>
    <row r="685" spans="1:7" s="30" customFormat="1">
      <c r="A685" s="90">
        <f>A684+1</f>
        <v>28</v>
      </c>
      <c r="B685" s="112" t="s">
        <v>842</v>
      </c>
      <c r="C685" s="56" t="s">
        <v>179</v>
      </c>
      <c r="D685" s="78">
        <v>1</v>
      </c>
      <c r="E685" s="20"/>
      <c r="F685" s="20">
        <f t="shared" si="24"/>
        <v>0</v>
      </c>
      <c r="G685" s="31" t="s">
        <v>11</v>
      </c>
    </row>
    <row r="686" spans="1:7" s="30" customFormat="1">
      <c r="A686" s="90" t="s">
        <v>331</v>
      </c>
      <c r="B686" s="112" t="s">
        <v>333</v>
      </c>
      <c r="C686" s="37" t="s">
        <v>30</v>
      </c>
      <c r="D686" s="61">
        <v>1</v>
      </c>
      <c r="E686" s="20"/>
      <c r="F686" s="20">
        <f t="shared" si="24"/>
        <v>0</v>
      </c>
      <c r="G686" s="31" t="s">
        <v>931</v>
      </c>
    </row>
    <row r="687" spans="1:7" s="30" customFormat="1">
      <c r="A687" s="90">
        <f>A685+1</f>
        <v>29</v>
      </c>
      <c r="B687" s="112" t="s">
        <v>843</v>
      </c>
      <c r="C687" s="56" t="s">
        <v>179</v>
      </c>
      <c r="D687" s="78">
        <v>1</v>
      </c>
      <c r="E687" s="20"/>
      <c r="F687" s="20">
        <f t="shared" si="24"/>
        <v>0</v>
      </c>
      <c r="G687" s="31" t="s">
        <v>11</v>
      </c>
    </row>
    <row r="688" spans="1:7" s="30" customFormat="1">
      <c r="A688" s="90" t="s">
        <v>332</v>
      </c>
      <c r="B688" s="112" t="s">
        <v>333</v>
      </c>
      <c r="C688" s="37" t="s">
        <v>30</v>
      </c>
      <c r="D688" s="61">
        <v>1</v>
      </c>
      <c r="E688" s="20"/>
      <c r="F688" s="20">
        <f t="shared" si="24"/>
        <v>0</v>
      </c>
      <c r="G688" s="31" t="s">
        <v>931</v>
      </c>
    </row>
    <row r="689" spans="1:7" s="30" customFormat="1">
      <c r="A689" s="90">
        <f>A687+1</f>
        <v>30</v>
      </c>
      <c r="B689" s="112" t="s">
        <v>844</v>
      </c>
      <c r="C689" s="56" t="s">
        <v>179</v>
      </c>
      <c r="D689" s="78">
        <v>2</v>
      </c>
      <c r="E689" s="20"/>
      <c r="F689" s="20">
        <f t="shared" si="24"/>
        <v>0</v>
      </c>
      <c r="G689" s="31" t="s">
        <v>11</v>
      </c>
    </row>
    <row r="690" spans="1:7" s="30" customFormat="1">
      <c r="A690" s="90" t="s">
        <v>40</v>
      </c>
      <c r="B690" s="112" t="s">
        <v>333</v>
      </c>
      <c r="C690" s="37" t="s">
        <v>30</v>
      </c>
      <c r="D690" s="61">
        <v>2</v>
      </c>
      <c r="E690" s="20"/>
      <c r="F690" s="20">
        <f t="shared" si="24"/>
        <v>0</v>
      </c>
      <c r="G690" s="31" t="s">
        <v>931</v>
      </c>
    </row>
    <row r="691" spans="1:7" s="30" customFormat="1">
      <c r="A691" s="90">
        <f>A689+1</f>
        <v>31</v>
      </c>
      <c r="B691" s="112" t="s">
        <v>845</v>
      </c>
      <c r="C691" s="56" t="s">
        <v>179</v>
      </c>
      <c r="D691" s="78">
        <v>2</v>
      </c>
      <c r="E691" s="20"/>
      <c r="F691" s="20">
        <f t="shared" si="24"/>
        <v>0</v>
      </c>
      <c r="G691" s="31" t="s">
        <v>11</v>
      </c>
    </row>
    <row r="692" spans="1:7" s="30" customFormat="1">
      <c r="A692" s="90" t="s">
        <v>334</v>
      </c>
      <c r="B692" s="112" t="s">
        <v>333</v>
      </c>
      <c r="C692" s="37" t="s">
        <v>30</v>
      </c>
      <c r="D692" s="61">
        <v>2</v>
      </c>
      <c r="E692" s="20"/>
      <c r="F692" s="20">
        <f t="shared" si="24"/>
        <v>0</v>
      </c>
      <c r="G692" s="31" t="s">
        <v>931</v>
      </c>
    </row>
    <row r="693" spans="1:7" s="30" customFormat="1">
      <c r="A693" s="90">
        <f>A691+1</f>
        <v>32</v>
      </c>
      <c r="B693" s="112" t="s">
        <v>846</v>
      </c>
      <c r="C693" s="56" t="s">
        <v>179</v>
      </c>
      <c r="D693" s="78">
        <v>1</v>
      </c>
      <c r="E693" s="20"/>
      <c r="F693" s="20">
        <f t="shared" si="24"/>
        <v>0</v>
      </c>
      <c r="G693" s="31" t="s">
        <v>11</v>
      </c>
    </row>
    <row r="694" spans="1:7" s="30" customFormat="1">
      <c r="A694" s="90" t="s">
        <v>42</v>
      </c>
      <c r="B694" s="112" t="s">
        <v>333</v>
      </c>
      <c r="C694" s="37" t="s">
        <v>30</v>
      </c>
      <c r="D694" s="61">
        <v>1</v>
      </c>
      <c r="E694" s="20"/>
      <c r="F694" s="20">
        <f t="shared" si="24"/>
        <v>0</v>
      </c>
      <c r="G694" s="31" t="s">
        <v>931</v>
      </c>
    </row>
    <row r="695" spans="1:7" s="30" customFormat="1">
      <c r="A695" s="90">
        <f>A693+1</f>
        <v>33</v>
      </c>
      <c r="B695" s="112" t="s">
        <v>847</v>
      </c>
      <c r="C695" s="56" t="s">
        <v>179</v>
      </c>
      <c r="D695" s="78">
        <v>1</v>
      </c>
      <c r="E695" s="20"/>
      <c r="F695" s="20">
        <f t="shared" si="24"/>
        <v>0</v>
      </c>
      <c r="G695" s="31" t="s">
        <v>11</v>
      </c>
    </row>
    <row r="696" spans="1:7" s="30" customFormat="1">
      <c r="A696" s="90" t="s">
        <v>335</v>
      </c>
      <c r="B696" s="112" t="s">
        <v>333</v>
      </c>
      <c r="C696" s="37" t="s">
        <v>30</v>
      </c>
      <c r="D696" s="61">
        <v>1</v>
      </c>
      <c r="E696" s="20"/>
      <c r="F696" s="20">
        <f t="shared" si="24"/>
        <v>0</v>
      </c>
      <c r="G696" s="31" t="s">
        <v>931</v>
      </c>
    </row>
    <row r="697" spans="1:7" s="30" customFormat="1">
      <c r="A697" s="90">
        <f>A695+1</f>
        <v>34</v>
      </c>
      <c r="B697" s="112" t="s">
        <v>848</v>
      </c>
      <c r="C697" s="56" t="s">
        <v>179</v>
      </c>
      <c r="D697" s="84">
        <v>1</v>
      </c>
      <c r="E697" s="20"/>
      <c r="F697" s="20">
        <f t="shared" si="24"/>
        <v>0</v>
      </c>
      <c r="G697" s="31" t="s">
        <v>11</v>
      </c>
    </row>
    <row r="698" spans="1:7" s="30" customFormat="1">
      <c r="A698" s="90" t="s">
        <v>336</v>
      </c>
      <c r="B698" s="112" t="s">
        <v>333</v>
      </c>
      <c r="C698" s="37" t="s">
        <v>30</v>
      </c>
      <c r="D698" s="61">
        <v>1</v>
      </c>
      <c r="E698" s="20"/>
      <c r="F698" s="20">
        <f t="shared" si="24"/>
        <v>0</v>
      </c>
      <c r="G698" s="31" t="s">
        <v>931</v>
      </c>
    </row>
    <row r="699" spans="1:7" s="30" customFormat="1">
      <c r="A699" s="83">
        <v>35</v>
      </c>
      <c r="B699" s="112" t="s">
        <v>849</v>
      </c>
      <c r="C699" s="56" t="s">
        <v>179</v>
      </c>
      <c r="D699" s="78">
        <v>1</v>
      </c>
      <c r="E699" s="20"/>
      <c r="F699" s="20">
        <f t="shared" si="24"/>
        <v>0</v>
      </c>
      <c r="G699" s="31" t="s">
        <v>11</v>
      </c>
    </row>
    <row r="700" spans="1:7" s="30" customFormat="1">
      <c r="A700" s="83" t="s">
        <v>43</v>
      </c>
      <c r="B700" s="112" t="s">
        <v>652</v>
      </c>
      <c r="C700" s="37" t="s">
        <v>30</v>
      </c>
      <c r="D700" s="61">
        <v>1</v>
      </c>
      <c r="E700" s="20"/>
      <c r="F700" s="20">
        <f t="shared" si="24"/>
        <v>0</v>
      </c>
      <c r="G700" s="31" t="s">
        <v>931</v>
      </c>
    </row>
    <row r="701" spans="1:7" s="30" customFormat="1">
      <c r="A701" s="83">
        <f>A699+1</f>
        <v>36</v>
      </c>
      <c r="B701" s="112" t="s">
        <v>850</v>
      </c>
      <c r="C701" s="56" t="s">
        <v>179</v>
      </c>
      <c r="D701" s="78">
        <v>1</v>
      </c>
      <c r="E701" s="20"/>
      <c r="F701" s="20">
        <f t="shared" si="24"/>
        <v>0</v>
      </c>
      <c r="G701" s="31" t="s">
        <v>11</v>
      </c>
    </row>
    <row r="702" spans="1:7" s="30" customFormat="1">
      <c r="A702" s="83" t="s">
        <v>337</v>
      </c>
      <c r="B702" s="112" t="s">
        <v>652</v>
      </c>
      <c r="C702" s="37" t="s">
        <v>30</v>
      </c>
      <c r="D702" s="59">
        <v>1</v>
      </c>
      <c r="E702" s="20"/>
      <c r="F702" s="20">
        <f t="shared" si="24"/>
        <v>0</v>
      </c>
      <c r="G702" s="31" t="s">
        <v>931</v>
      </c>
    </row>
    <row r="703" spans="1:7" s="30" customFormat="1">
      <c r="A703" s="60">
        <f>A701+1</f>
        <v>37</v>
      </c>
      <c r="B703" s="123" t="s">
        <v>212</v>
      </c>
      <c r="C703" s="56" t="s">
        <v>21</v>
      </c>
      <c r="D703" s="61">
        <v>61</v>
      </c>
      <c r="E703" s="20"/>
      <c r="F703" s="20">
        <f t="shared" si="24"/>
        <v>0</v>
      </c>
      <c r="G703" s="31" t="s">
        <v>11</v>
      </c>
    </row>
    <row r="704" spans="1:7" s="30" customFormat="1">
      <c r="A704" s="62">
        <f>A703+1</f>
        <v>38</v>
      </c>
      <c r="B704" s="32" t="s">
        <v>508</v>
      </c>
      <c r="C704" s="19" t="s">
        <v>30</v>
      </c>
      <c r="D704" s="73">
        <v>2</v>
      </c>
      <c r="E704" s="20"/>
      <c r="F704" s="20">
        <f t="shared" si="24"/>
        <v>0</v>
      </c>
      <c r="G704" s="31" t="s">
        <v>11</v>
      </c>
    </row>
    <row r="705" spans="1:7" s="30" customFormat="1">
      <c r="A705" s="62" t="s">
        <v>44</v>
      </c>
      <c r="B705" s="32" t="s">
        <v>509</v>
      </c>
      <c r="C705" s="19" t="s">
        <v>30</v>
      </c>
      <c r="D705" s="40">
        <v>2</v>
      </c>
      <c r="E705" s="20"/>
      <c r="F705" s="20">
        <f t="shared" si="24"/>
        <v>0</v>
      </c>
      <c r="G705" s="31" t="s">
        <v>931</v>
      </c>
    </row>
    <row r="706" spans="1:7" s="30" customFormat="1">
      <c r="A706" s="62">
        <f>A704+1</f>
        <v>39</v>
      </c>
      <c r="B706" s="32" t="s">
        <v>338</v>
      </c>
      <c r="C706" s="19" t="s">
        <v>30</v>
      </c>
      <c r="D706" s="73">
        <v>1</v>
      </c>
      <c r="E706" s="20"/>
      <c r="F706" s="20">
        <f t="shared" si="24"/>
        <v>0</v>
      </c>
      <c r="G706" s="31" t="s">
        <v>11</v>
      </c>
    </row>
    <row r="707" spans="1:7" s="30" customFormat="1">
      <c r="A707" s="62" t="s">
        <v>339</v>
      </c>
      <c r="B707" s="32" t="s">
        <v>340</v>
      </c>
      <c r="C707" s="19" t="s">
        <v>30</v>
      </c>
      <c r="D707" s="40">
        <v>1</v>
      </c>
      <c r="E707" s="20"/>
      <c r="F707" s="20">
        <f t="shared" si="24"/>
        <v>0</v>
      </c>
      <c r="G707" s="31" t="s">
        <v>931</v>
      </c>
    </row>
    <row r="708" spans="1:7" s="30" customFormat="1">
      <c r="A708" s="60">
        <f>A706+1</f>
        <v>40</v>
      </c>
      <c r="B708" s="112" t="s">
        <v>545</v>
      </c>
      <c r="C708" s="37" t="s">
        <v>90</v>
      </c>
      <c r="D708" s="73">
        <v>7</v>
      </c>
      <c r="E708" s="20"/>
      <c r="F708" s="20">
        <f t="shared" si="24"/>
        <v>0</v>
      </c>
      <c r="G708" s="31" t="s">
        <v>11</v>
      </c>
    </row>
    <row r="709" spans="1:7" s="30" customFormat="1">
      <c r="A709" s="60" t="s">
        <v>341</v>
      </c>
      <c r="B709" s="112" t="s">
        <v>546</v>
      </c>
      <c r="C709" s="37" t="s">
        <v>90</v>
      </c>
      <c r="D709" s="61">
        <v>7</v>
      </c>
      <c r="E709" s="20"/>
      <c r="F709" s="20">
        <f t="shared" si="24"/>
        <v>0</v>
      </c>
      <c r="G709" s="31" t="s">
        <v>12</v>
      </c>
    </row>
    <row r="710" spans="1:7" s="30" customFormat="1">
      <c r="A710" s="83">
        <f>A708+1</f>
        <v>41</v>
      </c>
      <c r="B710" s="112" t="s">
        <v>599</v>
      </c>
      <c r="C710" s="37" t="s">
        <v>25</v>
      </c>
      <c r="D710" s="38">
        <v>0.04</v>
      </c>
      <c r="E710" s="20"/>
      <c r="F710" s="20">
        <f t="shared" si="24"/>
        <v>0</v>
      </c>
      <c r="G710" s="31" t="s">
        <v>11</v>
      </c>
    </row>
    <row r="711" spans="1:7" s="30" customFormat="1">
      <c r="A711" s="83" t="s">
        <v>45</v>
      </c>
      <c r="B711" s="112" t="s">
        <v>600</v>
      </c>
      <c r="C711" s="37" t="s">
        <v>30</v>
      </c>
      <c r="D711" s="40">
        <v>1</v>
      </c>
      <c r="E711" s="20"/>
      <c r="F711" s="20">
        <f t="shared" si="24"/>
        <v>0</v>
      </c>
      <c r="G711" s="31" t="s">
        <v>12</v>
      </c>
    </row>
    <row r="712" spans="1:7" s="30" customFormat="1">
      <c r="A712" s="83">
        <f>A710+1</f>
        <v>42</v>
      </c>
      <c r="B712" s="112" t="s">
        <v>851</v>
      </c>
      <c r="C712" s="37" t="s">
        <v>25</v>
      </c>
      <c r="D712" s="77">
        <v>8.0000000000000002E-3</v>
      </c>
      <c r="E712" s="20"/>
      <c r="F712" s="20">
        <f t="shared" si="24"/>
        <v>0</v>
      </c>
      <c r="G712" s="31" t="s">
        <v>11</v>
      </c>
    </row>
    <row r="713" spans="1:7" s="30" customFormat="1">
      <c r="A713" s="83" t="s">
        <v>342</v>
      </c>
      <c r="B713" s="112" t="s">
        <v>343</v>
      </c>
      <c r="C713" s="37" t="s">
        <v>30</v>
      </c>
      <c r="D713" s="40">
        <v>2</v>
      </c>
      <c r="E713" s="20"/>
      <c r="F713" s="20">
        <f t="shared" si="24"/>
        <v>0</v>
      </c>
      <c r="G713" s="31" t="s">
        <v>12</v>
      </c>
    </row>
    <row r="714" spans="1:7" s="30" customFormat="1">
      <c r="A714" s="83">
        <f>A712+1</f>
        <v>43</v>
      </c>
      <c r="B714" s="112" t="s">
        <v>852</v>
      </c>
      <c r="C714" s="37" t="s">
        <v>25</v>
      </c>
      <c r="D714" s="38">
        <v>7.5999999999999998E-2</v>
      </c>
      <c r="E714" s="20"/>
      <c r="F714" s="20">
        <f t="shared" si="24"/>
        <v>0</v>
      </c>
      <c r="G714" s="31" t="s">
        <v>11</v>
      </c>
    </row>
    <row r="715" spans="1:7" s="30" customFormat="1">
      <c r="A715" s="83" t="s">
        <v>344</v>
      </c>
      <c r="B715" s="112" t="s">
        <v>600</v>
      </c>
      <c r="C715" s="37" t="s">
        <v>30</v>
      </c>
      <c r="D715" s="40">
        <v>1</v>
      </c>
      <c r="E715" s="20"/>
      <c r="F715" s="20">
        <f t="shared" si="24"/>
        <v>0</v>
      </c>
      <c r="G715" s="31" t="s">
        <v>12</v>
      </c>
    </row>
    <row r="716" spans="1:7" s="30" customFormat="1">
      <c r="A716" s="83">
        <f>A714+1</f>
        <v>44</v>
      </c>
      <c r="B716" s="112" t="s">
        <v>345</v>
      </c>
      <c r="C716" s="37" t="s">
        <v>25</v>
      </c>
      <c r="D716" s="77">
        <v>0.20639999999999997</v>
      </c>
      <c r="E716" s="20"/>
      <c r="F716" s="20">
        <f t="shared" si="24"/>
        <v>0</v>
      </c>
      <c r="G716" s="31" t="s">
        <v>11</v>
      </c>
    </row>
    <row r="717" spans="1:7" s="30" customFormat="1">
      <c r="A717" s="83">
        <f>A716+1</f>
        <v>45</v>
      </c>
      <c r="B717" s="112" t="s">
        <v>127</v>
      </c>
      <c r="C717" s="37" t="s">
        <v>25</v>
      </c>
      <c r="D717" s="77">
        <v>8.199999999999999E-3</v>
      </c>
      <c r="E717" s="20"/>
      <c r="F717" s="20">
        <f t="shared" si="24"/>
        <v>0</v>
      </c>
      <c r="G717" s="31" t="s">
        <v>11</v>
      </c>
    </row>
    <row r="718" spans="1:7" s="30" customFormat="1">
      <c r="A718" s="83">
        <f t="shared" ref="A718" si="25">A717+1</f>
        <v>46</v>
      </c>
      <c r="B718" s="32" t="s">
        <v>853</v>
      </c>
      <c r="C718" s="19" t="s">
        <v>129</v>
      </c>
      <c r="D718" s="44">
        <v>5.9099999999999993</v>
      </c>
      <c r="E718" s="20"/>
      <c r="F718" s="20">
        <f t="shared" si="24"/>
        <v>0</v>
      </c>
      <c r="G718" s="31" t="s">
        <v>11</v>
      </c>
    </row>
    <row r="719" spans="1:7" s="30" customFormat="1">
      <c r="A719" s="83">
        <f>A718+1</f>
        <v>47</v>
      </c>
      <c r="B719" s="112" t="s">
        <v>854</v>
      </c>
      <c r="C719" s="37" t="s">
        <v>148</v>
      </c>
      <c r="D719" s="98">
        <v>7.1999999999999998E-3</v>
      </c>
      <c r="E719" s="20"/>
      <c r="F719" s="20">
        <f t="shared" si="24"/>
        <v>0</v>
      </c>
      <c r="G719" s="31" t="s">
        <v>11</v>
      </c>
    </row>
    <row r="720" spans="1:7" s="30" customFormat="1">
      <c r="A720" s="83">
        <f>A719+1</f>
        <v>48</v>
      </c>
      <c r="B720" s="112" t="s">
        <v>855</v>
      </c>
      <c r="C720" s="37" t="s">
        <v>148</v>
      </c>
      <c r="D720" s="98">
        <v>6.7499999999999999E-3</v>
      </c>
      <c r="E720" s="20"/>
      <c r="F720" s="20">
        <f t="shared" si="24"/>
        <v>0</v>
      </c>
      <c r="G720" s="31" t="s">
        <v>11</v>
      </c>
    </row>
    <row r="721" spans="1:7" s="30" customFormat="1">
      <c r="A721" s="83">
        <f>A720+1</f>
        <v>49</v>
      </c>
      <c r="B721" s="112" t="s">
        <v>856</v>
      </c>
      <c r="C721" s="37" t="s">
        <v>30</v>
      </c>
      <c r="D721" s="61">
        <v>2</v>
      </c>
      <c r="E721" s="20"/>
      <c r="F721" s="20">
        <f t="shared" si="24"/>
        <v>0</v>
      </c>
      <c r="G721" s="31" t="s">
        <v>11</v>
      </c>
    </row>
    <row r="722" spans="1:7" s="30" customFormat="1">
      <c r="A722" s="60" t="s">
        <v>346</v>
      </c>
      <c r="B722" s="112" t="s">
        <v>347</v>
      </c>
      <c r="C722" s="37" t="s">
        <v>30</v>
      </c>
      <c r="D722" s="61">
        <v>2</v>
      </c>
      <c r="E722" s="20"/>
      <c r="F722" s="20">
        <f t="shared" si="24"/>
        <v>0</v>
      </c>
      <c r="G722" s="31" t="s">
        <v>931</v>
      </c>
    </row>
    <row r="723" spans="1:7" s="30" customFormat="1">
      <c r="A723" s="60" t="s">
        <v>348</v>
      </c>
      <c r="B723" s="112" t="s">
        <v>857</v>
      </c>
      <c r="C723" s="37" t="s">
        <v>30</v>
      </c>
      <c r="D723" s="61">
        <v>20</v>
      </c>
      <c r="E723" s="20"/>
      <c r="F723" s="20">
        <f t="shared" si="24"/>
        <v>0</v>
      </c>
      <c r="G723" s="31" t="s">
        <v>931</v>
      </c>
    </row>
    <row r="724" spans="1:7" s="30" customFormat="1">
      <c r="A724" s="99">
        <f>A721+1</f>
        <v>50</v>
      </c>
      <c r="B724" s="113" t="s">
        <v>858</v>
      </c>
      <c r="C724" s="100" t="s">
        <v>37</v>
      </c>
      <c r="D724" s="101">
        <v>8</v>
      </c>
      <c r="E724" s="20"/>
      <c r="F724" s="20">
        <f t="shared" ref="F724:F732" si="26">D724*E724</f>
        <v>0</v>
      </c>
      <c r="G724" s="31" t="s">
        <v>11</v>
      </c>
    </row>
    <row r="725" spans="1:7" s="30" customFormat="1">
      <c r="A725" s="99">
        <f>A724+1</f>
        <v>51</v>
      </c>
      <c r="B725" s="113" t="s">
        <v>859</v>
      </c>
      <c r="C725" s="100" t="s">
        <v>37</v>
      </c>
      <c r="D725" s="101">
        <v>1</v>
      </c>
      <c r="E725" s="20"/>
      <c r="F725" s="20">
        <f t="shared" si="26"/>
        <v>0</v>
      </c>
      <c r="G725" s="31" t="s">
        <v>11</v>
      </c>
    </row>
    <row r="726" spans="1:7" s="30" customFormat="1">
      <c r="A726" s="99" t="s">
        <v>349</v>
      </c>
      <c r="B726" s="113" t="s">
        <v>860</v>
      </c>
      <c r="C726" s="100" t="s">
        <v>37</v>
      </c>
      <c r="D726" s="101">
        <v>8</v>
      </c>
      <c r="E726" s="20"/>
      <c r="F726" s="20">
        <f t="shared" si="26"/>
        <v>0</v>
      </c>
      <c r="G726" s="31" t="s">
        <v>11</v>
      </c>
    </row>
    <row r="727" spans="1:7" s="30" customFormat="1">
      <c r="A727" s="83">
        <f t="shared" ref="A727:A732" si="27">A726+1</f>
        <v>54</v>
      </c>
      <c r="B727" s="112" t="s">
        <v>161</v>
      </c>
      <c r="C727" s="37" t="s">
        <v>37</v>
      </c>
      <c r="D727" s="61">
        <v>10</v>
      </c>
      <c r="E727" s="20"/>
      <c r="F727" s="20">
        <f t="shared" si="26"/>
        <v>0</v>
      </c>
      <c r="G727" s="31" t="s">
        <v>11</v>
      </c>
    </row>
    <row r="728" spans="1:7" s="30" customFormat="1" ht="15.6">
      <c r="A728" s="90">
        <f t="shared" si="27"/>
        <v>55</v>
      </c>
      <c r="B728" s="112" t="s">
        <v>861</v>
      </c>
      <c r="C728" s="56" t="s">
        <v>403</v>
      </c>
      <c r="D728" s="84">
        <v>2.65</v>
      </c>
      <c r="E728" s="20"/>
      <c r="F728" s="20">
        <f t="shared" si="26"/>
        <v>0</v>
      </c>
      <c r="G728" s="31" t="s">
        <v>11</v>
      </c>
    </row>
    <row r="729" spans="1:7" s="30" customFormat="1">
      <c r="A729" s="60">
        <f t="shared" si="27"/>
        <v>56</v>
      </c>
      <c r="B729" s="112" t="s">
        <v>862</v>
      </c>
      <c r="C729" s="37" t="s">
        <v>25</v>
      </c>
      <c r="D729" s="76">
        <v>6.625</v>
      </c>
      <c r="E729" s="20"/>
      <c r="F729" s="20">
        <f t="shared" si="26"/>
        <v>0</v>
      </c>
      <c r="G729" s="31" t="s">
        <v>11</v>
      </c>
    </row>
    <row r="730" spans="1:7" s="30" customFormat="1">
      <c r="A730" s="60">
        <f t="shared" si="27"/>
        <v>57</v>
      </c>
      <c r="B730" s="117" t="s">
        <v>863</v>
      </c>
      <c r="C730" s="37" t="s">
        <v>25</v>
      </c>
      <c r="D730" s="76">
        <v>1.1200000000000001</v>
      </c>
      <c r="E730" s="20"/>
      <c r="F730" s="20">
        <f t="shared" si="26"/>
        <v>0</v>
      </c>
      <c r="G730" s="31" t="s">
        <v>11</v>
      </c>
    </row>
    <row r="731" spans="1:7" s="30" customFormat="1">
      <c r="A731" s="62">
        <f t="shared" si="27"/>
        <v>58</v>
      </c>
      <c r="B731" s="32" t="s">
        <v>864</v>
      </c>
      <c r="C731" s="19" t="s">
        <v>21</v>
      </c>
      <c r="D731" s="40">
        <v>170</v>
      </c>
      <c r="E731" s="20"/>
      <c r="F731" s="20">
        <f t="shared" si="26"/>
        <v>0</v>
      </c>
      <c r="G731" s="31" t="s">
        <v>11</v>
      </c>
    </row>
    <row r="732" spans="1:7" s="30" customFormat="1">
      <c r="A732" s="60">
        <f t="shared" si="27"/>
        <v>59</v>
      </c>
      <c r="B732" s="112" t="s">
        <v>687</v>
      </c>
      <c r="C732" s="37" t="s">
        <v>25</v>
      </c>
      <c r="D732" s="76">
        <v>8.0243400000000005</v>
      </c>
      <c r="E732" s="20"/>
      <c r="F732" s="20">
        <f t="shared" si="26"/>
        <v>0</v>
      </c>
      <c r="G732" s="31" t="s">
        <v>11</v>
      </c>
    </row>
    <row r="733" spans="1:7" s="30" customFormat="1">
      <c r="A733" s="48"/>
      <c r="B733" s="53" t="s">
        <v>19</v>
      </c>
      <c r="C733" s="48"/>
      <c r="D733" s="49"/>
      <c r="E733" s="135"/>
      <c r="F733" s="135"/>
      <c r="G733" s="31"/>
    </row>
    <row r="734" spans="1:7" s="30" customFormat="1">
      <c r="A734" s="39"/>
      <c r="B734" s="47" t="s">
        <v>865</v>
      </c>
      <c r="C734" s="19"/>
      <c r="D734" s="19"/>
      <c r="E734" s="20"/>
      <c r="F734" s="20"/>
      <c r="G734" s="31"/>
    </row>
    <row r="735" spans="1:7" s="30" customFormat="1" ht="15.6">
      <c r="A735" s="60">
        <v>1</v>
      </c>
      <c r="B735" s="117" t="s">
        <v>465</v>
      </c>
      <c r="C735" s="37" t="s">
        <v>403</v>
      </c>
      <c r="D735" s="61">
        <v>2</v>
      </c>
      <c r="E735" s="20"/>
      <c r="F735" s="20">
        <f>D735*E735</f>
        <v>0</v>
      </c>
      <c r="G735" s="31" t="s">
        <v>11</v>
      </c>
    </row>
    <row r="736" spans="1:7" s="30" customFormat="1" ht="15.6">
      <c r="A736" s="60">
        <f>A735+1</f>
        <v>2</v>
      </c>
      <c r="B736" s="117" t="s">
        <v>866</v>
      </c>
      <c r="C736" s="37" t="s">
        <v>403</v>
      </c>
      <c r="D736" s="38">
        <v>5.41</v>
      </c>
      <c r="E736" s="20"/>
      <c r="F736" s="20">
        <f t="shared" ref="F736:F799" si="28">D736*E736</f>
        <v>0</v>
      </c>
      <c r="G736" s="31" t="s">
        <v>11</v>
      </c>
    </row>
    <row r="737" spans="1:7" s="30" customFormat="1" ht="15.6">
      <c r="A737" s="60">
        <f>A736+1</f>
        <v>3</v>
      </c>
      <c r="B737" s="117" t="s">
        <v>867</v>
      </c>
      <c r="C737" s="37" t="s">
        <v>403</v>
      </c>
      <c r="D737" s="38">
        <v>15.28</v>
      </c>
      <c r="E737" s="20"/>
      <c r="F737" s="20">
        <f t="shared" si="28"/>
        <v>0</v>
      </c>
      <c r="G737" s="31" t="s">
        <v>11</v>
      </c>
    </row>
    <row r="738" spans="1:7" s="30" customFormat="1" ht="15.6">
      <c r="A738" s="60">
        <f>A737+1</f>
        <v>4</v>
      </c>
      <c r="B738" s="117" t="s">
        <v>868</v>
      </c>
      <c r="C738" s="37" t="s">
        <v>403</v>
      </c>
      <c r="D738" s="38">
        <v>2.85</v>
      </c>
      <c r="E738" s="20"/>
      <c r="F738" s="20">
        <f t="shared" si="28"/>
        <v>0</v>
      </c>
      <c r="G738" s="31" t="s">
        <v>11</v>
      </c>
    </row>
    <row r="739" spans="1:7" s="30" customFormat="1">
      <c r="A739" s="60">
        <f>A738+1</f>
        <v>5</v>
      </c>
      <c r="B739" s="112" t="s">
        <v>469</v>
      </c>
      <c r="C739" s="37" t="s">
        <v>30</v>
      </c>
      <c r="D739" s="73">
        <v>2</v>
      </c>
      <c r="E739" s="20"/>
      <c r="F739" s="20">
        <f t="shared" si="28"/>
        <v>0</v>
      </c>
      <c r="G739" s="31" t="s">
        <v>11</v>
      </c>
    </row>
    <row r="740" spans="1:7" s="30" customFormat="1">
      <c r="A740" s="36" t="s">
        <v>350</v>
      </c>
      <c r="B740" s="112" t="s">
        <v>470</v>
      </c>
      <c r="C740" s="37" t="s">
        <v>30</v>
      </c>
      <c r="D740" s="61">
        <v>2</v>
      </c>
      <c r="E740" s="20"/>
      <c r="F740" s="20">
        <f t="shared" si="28"/>
        <v>0</v>
      </c>
      <c r="G740" s="31" t="s">
        <v>931</v>
      </c>
    </row>
    <row r="741" spans="1:7" s="30" customFormat="1">
      <c r="A741" s="60">
        <f>A739+1</f>
        <v>6</v>
      </c>
      <c r="B741" s="111" t="s">
        <v>471</v>
      </c>
      <c r="C741" s="19" t="s">
        <v>30</v>
      </c>
      <c r="D741" s="44">
        <v>2</v>
      </c>
      <c r="E741" s="20"/>
      <c r="F741" s="20">
        <f t="shared" si="28"/>
        <v>0</v>
      </c>
      <c r="G741" s="31" t="s">
        <v>11</v>
      </c>
    </row>
    <row r="742" spans="1:7" s="30" customFormat="1" ht="15.6">
      <c r="A742" s="60">
        <f>A741+1</f>
        <v>7</v>
      </c>
      <c r="B742" s="112" t="s">
        <v>472</v>
      </c>
      <c r="C742" s="19" t="s">
        <v>404</v>
      </c>
      <c r="D742" s="73">
        <v>84</v>
      </c>
      <c r="E742" s="20"/>
      <c r="F742" s="20">
        <f t="shared" si="28"/>
        <v>0</v>
      </c>
      <c r="G742" s="31" t="s">
        <v>11</v>
      </c>
    </row>
    <row r="743" spans="1:7" s="30" customFormat="1" ht="15.6">
      <c r="A743" s="60">
        <f>7+1</f>
        <v>8</v>
      </c>
      <c r="B743" s="112" t="s">
        <v>472</v>
      </c>
      <c r="C743" s="19" t="s">
        <v>404</v>
      </c>
      <c r="D743" s="73">
        <v>108</v>
      </c>
      <c r="E743" s="20"/>
      <c r="F743" s="20">
        <f t="shared" si="28"/>
        <v>0</v>
      </c>
      <c r="G743" s="31" t="s">
        <v>11</v>
      </c>
    </row>
    <row r="744" spans="1:7" s="30" customFormat="1">
      <c r="A744" s="83">
        <f t="shared" ref="A744:A750" si="29">A743+1</f>
        <v>9</v>
      </c>
      <c r="B744" s="112" t="s">
        <v>351</v>
      </c>
      <c r="C744" s="37" t="s">
        <v>25</v>
      </c>
      <c r="D744" s="77">
        <v>0.27</v>
      </c>
      <c r="E744" s="20"/>
      <c r="F744" s="20">
        <f t="shared" si="28"/>
        <v>0</v>
      </c>
      <c r="G744" s="31" t="s">
        <v>11</v>
      </c>
    </row>
    <row r="745" spans="1:7" s="30" customFormat="1">
      <c r="A745" s="83">
        <f t="shared" si="29"/>
        <v>10</v>
      </c>
      <c r="B745" s="112" t="s">
        <v>128</v>
      </c>
      <c r="C745" s="37" t="s">
        <v>25</v>
      </c>
      <c r="D745" s="77">
        <v>5.7999999999999996E-3</v>
      </c>
      <c r="E745" s="20"/>
      <c r="F745" s="20">
        <f t="shared" si="28"/>
        <v>0</v>
      </c>
      <c r="G745" s="31" t="s">
        <v>11</v>
      </c>
    </row>
    <row r="746" spans="1:7" s="30" customFormat="1">
      <c r="A746" s="83">
        <f t="shared" si="29"/>
        <v>11</v>
      </c>
      <c r="B746" s="32" t="s">
        <v>869</v>
      </c>
      <c r="C746" s="19" t="s">
        <v>129</v>
      </c>
      <c r="D746" s="44">
        <v>11.85</v>
      </c>
      <c r="E746" s="20"/>
      <c r="F746" s="20">
        <f t="shared" si="28"/>
        <v>0</v>
      </c>
      <c r="G746" s="31" t="s">
        <v>11</v>
      </c>
    </row>
    <row r="747" spans="1:7" s="30" customFormat="1">
      <c r="A747" s="83">
        <f t="shared" si="29"/>
        <v>12</v>
      </c>
      <c r="B747" s="112" t="s">
        <v>870</v>
      </c>
      <c r="C747" s="37" t="s">
        <v>148</v>
      </c>
      <c r="D747" s="84">
        <v>6.9999999999999993E-2</v>
      </c>
      <c r="E747" s="20"/>
      <c r="F747" s="20">
        <f t="shared" si="28"/>
        <v>0</v>
      </c>
      <c r="G747" s="31" t="s">
        <v>11</v>
      </c>
    </row>
    <row r="748" spans="1:7" s="30" customFormat="1">
      <c r="A748" s="83">
        <f t="shared" si="29"/>
        <v>13</v>
      </c>
      <c r="B748" s="113" t="s">
        <v>352</v>
      </c>
      <c r="C748" s="19" t="s">
        <v>30</v>
      </c>
      <c r="D748" s="40">
        <v>1</v>
      </c>
      <c r="E748" s="20"/>
      <c r="F748" s="20">
        <f t="shared" si="28"/>
        <v>0</v>
      </c>
      <c r="G748" s="31" t="s">
        <v>11</v>
      </c>
    </row>
    <row r="749" spans="1:7" s="30" customFormat="1">
      <c r="A749" s="83">
        <f t="shared" si="29"/>
        <v>14</v>
      </c>
      <c r="B749" s="127" t="s">
        <v>353</v>
      </c>
      <c r="C749" s="19" t="s">
        <v>30</v>
      </c>
      <c r="D749" s="40">
        <v>2</v>
      </c>
      <c r="E749" s="20"/>
      <c r="F749" s="20">
        <f t="shared" si="28"/>
        <v>0</v>
      </c>
      <c r="G749" s="31" t="s">
        <v>11</v>
      </c>
    </row>
    <row r="750" spans="1:7" s="30" customFormat="1" ht="15.6">
      <c r="A750" s="83">
        <f t="shared" si="29"/>
        <v>15</v>
      </c>
      <c r="B750" s="113" t="s">
        <v>871</v>
      </c>
      <c r="C750" s="19" t="s">
        <v>403</v>
      </c>
      <c r="D750" s="40">
        <v>0.5</v>
      </c>
      <c r="E750" s="20"/>
      <c r="F750" s="20">
        <f t="shared" si="28"/>
        <v>0</v>
      </c>
      <c r="G750" s="31" t="s">
        <v>11</v>
      </c>
    </row>
    <row r="751" spans="1:7" s="30" customFormat="1" ht="15.6">
      <c r="A751" s="39" t="s">
        <v>930</v>
      </c>
      <c r="B751" s="32" t="s">
        <v>872</v>
      </c>
      <c r="C751" s="19" t="s">
        <v>403</v>
      </c>
      <c r="D751" s="63">
        <v>0.51</v>
      </c>
      <c r="E751" s="20"/>
      <c r="F751" s="20">
        <f t="shared" si="28"/>
        <v>0</v>
      </c>
      <c r="G751" s="31" t="s">
        <v>12</v>
      </c>
    </row>
    <row r="752" spans="1:7" s="30" customFormat="1">
      <c r="A752" s="83">
        <f>A750+1</f>
        <v>16</v>
      </c>
      <c r="B752" s="112" t="s">
        <v>873</v>
      </c>
      <c r="C752" s="37" t="s">
        <v>25</v>
      </c>
      <c r="D752" s="77">
        <v>2.1679999999999998E-2</v>
      </c>
      <c r="E752" s="20"/>
      <c r="F752" s="20">
        <f t="shared" si="28"/>
        <v>0</v>
      </c>
      <c r="G752" s="31" t="s">
        <v>11</v>
      </c>
    </row>
    <row r="753" spans="1:7" s="30" customFormat="1">
      <c r="A753" s="83">
        <f>A752+1</f>
        <v>17</v>
      </c>
      <c r="B753" s="32" t="s">
        <v>874</v>
      </c>
      <c r="C753" s="19" t="s">
        <v>29</v>
      </c>
      <c r="D753" s="63">
        <v>15</v>
      </c>
      <c r="E753" s="20"/>
      <c r="F753" s="20">
        <f t="shared" si="28"/>
        <v>0</v>
      </c>
      <c r="G753" s="31" t="s">
        <v>11</v>
      </c>
    </row>
    <row r="754" spans="1:7" s="30" customFormat="1">
      <c r="A754" s="83">
        <f>A753+1</f>
        <v>18</v>
      </c>
      <c r="B754" s="128" t="s">
        <v>875</v>
      </c>
      <c r="C754" s="102" t="s">
        <v>30</v>
      </c>
      <c r="D754" s="103">
        <v>1</v>
      </c>
      <c r="E754" s="20"/>
      <c r="F754" s="20">
        <f t="shared" si="28"/>
        <v>0</v>
      </c>
      <c r="G754" s="31" t="s">
        <v>11</v>
      </c>
    </row>
    <row r="755" spans="1:7" s="30" customFormat="1">
      <c r="A755" s="41" t="s">
        <v>312</v>
      </c>
      <c r="B755" s="128" t="s">
        <v>876</v>
      </c>
      <c r="C755" s="42" t="s">
        <v>30</v>
      </c>
      <c r="D755" s="43">
        <v>1</v>
      </c>
      <c r="E755" s="20"/>
      <c r="F755" s="20">
        <f t="shared" si="28"/>
        <v>0</v>
      </c>
      <c r="G755" s="31" t="s">
        <v>12</v>
      </c>
    </row>
    <row r="756" spans="1:7" s="30" customFormat="1">
      <c r="A756" s="83">
        <f>A754+1</f>
        <v>19</v>
      </c>
      <c r="B756" s="46" t="s">
        <v>877</v>
      </c>
      <c r="C756" s="42" t="s">
        <v>30</v>
      </c>
      <c r="D756" s="43">
        <v>1</v>
      </c>
      <c r="E756" s="20"/>
      <c r="F756" s="20">
        <f t="shared" si="28"/>
        <v>0</v>
      </c>
      <c r="G756" s="31" t="s">
        <v>11</v>
      </c>
    </row>
    <row r="757" spans="1:7" s="30" customFormat="1">
      <c r="A757" s="41" t="s">
        <v>314</v>
      </c>
      <c r="B757" s="129" t="s">
        <v>878</v>
      </c>
      <c r="C757" s="42" t="s">
        <v>30</v>
      </c>
      <c r="D757" s="44">
        <v>1</v>
      </c>
      <c r="E757" s="20"/>
      <c r="F757" s="20">
        <f t="shared" si="28"/>
        <v>0</v>
      </c>
      <c r="G757" s="31" t="s">
        <v>12</v>
      </c>
    </row>
    <row r="758" spans="1:7" s="30" customFormat="1">
      <c r="A758" s="83">
        <f>A756+1</f>
        <v>20</v>
      </c>
      <c r="B758" s="130" t="s">
        <v>879</v>
      </c>
      <c r="C758" s="56" t="s">
        <v>30</v>
      </c>
      <c r="D758" s="85">
        <v>1</v>
      </c>
      <c r="E758" s="20"/>
      <c r="F758" s="20">
        <f t="shared" si="28"/>
        <v>0</v>
      </c>
      <c r="G758" s="31" t="s">
        <v>11</v>
      </c>
    </row>
    <row r="759" spans="1:7" s="30" customFormat="1">
      <c r="A759" s="104" t="s">
        <v>315</v>
      </c>
      <c r="B759" s="130" t="s">
        <v>880</v>
      </c>
      <c r="C759" s="56" t="s">
        <v>30</v>
      </c>
      <c r="D759" s="59">
        <v>1</v>
      </c>
      <c r="E759" s="20"/>
      <c r="F759" s="20">
        <f t="shared" si="28"/>
        <v>0</v>
      </c>
      <c r="G759" s="31" t="s">
        <v>12</v>
      </c>
    </row>
    <row r="760" spans="1:7" s="30" customFormat="1">
      <c r="A760" s="83">
        <f>A758+1</f>
        <v>21</v>
      </c>
      <c r="B760" s="111" t="s">
        <v>881</v>
      </c>
      <c r="C760" s="56" t="s">
        <v>21</v>
      </c>
      <c r="D760" s="85">
        <v>2</v>
      </c>
      <c r="E760" s="20"/>
      <c r="F760" s="20">
        <f t="shared" si="28"/>
        <v>0</v>
      </c>
      <c r="G760" s="31" t="s">
        <v>11</v>
      </c>
    </row>
    <row r="761" spans="1:7" s="30" customFormat="1">
      <c r="A761" s="104" t="s">
        <v>316</v>
      </c>
      <c r="B761" s="111" t="s">
        <v>882</v>
      </c>
      <c r="C761" s="56" t="s">
        <v>21</v>
      </c>
      <c r="D761" s="59">
        <v>2</v>
      </c>
      <c r="E761" s="20"/>
      <c r="F761" s="20">
        <f t="shared" si="28"/>
        <v>0</v>
      </c>
      <c r="G761" s="31" t="s">
        <v>12</v>
      </c>
    </row>
    <row r="762" spans="1:7" s="30" customFormat="1">
      <c r="A762" s="83">
        <f>A760+1</f>
        <v>22</v>
      </c>
      <c r="B762" s="111" t="s">
        <v>354</v>
      </c>
      <c r="C762" s="56" t="s">
        <v>30</v>
      </c>
      <c r="D762" s="85">
        <v>100</v>
      </c>
      <c r="E762" s="20"/>
      <c r="F762" s="20">
        <f t="shared" si="28"/>
        <v>0</v>
      </c>
      <c r="G762" s="31" t="s">
        <v>11</v>
      </c>
    </row>
    <row r="763" spans="1:7" s="30" customFormat="1">
      <c r="A763" s="83">
        <f>A762+1</f>
        <v>23</v>
      </c>
      <c r="B763" s="131" t="s">
        <v>355</v>
      </c>
      <c r="C763" s="105" t="s">
        <v>30</v>
      </c>
      <c r="D763" s="106">
        <v>1</v>
      </c>
      <c r="E763" s="20"/>
      <c r="F763" s="20">
        <f t="shared" si="28"/>
        <v>0</v>
      </c>
      <c r="G763" s="31" t="s">
        <v>11</v>
      </c>
    </row>
    <row r="764" spans="1:7" s="30" customFormat="1">
      <c r="A764" s="83">
        <f>A763+1</f>
        <v>24</v>
      </c>
      <c r="B764" s="131" t="s">
        <v>883</v>
      </c>
      <c r="C764" s="105" t="s">
        <v>356</v>
      </c>
      <c r="D764" s="106">
        <v>1</v>
      </c>
      <c r="E764" s="20"/>
      <c r="F764" s="20">
        <f t="shared" si="28"/>
        <v>0</v>
      </c>
      <c r="G764" s="31" t="s">
        <v>11</v>
      </c>
    </row>
    <row r="765" spans="1:7" s="30" customFormat="1">
      <c r="A765" s="83">
        <f>A764+1</f>
        <v>25</v>
      </c>
      <c r="B765" s="130" t="s">
        <v>884</v>
      </c>
      <c r="C765" s="56" t="s">
        <v>30</v>
      </c>
      <c r="D765" s="85">
        <v>10</v>
      </c>
      <c r="E765" s="20"/>
      <c r="F765" s="20">
        <f t="shared" si="28"/>
        <v>0</v>
      </c>
      <c r="G765" s="31" t="s">
        <v>11</v>
      </c>
    </row>
    <row r="766" spans="1:7" s="30" customFormat="1">
      <c r="A766" s="104" t="s">
        <v>319</v>
      </c>
      <c r="B766" s="111" t="s">
        <v>885</v>
      </c>
      <c r="C766" s="56" t="s">
        <v>30</v>
      </c>
      <c r="D766" s="85">
        <v>10</v>
      </c>
      <c r="E766" s="20"/>
      <c r="F766" s="20">
        <f t="shared" si="28"/>
        <v>0</v>
      </c>
      <c r="G766" s="31" t="s">
        <v>12</v>
      </c>
    </row>
    <row r="767" spans="1:7" s="30" customFormat="1">
      <c r="A767" s="83">
        <f>A765+1</f>
        <v>26</v>
      </c>
      <c r="B767" s="131" t="s">
        <v>886</v>
      </c>
      <c r="C767" s="105" t="s">
        <v>21</v>
      </c>
      <c r="D767" s="106">
        <v>1</v>
      </c>
      <c r="E767" s="20"/>
      <c r="F767" s="20">
        <f t="shared" si="28"/>
        <v>0</v>
      </c>
      <c r="G767" s="31" t="s">
        <v>11</v>
      </c>
    </row>
    <row r="768" spans="1:7" s="30" customFormat="1">
      <c r="A768" s="107" t="s">
        <v>214</v>
      </c>
      <c r="B768" s="131" t="s">
        <v>887</v>
      </c>
      <c r="C768" s="105" t="s">
        <v>21</v>
      </c>
      <c r="D768" s="106">
        <v>1</v>
      </c>
      <c r="E768" s="20"/>
      <c r="F768" s="20">
        <f t="shared" si="28"/>
        <v>0</v>
      </c>
      <c r="G768" s="31" t="s">
        <v>12</v>
      </c>
    </row>
    <row r="769" spans="1:7" s="30" customFormat="1">
      <c r="A769" s="83">
        <f>A767+1</f>
        <v>27</v>
      </c>
      <c r="B769" s="117" t="s">
        <v>888</v>
      </c>
      <c r="C769" s="56" t="s">
        <v>30</v>
      </c>
      <c r="D769" s="59">
        <v>1</v>
      </c>
      <c r="E769" s="20"/>
      <c r="F769" s="20">
        <f t="shared" si="28"/>
        <v>0</v>
      </c>
      <c r="G769" s="31" t="s">
        <v>11</v>
      </c>
    </row>
    <row r="770" spans="1:7" s="30" customFormat="1">
      <c r="A770" s="104" t="s">
        <v>332</v>
      </c>
      <c r="B770" s="117" t="s">
        <v>889</v>
      </c>
      <c r="C770" s="56" t="s">
        <v>90</v>
      </c>
      <c r="D770" s="59">
        <v>1</v>
      </c>
      <c r="E770" s="20"/>
      <c r="F770" s="20">
        <f t="shared" si="28"/>
        <v>0</v>
      </c>
      <c r="G770" s="31" t="s">
        <v>12</v>
      </c>
    </row>
    <row r="771" spans="1:7" s="30" customFormat="1">
      <c r="A771" s="83">
        <f>A769+1</f>
        <v>28</v>
      </c>
      <c r="B771" s="129" t="s">
        <v>890</v>
      </c>
      <c r="C771" s="42" t="s">
        <v>179</v>
      </c>
      <c r="D771" s="44">
        <v>10</v>
      </c>
      <c r="E771" s="20"/>
      <c r="F771" s="20">
        <f t="shared" si="28"/>
        <v>0</v>
      </c>
      <c r="G771" s="31" t="s">
        <v>11</v>
      </c>
    </row>
    <row r="772" spans="1:7" s="30" customFormat="1">
      <c r="A772" s="83">
        <f>A771+1</f>
        <v>29</v>
      </c>
      <c r="B772" s="129" t="s">
        <v>891</v>
      </c>
      <c r="C772" s="42" t="s">
        <v>30</v>
      </c>
      <c r="D772" s="44">
        <v>2</v>
      </c>
      <c r="E772" s="20"/>
      <c r="F772" s="20">
        <f t="shared" si="28"/>
        <v>0</v>
      </c>
      <c r="G772" s="31" t="s">
        <v>11</v>
      </c>
    </row>
    <row r="773" spans="1:7" s="30" customFormat="1">
      <c r="A773" s="83">
        <f>A772+1</f>
        <v>30</v>
      </c>
      <c r="B773" s="109" t="s">
        <v>892</v>
      </c>
      <c r="C773" s="42" t="s">
        <v>30</v>
      </c>
      <c r="D773" s="44">
        <v>1</v>
      </c>
      <c r="E773" s="20"/>
      <c r="F773" s="20">
        <f t="shared" si="28"/>
        <v>0</v>
      </c>
      <c r="G773" s="31" t="s">
        <v>11</v>
      </c>
    </row>
    <row r="774" spans="1:7" s="30" customFormat="1">
      <c r="A774" s="41" t="s">
        <v>40</v>
      </c>
      <c r="B774" s="129" t="s">
        <v>893</v>
      </c>
      <c r="C774" s="42" t="s">
        <v>90</v>
      </c>
      <c r="D774" s="44">
        <v>1</v>
      </c>
      <c r="E774" s="20"/>
      <c r="F774" s="20">
        <f t="shared" si="28"/>
        <v>0</v>
      </c>
      <c r="G774" s="31" t="s">
        <v>12</v>
      </c>
    </row>
    <row r="775" spans="1:7" s="30" customFormat="1">
      <c r="A775" s="83">
        <f>A773+1</f>
        <v>31</v>
      </c>
      <c r="B775" s="130" t="s">
        <v>894</v>
      </c>
      <c r="C775" s="56" t="s">
        <v>21</v>
      </c>
      <c r="D775" s="59">
        <v>10</v>
      </c>
      <c r="E775" s="20"/>
      <c r="F775" s="20">
        <f t="shared" si="28"/>
        <v>0</v>
      </c>
      <c r="G775" s="31" t="s">
        <v>11</v>
      </c>
    </row>
    <row r="776" spans="1:7" s="30" customFormat="1">
      <c r="A776" s="104" t="s">
        <v>334</v>
      </c>
      <c r="B776" s="130" t="s">
        <v>895</v>
      </c>
      <c r="C776" s="56" t="s">
        <v>21</v>
      </c>
      <c r="D776" s="59">
        <v>10</v>
      </c>
      <c r="E776" s="20"/>
      <c r="F776" s="20">
        <f t="shared" si="28"/>
        <v>0</v>
      </c>
      <c r="G776" s="31" t="s">
        <v>12</v>
      </c>
    </row>
    <row r="777" spans="1:7" s="30" customFormat="1">
      <c r="A777" s="83">
        <f>A775+1</f>
        <v>32</v>
      </c>
      <c r="B777" s="130" t="s">
        <v>896</v>
      </c>
      <c r="C777" s="56" t="s">
        <v>21</v>
      </c>
      <c r="D777" s="59">
        <v>1</v>
      </c>
      <c r="E777" s="20"/>
      <c r="F777" s="20">
        <f t="shared" si="28"/>
        <v>0</v>
      </c>
      <c r="G777" s="31" t="s">
        <v>11</v>
      </c>
    </row>
    <row r="778" spans="1:7" s="30" customFormat="1">
      <c r="A778" s="104" t="s">
        <v>42</v>
      </c>
      <c r="B778" s="117" t="s">
        <v>897</v>
      </c>
      <c r="C778" s="56" t="s">
        <v>21</v>
      </c>
      <c r="D778" s="59">
        <v>2</v>
      </c>
      <c r="E778" s="20"/>
      <c r="F778" s="20">
        <f t="shared" si="28"/>
        <v>0</v>
      </c>
      <c r="G778" s="31" t="s">
        <v>12</v>
      </c>
    </row>
    <row r="779" spans="1:7" s="30" customFormat="1">
      <c r="A779" s="83">
        <f>A777+1</f>
        <v>33</v>
      </c>
      <c r="B779" s="117" t="s">
        <v>357</v>
      </c>
      <c r="C779" s="56" t="s">
        <v>90</v>
      </c>
      <c r="D779" s="59">
        <v>30</v>
      </c>
      <c r="E779" s="20"/>
      <c r="F779" s="20">
        <f t="shared" si="28"/>
        <v>0</v>
      </c>
      <c r="G779" s="31" t="s">
        <v>11</v>
      </c>
    </row>
    <row r="780" spans="1:7" s="30" customFormat="1">
      <c r="A780" s="83">
        <f>A779+1</f>
        <v>34</v>
      </c>
      <c r="B780" s="117" t="s">
        <v>898</v>
      </c>
      <c r="C780" s="56" t="s">
        <v>179</v>
      </c>
      <c r="D780" s="59">
        <v>20</v>
      </c>
      <c r="E780" s="20"/>
      <c r="F780" s="20">
        <f t="shared" si="28"/>
        <v>0</v>
      </c>
      <c r="G780" s="31" t="s">
        <v>11</v>
      </c>
    </row>
    <row r="781" spans="1:7" s="30" customFormat="1">
      <c r="A781" s="83">
        <f>A780+1</f>
        <v>35</v>
      </c>
      <c r="B781" s="117" t="s">
        <v>358</v>
      </c>
      <c r="C781" s="56" t="s">
        <v>30</v>
      </c>
      <c r="D781" s="85">
        <v>2</v>
      </c>
      <c r="E781" s="20"/>
      <c r="F781" s="20">
        <f t="shared" si="28"/>
        <v>0</v>
      </c>
      <c r="G781" s="31" t="s">
        <v>11</v>
      </c>
    </row>
    <row r="782" spans="1:7" s="30" customFormat="1">
      <c r="A782" s="83">
        <f>A781+1</f>
        <v>36</v>
      </c>
      <c r="B782" s="130" t="s">
        <v>899</v>
      </c>
      <c r="C782" s="56" t="s">
        <v>21</v>
      </c>
      <c r="D782" s="59">
        <v>5</v>
      </c>
      <c r="E782" s="20"/>
      <c r="F782" s="20">
        <f t="shared" si="28"/>
        <v>0</v>
      </c>
      <c r="G782" s="31" t="s">
        <v>11</v>
      </c>
    </row>
    <row r="783" spans="1:7" s="30" customFormat="1">
      <c r="A783" s="104" t="s">
        <v>337</v>
      </c>
      <c r="B783" s="130" t="s">
        <v>900</v>
      </c>
      <c r="C783" s="56" t="s">
        <v>21</v>
      </c>
      <c r="D783" s="59">
        <v>5</v>
      </c>
      <c r="E783" s="20"/>
      <c r="F783" s="20">
        <f t="shared" si="28"/>
        <v>0</v>
      </c>
      <c r="G783" s="31" t="s">
        <v>12</v>
      </c>
    </row>
    <row r="784" spans="1:7" s="30" customFormat="1">
      <c r="A784" s="83">
        <f>A782+1</f>
        <v>37</v>
      </c>
      <c r="B784" s="130" t="s">
        <v>901</v>
      </c>
      <c r="C784" s="56" t="s">
        <v>21</v>
      </c>
      <c r="D784" s="59">
        <v>10</v>
      </c>
      <c r="E784" s="20"/>
      <c r="F784" s="20">
        <f t="shared" si="28"/>
        <v>0</v>
      </c>
      <c r="G784" s="31" t="s">
        <v>11</v>
      </c>
    </row>
    <row r="785" spans="1:7" s="30" customFormat="1">
      <c r="A785" s="83">
        <f>A784+1</f>
        <v>38</v>
      </c>
      <c r="B785" s="130" t="s">
        <v>902</v>
      </c>
      <c r="C785" s="56" t="s">
        <v>21</v>
      </c>
      <c r="D785" s="85">
        <v>10</v>
      </c>
      <c r="E785" s="20"/>
      <c r="F785" s="20">
        <f t="shared" si="28"/>
        <v>0</v>
      </c>
      <c r="G785" s="31" t="s">
        <v>11</v>
      </c>
    </row>
    <row r="786" spans="1:7" s="30" customFormat="1">
      <c r="A786" s="104" t="s">
        <v>44</v>
      </c>
      <c r="B786" s="130" t="s">
        <v>903</v>
      </c>
      <c r="C786" s="56" t="s">
        <v>21</v>
      </c>
      <c r="D786" s="85">
        <v>10</v>
      </c>
      <c r="E786" s="20"/>
      <c r="F786" s="20">
        <f t="shared" si="28"/>
        <v>0</v>
      </c>
      <c r="G786" s="31" t="s">
        <v>12</v>
      </c>
    </row>
    <row r="787" spans="1:7" s="30" customFormat="1">
      <c r="A787" s="83">
        <f>A785+1</f>
        <v>39</v>
      </c>
      <c r="B787" s="130" t="s">
        <v>904</v>
      </c>
      <c r="C787" s="56" t="s">
        <v>21</v>
      </c>
      <c r="D787" s="59">
        <v>2</v>
      </c>
      <c r="E787" s="20"/>
      <c r="F787" s="20">
        <f t="shared" si="28"/>
        <v>0</v>
      </c>
      <c r="G787" s="31" t="s">
        <v>11</v>
      </c>
    </row>
    <row r="788" spans="1:7" s="30" customFormat="1">
      <c r="A788" s="104" t="s">
        <v>339</v>
      </c>
      <c r="B788" s="130" t="s">
        <v>905</v>
      </c>
      <c r="C788" s="56" t="s">
        <v>21</v>
      </c>
      <c r="D788" s="59">
        <v>2</v>
      </c>
      <c r="E788" s="20"/>
      <c r="F788" s="20">
        <f t="shared" si="28"/>
        <v>0</v>
      </c>
      <c r="G788" s="31" t="s">
        <v>12</v>
      </c>
    </row>
    <row r="789" spans="1:7" s="30" customFormat="1">
      <c r="A789" s="83">
        <f>A787+1</f>
        <v>40</v>
      </c>
      <c r="B789" s="46" t="s">
        <v>906</v>
      </c>
      <c r="C789" s="42" t="s">
        <v>30</v>
      </c>
      <c r="D789" s="43">
        <v>70</v>
      </c>
      <c r="E789" s="20"/>
      <c r="F789" s="20">
        <f t="shared" si="28"/>
        <v>0</v>
      </c>
      <c r="G789" s="31" t="s">
        <v>11</v>
      </c>
    </row>
    <row r="790" spans="1:7" s="30" customFormat="1">
      <c r="A790" s="41" t="s">
        <v>341</v>
      </c>
      <c r="B790" s="46" t="s">
        <v>907</v>
      </c>
      <c r="C790" s="42" t="s">
        <v>30</v>
      </c>
      <c r="D790" s="44">
        <v>70</v>
      </c>
      <c r="E790" s="20"/>
      <c r="F790" s="20">
        <f t="shared" si="28"/>
        <v>0</v>
      </c>
      <c r="G790" s="31" t="s">
        <v>12</v>
      </c>
    </row>
    <row r="791" spans="1:7" s="30" customFormat="1">
      <c r="A791" s="83">
        <f>A789+1</f>
        <v>41</v>
      </c>
      <c r="B791" s="117" t="s">
        <v>908</v>
      </c>
      <c r="C791" s="56" t="s">
        <v>90</v>
      </c>
      <c r="D791" s="85">
        <v>1</v>
      </c>
      <c r="E791" s="20"/>
      <c r="F791" s="20">
        <f t="shared" si="28"/>
        <v>0</v>
      </c>
      <c r="G791" s="31" t="s">
        <v>11</v>
      </c>
    </row>
    <row r="792" spans="1:7" s="30" customFormat="1">
      <c r="A792" s="104" t="s">
        <v>45</v>
      </c>
      <c r="B792" s="125" t="s">
        <v>909</v>
      </c>
      <c r="C792" s="56" t="s">
        <v>90</v>
      </c>
      <c r="D792" s="59">
        <v>1</v>
      </c>
      <c r="E792" s="20"/>
      <c r="F792" s="20">
        <f t="shared" si="28"/>
        <v>0</v>
      </c>
      <c r="G792" s="31" t="s">
        <v>12</v>
      </c>
    </row>
    <row r="793" spans="1:7" s="30" customFormat="1">
      <c r="A793" s="90">
        <f>A791+1</f>
        <v>42</v>
      </c>
      <c r="B793" s="117" t="s">
        <v>910</v>
      </c>
      <c r="C793" s="56" t="s">
        <v>90</v>
      </c>
      <c r="D793" s="85">
        <v>1</v>
      </c>
      <c r="E793" s="20"/>
      <c r="F793" s="20">
        <f t="shared" si="28"/>
        <v>0</v>
      </c>
      <c r="G793" s="31" t="s">
        <v>11</v>
      </c>
    </row>
    <row r="794" spans="1:7" s="30" customFormat="1">
      <c r="A794" s="104" t="s">
        <v>342</v>
      </c>
      <c r="B794" s="125" t="s">
        <v>911</v>
      </c>
      <c r="C794" s="56" t="s">
        <v>30</v>
      </c>
      <c r="D794" s="85">
        <v>1</v>
      </c>
      <c r="E794" s="20"/>
      <c r="F794" s="20">
        <f t="shared" si="28"/>
        <v>0</v>
      </c>
      <c r="G794" s="31" t="s">
        <v>12</v>
      </c>
    </row>
    <row r="795" spans="1:7" s="30" customFormat="1">
      <c r="A795" s="90">
        <f>A793+1</f>
        <v>43</v>
      </c>
      <c r="B795" s="117" t="s">
        <v>912</v>
      </c>
      <c r="C795" s="37" t="s">
        <v>30</v>
      </c>
      <c r="D795" s="61">
        <v>1</v>
      </c>
      <c r="E795" s="20"/>
      <c r="F795" s="20">
        <f t="shared" si="28"/>
        <v>0</v>
      </c>
      <c r="G795" s="31" t="s">
        <v>11</v>
      </c>
    </row>
    <row r="796" spans="1:7" s="30" customFormat="1">
      <c r="A796" s="36" t="s">
        <v>344</v>
      </c>
      <c r="B796" s="112" t="s">
        <v>913</v>
      </c>
      <c r="C796" s="37" t="s">
        <v>21</v>
      </c>
      <c r="D796" s="61">
        <v>2</v>
      </c>
      <c r="E796" s="20"/>
      <c r="F796" s="20">
        <f t="shared" si="28"/>
        <v>0</v>
      </c>
      <c r="G796" s="31" t="s">
        <v>12</v>
      </c>
    </row>
    <row r="797" spans="1:7" s="30" customFormat="1">
      <c r="A797" s="90">
        <f t="shared" ref="A797" si="30">A795+1</f>
        <v>44</v>
      </c>
      <c r="B797" s="112" t="s">
        <v>914</v>
      </c>
      <c r="C797" s="37" t="s">
        <v>30</v>
      </c>
      <c r="D797" s="61">
        <v>1</v>
      </c>
      <c r="E797" s="20"/>
      <c r="F797" s="20">
        <f t="shared" si="28"/>
        <v>0</v>
      </c>
      <c r="G797" s="31" t="s">
        <v>11</v>
      </c>
    </row>
    <row r="798" spans="1:7" s="30" customFormat="1">
      <c r="A798" s="90">
        <f>A797+1</f>
        <v>45</v>
      </c>
      <c r="B798" s="112" t="s">
        <v>915</v>
      </c>
      <c r="C798" s="37" t="s">
        <v>179</v>
      </c>
      <c r="D798" s="61">
        <v>1</v>
      </c>
      <c r="E798" s="20"/>
      <c r="F798" s="20">
        <f t="shared" si="28"/>
        <v>0</v>
      </c>
      <c r="G798" s="31" t="s">
        <v>11</v>
      </c>
    </row>
    <row r="799" spans="1:7" s="30" customFormat="1">
      <c r="A799" s="62">
        <f>A798+1</f>
        <v>46</v>
      </c>
      <c r="B799" s="32" t="s">
        <v>916</v>
      </c>
      <c r="C799" s="19" t="s">
        <v>30</v>
      </c>
      <c r="D799" s="73">
        <v>1</v>
      </c>
      <c r="E799" s="20"/>
      <c r="F799" s="20">
        <f t="shared" si="28"/>
        <v>0</v>
      </c>
      <c r="G799" s="31" t="s">
        <v>11</v>
      </c>
    </row>
    <row r="800" spans="1:7" s="30" customFormat="1">
      <c r="A800" s="68" t="s">
        <v>359</v>
      </c>
      <c r="B800" s="32" t="s">
        <v>519</v>
      </c>
      <c r="C800" s="19" t="s">
        <v>30</v>
      </c>
      <c r="D800" s="40">
        <v>1</v>
      </c>
      <c r="E800" s="20"/>
      <c r="F800" s="20">
        <f t="shared" ref="F800:F863" si="31">D800*E800</f>
        <v>0</v>
      </c>
      <c r="G800" s="31" t="s">
        <v>12</v>
      </c>
    </row>
    <row r="801" spans="1:7" s="30" customFormat="1">
      <c r="A801" s="68" t="s">
        <v>360</v>
      </c>
      <c r="B801" s="32" t="s">
        <v>917</v>
      </c>
      <c r="C801" s="19" t="s">
        <v>30</v>
      </c>
      <c r="D801" s="40">
        <v>1</v>
      </c>
      <c r="E801" s="20"/>
      <c r="F801" s="20">
        <f t="shared" si="31"/>
        <v>0</v>
      </c>
      <c r="G801" s="31" t="s">
        <v>12</v>
      </c>
    </row>
    <row r="802" spans="1:7" s="30" customFormat="1">
      <c r="A802" s="62">
        <f>A799+1</f>
        <v>47</v>
      </c>
      <c r="B802" s="32" t="s">
        <v>528</v>
      </c>
      <c r="C802" s="19" t="s">
        <v>30</v>
      </c>
      <c r="D802" s="73">
        <v>1</v>
      </c>
      <c r="E802" s="20"/>
      <c r="F802" s="20">
        <f t="shared" si="31"/>
        <v>0</v>
      </c>
      <c r="G802" s="31" t="s">
        <v>11</v>
      </c>
    </row>
    <row r="803" spans="1:7" s="30" customFormat="1">
      <c r="A803" s="68" t="s">
        <v>49</v>
      </c>
      <c r="B803" s="32" t="s">
        <v>529</v>
      </c>
      <c r="C803" s="19" t="s">
        <v>30</v>
      </c>
      <c r="D803" s="40">
        <v>1</v>
      </c>
      <c r="E803" s="20"/>
      <c r="F803" s="20">
        <f t="shared" si="31"/>
        <v>0</v>
      </c>
      <c r="G803" s="31" t="s">
        <v>931</v>
      </c>
    </row>
    <row r="804" spans="1:7" s="30" customFormat="1">
      <c r="A804" s="68" t="s">
        <v>361</v>
      </c>
      <c r="B804" s="32" t="s">
        <v>530</v>
      </c>
      <c r="C804" s="19" t="s">
        <v>30</v>
      </c>
      <c r="D804" s="40">
        <v>1</v>
      </c>
      <c r="E804" s="20"/>
      <c r="F804" s="20">
        <f t="shared" si="31"/>
        <v>0</v>
      </c>
      <c r="G804" s="31" t="s">
        <v>12</v>
      </c>
    </row>
    <row r="805" spans="1:7" s="30" customFormat="1">
      <c r="A805" s="108"/>
      <c r="B805" s="132" t="s">
        <v>362</v>
      </c>
      <c r="C805" s="133"/>
      <c r="D805" s="133"/>
      <c r="E805" s="20"/>
      <c r="F805" s="20"/>
      <c r="G805" s="31"/>
    </row>
    <row r="806" spans="1:7" s="30" customFormat="1">
      <c r="A806" s="62">
        <f>A802+1</f>
        <v>48</v>
      </c>
      <c r="B806" s="32" t="s">
        <v>918</v>
      </c>
      <c r="C806" s="19" t="s">
        <v>30</v>
      </c>
      <c r="D806" s="40">
        <v>1</v>
      </c>
      <c r="E806" s="20"/>
      <c r="F806" s="20">
        <f t="shared" si="31"/>
        <v>0</v>
      </c>
      <c r="G806" s="31" t="s">
        <v>11</v>
      </c>
    </row>
    <row r="807" spans="1:7" s="30" customFormat="1">
      <c r="A807" s="62">
        <f>A806+1</f>
        <v>49</v>
      </c>
      <c r="B807" s="32" t="s">
        <v>363</v>
      </c>
      <c r="C807" s="19" t="s">
        <v>30</v>
      </c>
      <c r="D807" s="40">
        <v>4</v>
      </c>
      <c r="E807" s="20"/>
      <c r="F807" s="20">
        <f t="shared" si="31"/>
        <v>0</v>
      </c>
      <c r="G807" s="31" t="s">
        <v>11</v>
      </c>
    </row>
    <row r="808" spans="1:7" s="30" customFormat="1">
      <c r="A808" s="62">
        <f>A807+1</f>
        <v>50</v>
      </c>
      <c r="B808" s="32" t="s">
        <v>364</v>
      </c>
      <c r="C808" s="19" t="s">
        <v>30</v>
      </c>
      <c r="D808" s="40">
        <v>4</v>
      </c>
      <c r="E808" s="20"/>
      <c r="F808" s="20">
        <f t="shared" si="31"/>
        <v>0</v>
      </c>
      <c r="G808" s="31" t="s">
        <v>11</v>
      </c>
    </row>
    <row r="809" spans="1:7" s="30" customFormat="1">
      <c r="A809" s="62">
        <f>A808+1</f>
        <v>51</v>
      </c>
      <c r="B809" s="130" t="s">
        <v>365</v>
      </c>
      <c r="C809" s="56" t="s">
        <v>21</v>
      </c>
      <c r="D809" s="59">
        <v>1</v>
      </c>
      <c r="E809" s="20"/>
      <c r="F809" s="20">
        <f t="shared" si="31"/>
        <v>0</v>
      </c>
      <c r="G809" s="31" t="s">
        <v>11</v>
      </c>
    </row>
    <row r="810" spans="1:7" s="30" customFormat="1">
      <c r="A810" s="104" t="s">
        <v>366</v>
      </c>
      <c r="B810" s="130" t="s">
        <v>367</v>
      </c>
      <c r="C810" s="56" t="s">
        <v>21</v>
      </c>
      <c r="D810" s="59">
        <v>1</v>
      </c>
      <c r="E810" s="20"/>
      <c r="F810" s="20">
        <f t="shared" si="31"/>
        <v>0</v>
      </c>
      <c r="G810" s="31" t="s">
        <v>12</v>
      </c>
    </row>
    <row r="811" spans="1:7" s="30" customFormat="1">
      <c r="A811" s="62">
        <f>A809+1</f>
        <v>52</v>
      </c>
      <c r="B811" s="130" t="s">
        <v>368</v>
      </c>
      <c r="C811" s="56" t="s">
        <v>21</v>
      </c>
      <c r="D811" s="59">
        <v>1</v>
      </c>
      <c r="E811" s="20"/>
      <c r="F811" s="20">
        <f t="shared" si="31"/>
        <v>0</v>
      </c>
      <c r="G811" s="31" t="s">
        <v>11</v>
      </c>
    </row>
    <row r="812" spans="1:7" s="30" customFormat="1">
      <c r="A812" s="104" t="s">
        <v>369</v>
      </c>
      <c r="B812" s="130" t="s">
        <v>370</v>
      </c>
      <c r="C812" s="56" t="s">
        <v>21</v>
      </c>
      <c r="D812" s="59">
        <v>1</v>
      </c>
      <c r="E812" s="20"/>
      <c r="F812" s="20">
        <f t="shared" si="31"/>
        <v>0</v>
      </c>
      <c r="G812" s="31" t="s">
        <v>12</v>
      </c>
    </row>
    <row r="813" spans="1:7" s="30" customFormat="1">
      <c r="A813" s="62">
        <f>A811+1</f>
        <v>53</v>
      </c>
      <c r="B813" s="129" t="s">
        <v>371</v>
      </c>
      <c r="C813" s="42" t="s">
        <v>30</v>
      </c>
      <c r="D813" s="44">
        <v>2</v>
      </c>
      <c r="E813" s="20"/>
      <c r="F813" s="20">
        <f t="shared" si="31"/>
        <v>0</v>
      </c>
      <c r="G813" s="31" t="s">
        <v>11</v>
      </c>
    </row>
    <row r="814" spans="1:7" s="30" customFormat="1">
      <c r="A814" s="62">
        <f>A813+1</f>
        <v>54</v>
      </c>
      <c r="B814" s="117" t="s">
        <v>372</v>
      </c>
      <c r="C814" s="42" t="s">
        <v>30</v>
      </c>
      <c r="D814" s="44">
        <v>2</v>
      </c>
      <c r="E814" s="20"/>
      <c r="F814" s="20">
        <f t="shared" si="31"/>
        <v>0</v>
      </c>
      <c r="G814" s="31" t="s">
        <v>11</v>
      </c>
    </row>
    <row r="815" spans="1:7" s="30" customFormat="1">
      <c r="A815" s="62">
        <f t="shared" ref="A815:A821" si="32">A814+1</f>
        <v>55</v>
      </c>
      <c r="B815" s="129" t="s">
        <v>890</v>
      </c>
      <c r="C815" s="42" t="s">
        <v>179</v>
      </c>
      <c r="D815" s="44">
        <v>10</v>
      </c>
      <c r="E815" s="20"/>
      <c r="F815" s="20">
        <f t="shared" si="31"/>
        <v>0</v>
      </c>
      <c r="G815" s="31" t="s">
        <v>11</v>
      </c>
    </row>
    <row r="816" spans="1:7" s="30" customFormat="1">
      <c r="A816" s="62">
        <f t="shared" si="32"/>
        <v>56</v>
      </c>
      <c r="B816" s="117" t="s">
        <v>357</v>
      </c>
      <c r="C816" s="56" t="s">
        <v>90</v>
      </c>
      <c r="D816" s="59">
        <v>10</v>
      </c>
      <c r="E816" s="20"/>
      <c r="F816" s="20">
        <f t="shared" si="31"/>
        <v>0</v>
      </c>
      <c r="G816" s="31" t="s">
        <v>11</v>
      </c>
    </row>
    <row r="817" spans="1:7" s="30" customFormat="1">
      <c r="A817" s="62">
        <f t="shared" si="32"/>
        <v>57</v>
      </c>
      <c r="B817" s="130" t="s">
        <v>894</v>
      </c>
      <c r="C817" s="56" t="s">
        <v>21</v>
      </c>
      <c r="D817" s="59">
        <v>10</v>
      </c>
      <c r="E817" s="20"/>
      <c r="F817" s="20">
        <f t="shared" si="31"/>
        <v>0</v>
      </c>
      <c r="G817" s="31" t="s">
        <v>11</v>
      </c>
    </row>
    <row r="818" spans="1:7" s="30" customFormat="1">
      <c r="A818" s="62">
        <f t="shared" si="32"/>
        <v>58</v>
      </c>
      <c r="B818" s="130" t="s">
        <v>895</v>
      </c>
      <c r="C818" s="56" t="s">
        <v>21</v>
      </c>
      <c r="D818" s="59">
        <v>10</v>
      </c>
      <c r="E818" s="20"/>
      <c r="F818" s="20">
        <f t="shared" si="31"/>
        <v>0</v>
      </c>
      <c r="G818" s="31" t="s">
        <v>11</v>
      </c>
    </row>
    <row r="819" spans="1:7" s="30" customFormat="1">
      <c r="A819" s="62">
        <f t="shared" si="32"/>
        <v>59</v>
      </c>
      <c r="B819" s="131" t="s">
        <v>373</v>
      </c>
      <c r="C819" s="105" t="s">
        <v>30</v>
      </c>
      <c r="D819" s="106">
        <v>8</v>
      </c>
      <c r="E819" s="20"/>
      <c r="F819" s="20">
        <f t="shared" si="31"/>
        <v>0</v>
      </c>
      <c r="G819" s="31" t="s">
        <v>11</v>
      </c>
    </row>
    <row r="820" spans="1:7" s="30" customFormat="1">
      <c r="A820" s="62">
        <f t="shared" si="32"/>
        <v>60</v>
      </c>
      <c r="B820" s="131" t="s">
        <v>374</v>
      </c>
      <c r="C820" s="105" t="s">
        <v>30</v>
      </c>
      <c r="D820" s="106">
        <v>15</v>
      </c>
      <c r="E820" s="20"/>
      <c r="F820" s="20">
        <f t="shared" si="31"/>
        <v>0</v>
      </c>
      <c r="G820" s="31" t="s">
        <v>11</v>
      </c>
    </row>
    <row r="821" spans="1:7" s="30" customFormat="1">
      <c r="A821" s="62">
        <f t="shared" si="32"/>
        <v>61</v>
      </c>
      <c r="B821" s="131" t="s">
        <v>375</v>
      </c>
      <c r="C821" s="105" t="s">
        <v>30</v>
      </c>
      <c r="D821" s="106">
        <v>4</v>
      </c>
      <c r="E821" s="20"/>
      <c r="F821" s="20">
        <f t="shared" si="31"/>
        <v>0</v>
      </c>
      <c r="G821" s="31" t="s">
        <v>11</v>
      </c>
    </row>
    <row r="822" spans="1:7" s="30" customFormat="1">
      <c r="A822" s="104" t="s">
        <v>228</v>
      </c>
      <c r="B822" s="130" t="s">
        <v>376</v>
      </c>
      <c r="C822" s="56" t="s">
        <v>21</v>
      </c>
      <c r="D822" s="59">
        <v>4</v>
      </c>
      <c r="E822" s="20"/>
      <c r="F822" s="20">
        <f t="shared" si="31"/>
        <v>0</v>
      </c>
      <c r="G822" s="31" t="s">
        <v>12</v>
      </c>
    </row>
    <row r="823" spans="1:7" s="30" customFormat="1">
      <c r="A823" s="62">
        <f>A821+1</f>
        <v>62</v>
      </c>
      <c r="B823" s="131" t="s">
        <v>377</v>
      </c>
      <c r="C823" s="105" t="s">
        <v>30</v>
      </c>
      <c r="D823" s="106">
        <v>1</v>
      </c>
      <c r="E823" s="20"/>
      <c r="F823" s="20">
        <f t="shared" si="31"/>
        <v>0</v>
      </c>
      <c r="G823" s="31" t="s">
        <v>11</v>
      </c>
    </row>
    <row r="824" spans="1:7" s="30" customFormat="1">
      <c r="A824" s="104" t="s">
        <v>56</v>
      </c>
      <c r="B824" s="130" t="s">
        <v>378</v>
      </c>
      <c r="C824" s="56" t="s">
        <v>21</v>
      </c>
      <c r="D824" s="59">
        <v>1</v>
      </c>
      <c r="E824" s="20"/>
      <c r="F824" s="20">
        <f t="shared" si="31"/>
        <v>0</v>
      </c>
      <c r="G824" s="31" t="s">
        <v>12</v>
      </c>
    </row>
    <row r="825" spans="1:7" s="30" customFormat="1">
      <c r="A825" s="62">
        <f>A823+1</f>
        <v>63</v>
      </c>
      <c r="B825" s="130" t="s">
        <v>919</v>
      </c>
      <c r="C825" s="56" t="s">
        <v>21</v>
      </c>
      <c r="D825" s="59">
        <v>3</v>
      </c>
      <c r="E825" s="20"/>
      <c r="F825" s="20">
        <f t="shared" si="31"/>
        <v>0</v>
      </c>
      <c r="G825" s="31" t="s">
        <v>11</v>
      </c>
    </row>
    <row r="826" spans="1:7" s="30" customFormat="1">
      <c r="A826" s="104" t="s">
        <v>379</v>
      </c>
      <c r="B826" s="130" t="s">
        <v>380</v>
      </c>
      <c r="C826" s="56" t="s">
        <v>21</v>
      </c>
      <c r="D826" s="59">
        <v>3</v>
      </c>
      <c r="E826" s="20"/>
      <c r="F826" s="20">
        <f t="shared" si="31"/>
        <v>0</v>
      </c>
      <c r="G826" s="31" t="s">
        <v>12</v>
      </c>
    </row>
    <row r="827" spans="1:7" s="30" customFormat="1">
      <c r="A827" s="62">
        <f>A825+1</f>
        <v>64</v>
      </c>
      <c r="B827" s="130" t="s">
        <v>381</v>
      </c>
      <c r="C827" s="56" t="s">
        <v>21</v>
      </c>
      <c r="D827" s="59">
        <v>3</v>
      </c>
      <c r="E827" s="20"/>
      <c r="F827" s="20">
        <f t="shared" si="31"/>
        <v>0</v>
      </c>
      <c r="G827" s="31" t="s">
        <v>11</v>
      </c>
    </row>
    <row r="828" spans="1:7" s="30" customFormat="1">
      <c r="A828" s="104" t="s">
        <v>233</v>
      </c>
      <c r="B828" s="130" t="s">
        <v>382</v>
      </c>
      <c r="C828" s="56" t="s">
        <v>21</v>
      </c>
      <c r="D828" s="59">
        <v>3</v>
      </c>
      <c r="E828" s="20"/>
      <c r="F828" s="20">
        <f t="shared" si="31"/>
        <v>0</v>
      </c>
      <c r="G828" s="31" t="s">
        <v>12</v>
      </c>
    </row>
    <row r="829" spans="1:7" s="30" customFormat="1">
      <c r="A829" s="62">
        <f>A827+1</f>
        <v>65</v>
      </c>
      <c r="B829" s="130" t="s">
        <v>383</v>
      </c>
      <c r="C829" s="56" t="s">
        <v>21</v>
      </c>
      <c r="D829" s="59">
        <v>2</v>
      </c>
      <c r="E829" s="20"/>
      <c r="F829" s="20">
        <f t="shared" si="31"/>
        <v>0</v>
      </c>
      <c r="G829" s="31" t="s">
        <v>11</v>
      </c>
    </row>
    <row r="830" spans="1:7" s="30" customFormat="1">
      <c r="A830" s="104" t="s">
        <v>232</v>
      </c>
      <c r="B830" s="130" t="s">
        <v>384</v>
      </c>
      <c r="C830" s="56" t="s">
        <v>30</v>
      </c>
      <c r="D830" s="59">
        <v>2</v>
      </c>
      <c r="E830" s="20"/>
      <c r="F830" s="20">
        <f t="shared" si="31"/>
        <v>0</v>
      </c>
      <c r="G830" s="31" t="s">
        <v>12</v>
      </c>
    </row>
    <row r="831" spans="1:7" s="30" customFormat="1">
      <c r="A831" s="104" t="s">
        <v>385</v>
      </c>
      <c r="B831" s="130" t="s">
        <v>386</v>
      </c>
      <c r="C831" s="56" t="s">
        <v>30</v>
      </c>
      <c r="D831" s="59">
        <v>1</v>
      </c>
      <c r="E831" s="20"/>
      <c r="F831" s="20">
        <f t="shared" si="31"/>
        <v>0</v>
      </c>
      <c r="G831" s="31" t="s">
        <v>12</v>
      </c>
    </row>
    <row r="832" spans="1:7" s="30" customFormat="1">
      <c r="A832" s="104" t="s">
        <v>387</v>
      </c>
      <c r="B832" s="130" t="s">
        <v>920</v>
      </c>
      <c r="C832" s="56" t="s">
        <v>30</v>
      </c>
      <c r="D832" s="59">
        <v>2</v>
      </c>
      <c r="E832" s="20"/>
      <c r="F832" s="20">
        <f t="shared" si="31"/>
        <v>0</v>
      </c>
      <c r="G832" s="31" t="s">
        <v>12</v>
      </c>
    </row>
    <row r="833" spans="1:7" s="30" customFormat="1">
      <c r="A833" s="62">
        <f>A829+1</f>
        <v>66</v>
      </c>
      <c r="B833" s="130" t="s">
        <v>388</v>
      </c>
      <c r="C833" s="56" t="s">
        <v>21</v>
      </c>
      <c r="D833" s="59">
        <v>5</v>
      </c>
      <c r="E833" s="20"/>
      <c r="F833" s="20">
        <f t="shared" si="31"/>
        <v>0</v>
      </c>
      <c r="G833" s="31" t="s">
        <v>11</v>
      </c>
    </row>
    <row r="834" spans="1:7" s="30" customFormat="1">
      <c r="A834" s="104" t="s">
        <v>235</v>
      </c>
      <c r="B834" s="130" t="s">
        <v>389</v>
      </c>
      <c r="C834" s="56" t="s">
        <v>21</v>
      </c>
      <c r="D834" s="59">
        <v>5</v>
      </c>
      <c r="E834" s="20"/>
      <c r="F834" s="20">
        <f t="shared" si="31"/>
        <v>0</v>
      </c>
      <c r="G834" s="31" t="s">
        <v>12</v>
      </c>
    </row>
    <row r="835" spans="1:7" s="30" customFormat="1">
      <c r="A835" s="62">
        <f>A833+1</f>
        <v>67</v>
      </c>
      <c r="B835" s="117" t="s">
        <v>358</v>
      </c>
      <c r="C835" s="56" t="s">
        <v>30</v>
      </c>
      <c r="D835" s="85">
        <v>1</v>
      </c>
      <c r="E835" s="20"/>
      <c r="F835" s="20">
        <f t="shared" si="31"/>
        <v>0</v>
      </c>
      <c r="G835" s="31" t="s">
        <v>11</v>
      </c>
    </row>
    <row r="836" spans="1:7" s="30" customFormat="1">
      <c r="A836" s="62">
        <f>A835+1</f>
        <v>68</v>
      </c>
      <c r="B836" s="117" t="s">
        <v>390</v>
      </c>
      <c r="C836" s="56" t="s">
        <v>30</v>
      </c>
      <c r="D836" s="85">
        <v>1</v>
      </c>
      <c r="E836" s="20"/>
      <c r="F836" s="20">
        <f t="shared" si="31"/>
        <v>0</v>
      </c>
      <c r="G836" s="31" t="s">
        <v>11</v>
      </c>
    </row>
    <row r="837" spans="1:7" s="30" customFormat="1">
      <c r="A837" s="62">
        <f>A836+1</f>
        <v>69</v>
      </c>
      <c r="B837" s="117" t="s">
        <v>921</v>
      </c>
      <c r="C837" s="56" t="s">
        <v>90</v>
      </c>
      <c r="D837" s="85">
        <v>1</v>
      </c>
      <c r="E837" s="20"/>
      <c r="F837" s="20">
        <f t="shared" si="31"/>
        <v>0</v>
      </c>
      <c r="G837" s="31" t="s">
        <v>11</v>
      </c>
    </row>
    <row r="838" spans="1:7" s="30" customFormat="1">
      <c r="A838" s="62">
        <f>A837+1</f>
        <v>70</v>
      </c>
      <c r="B838" s="125" t="s">
        <v>391</v>
      </c>
      <c r="C838" s="56" t="s">
        <v>30</v>
      </c>
      <c r="D838" s="85">
        <v>1</v>
      </c>
      <c r="E838" s="20"/>
      <c r="F838" s="20">
        <f t="shared" si="31"/>
        <v>0</v>
      </c>
      <c r="G838" s="31" t="s">
        <v>11</v>
      </c>
    </row>
    <row r="839" spans="1:7" s="30" customFormat="1">
      <c r="A839" s="62">
        <f>A838+1</f>
        <v>71</v>
      </c>
      <c r="B839" s="46" t="s">
        <v>392</v>
      </c>
      <c r="C839" s="42" t="s">
        <v>30</v>
      </c>
      <c r="D839" s="43">
        <v>1</v>
      </c>
      <c r="E839" s="20"/>
      <c r="F839" s="20">
        <f t="shared" si="31"/>
        <v>0</v>
      </c>
      <c r="G839" s="31" t="s">
        <v>11</v>
      </c>
    </row>
    <row r="840" spans="1:7" s="30" customFormat="1">
      <c r="A840" s="62">
        <f>A839+1</f>
        <v>72</v>
      </c>
      <c r="B840" s="46" t="s">
        <v>393</v>
      </c>
      <c r="C840" s="42" t="s">
        <v>30</v>
      </c>
      <c r="D840" s="43">
        <v>1</v>
      </c>
      <c r="E840" s="20"/>
      <c r="F840" s="20">
        <f t="shared" si="31"/>
        <v>0</v>
      </c>
      <c r="G840" s="31" t="s">
        <v>11</v>
      </c>
    </row>
    <row r="841" spans="1:7" s="30" customFormat="1">
      <c r="A841" s="108"/>
      <c r="B841" s="132" t="s">
        <v>394</v>
      </c>
      <c r="C841" s="133"/>
      <c r="D841" s="133"/>
      <c r="E841" s="20"/>
      <c r="F841" s="20"/>
      <c r="G841" s="31"/>
    </row>
    <row r="842" spans="1:7" s="30" customFormat="1">
      <c r="A842" s="62">
        <f>A840+1</f>
        <v>73</v>
      </c>
      <c r="B842" s="32" t="s">
        <v>918</v>
      </c>
      <c r="C842" s="19" t="s">
        <v>30</v>
      </c>
      <c r="D842" s="40">
        <v>1</v>
      </c>
      <c r="E842" s="20"/>
      <c r="F842" s="20">
        <f t="shared" si="31"/>
        <v>0</v>
      </c>
      <c r="G842" s="31" t="s">
        <v>11</v>
      </c>
    </row>
    <row r="843" spans="1:7" s="30" customFormat="1">
      <c r="A843" s="62">
        <f>A842+1</f>
        <v>74</v>
      </c>
      <c r="B843" s="32" t="s">
        <v>363</v>
      </c>
      <c r="C843" s="19" t="s">
        <v>30</v>
      </c>
      <c r="D843" s="40">
        <v>4</v>
      </c>
      <c r="E843" s="20"/>
      <c r="F843" s="20">
        <f t="shared" si="31"/>
        <v>0</v>
      </c>
      <c r="G843" s="31" t="s">
        <v>11</v>
      </c>
    </row>
    <row r="844" spans="1:7" s="30" customFormat="1">
      <c r="A844" s="62">
        <f>A843+1</f>
        <v>75</v>
      </c>
      <c r="B844" s="32" t="s">
        <v>364</v>
      </c>
      <c r="C844" s="19" t="s">
        <v>30</v>
      </c>
      <c r="D844" s="40">
        <v>4</v>
      </c>
      <c r="E844" s="20"/>
      <c r="F844" s="20">
        <f t="shared" si="31"/>
        <v>0</v>
      </c>
      <c r="G844" s="31" t="s">
        <v>11</v>
      </c>
    </row>
    <row r="845" spans="1:7" s="30" customFormat="1">
      <c r="A845" s="62">
        <f>A844+1</f>
        <v>76</v>
      </c>
      <c r="B845" s="130" t="s">
        <v>365</v>
      </c>
      <c r="C845" s="56" t="s">
        <v>21</v>
      </c>
      <c r="D845" s="59">
        <v>1</v>
      </c>
      <c r="E845" s="20"/>
      <c r="F845" s="20">
        <f t="shared" si="31"/>
        <v>0</v>
      </c>
      <c r="G845" s="31" t="s">
        <v>11</v>
      </c>
    </row>
    <row r="846" spans="1:7" s="30" customFormat="1">
      <c r="A846" s="104" t="s">
        <v>58</v>
      </c>
      <c r="B846" s="130" t="s">
        <v>367</v>
      </c>
      <c r="C846" s="56" t="s">
        <v>21</v>
      </c>
      <c r="D846" s="59">
        <v>1</v>
      </c>
      <c r="E846" s="20"/>
      <c r="F846" s="20">
        <f t="shared" si="31"/>
        <v>0</v>
      </c>
      <c r="G846" s="31" t="s">
        <v>12</v>
      </c>
    </row>
    <row r="847" spans="1:7" s="30" customFormat="1">
      <c r="A847" s="62">
        <f>A845+1</f>
        <v>77</v>
      </c>
      <c r="B847" s="130" t="s">
        <v>368</v>
      </c>
      <c r="C847" s="56" t="s">
        <v>21</v>
      </c>
      <c r="D847" s="59">
        <v>1</v>
      </c>
      <c r="E847" s="20"/>
      <c r="F847" s="20">
        <f t="shared" si="31"/>
        <v>0</v>
      </c>
      <c r="G847" s="31" t="s">
        <v>11</v>
      </c>
    </row>
    <row r="848" spans="1:7" s="30" customFormat="1">
      <c r="A848" s="104" t="s">
        <v>256</v>
      </c>
      <c r="B848" s="130" t="s">
        <v>370</v>
      </c>
      <c r="C848" s="56" t="s">
        <v>21</v>
      </c>
      <c r="D848" s="59">
        <v>1</v>
      </c>
      <c r="E848" s="20"/>
      <c r="F848" s="20">
        <f t="shared" si="31"/>
        <v>0</v>
      </c>
      <c r="G848" s="31" t="s">
        <v>12</v>
      </c>
    </row>
    <row r="849" spans="1:7" s="30" customFormat="1">
      <c r="A849" s="62">
        <f>A847+1</f>
        <v>78</v>
      </c>
      <c r="B849" s="129" t="s">
        <v>371</v>
      </c>
      <c r="C849" s="42" t="s">
        <v>30</v>
      </c>
      <c r="D849" s="44">
        <v>2</v>
      </c>
      <c r="E849" s="20"/>
      <c r="F849" s="20">
        <f t="shared" si="31"/>
        <v>0</v>
      </c>
      <c r="G849" s="31" t="s">
        <v>11</v>
      </c>
    </row>
    <row r="850" spans="1:7" s="30" customFormat="1">
      <c r="A850" s="41" t="s">
        <v>926</v>
      </c>
      <c r="B850" s="129" t="s">
        <v>395</v>
      </c>
      <c r="C850" s="42" t="s">
        <v>90</v>
      </c>
      <c r="D850" s="44">
        <v>2</v>
      </c>
      <c r="E850" s="20"/>
      <c r="F850" s="20">
        <f t="shared" si="31"/>
        <v>0</v>
      </c>
      <c r="G850" s="31" t="s">
        <v>12</v>
      </c>
    </row>
    <row r="851" spans="1:7" s="30" customFormat="1">
      <c r="A851" s="62">
        <f>A849+1</f>
        <v>79</v>
      </c>
      <c r="B851" s="117" t="s">
        <v>372</v>
      </c>
      <c r="C851" s="42" t="s">
        <v>30</v>
      </c>
      <c r="D851" s="44">
        <v>2</v>
      </c>
      <c r="E851" s="20"/>
      <c r="F851" s="20">
        <f t="shared" si="31"/>
        <v>0</v>
      </c>
      <c r="G851" s="31" t="s">
        <v>11</v>
      </c>
    </row>
    <row r="852" spans="1:7" s="30" customFormat="1">
      <c r="A852" s="62">
        <f>A851+1</f>
        <v>80</v>
      </c>
      <c r="B852" s="129" t="s">
        <v>890</v>
      </c>
      <c r="C852" s="42" t="s">
        <v>179</v>
      </c>
      <c r="D852" s="44">
        <v>10</v>
      </c>
      <c r="E852" s="20"/>
      <c r="F852" s="20">
        <f t="shared" si="31"/>
        <v>0</v>
      </c>
      <c r="G852" s="31" t="s">
        <v>11</v>
      </c>
    </row>
    <row r="853" spans="1:7" s="30" customFormat="1">
      <c r="A853" s="62">
        <f t="shared" ref="A853" si="33">A852+1</f>
        <v>81</v>
      </c>
      <c r="B853" s="117" t="s">
        <v>357</v>
      </c>
      <c r="C853" s="56" t="s">
        <v>90</v>
      </c>
      <c r="D853" s="59">
        <v>10</v>
      </c>
      <c r="E853" s="20"/>
      <c r="F853" s="20">
        <f t="shared" si="31"/>
        <v>0</v>
      </c>
      <c r="G853" s="31" t="s">
        <v>11</v>
      </c>
    </row>
    <row r="854" spans="1:7" s="30" customFormat="1">
      <c r="A854" s="62">
        <f>A853+1</f>
        <v>82</v>
      </c>
      <c r="B854" s="130" t="s">
        <v>894</v>
      </c>
      <c r="C854" s="56" t="s">
        <v>21</v>
      </c>
      <c r="D854" s="59">
        <v>10</v>
      </c>
      <c r="E854" s="20"/>
      <c r="F854" s="20">
        <f t="shared" si="31"/>
        <v>0</v>
      </c>
      <c r="G854" s="31" t="s">
        <v>11</v>
      </c>
    </row>
    <row r="855" spans="1:7" s="30" customFormat="1">
      <c r="A855" s="62">
        <f t="shared" ref="A855:A860" si="34">A854+1</f>
        <v>83</v>
      </c>
      <c r="B855" s="130" t="s">
        <v>895</v>
      </c>
      <c r="C855" s="56" t="s">
        <v>21</v>
      </c>
      <c r="D855" s="59">
        <v>10</v>
      </c>
      <c r="E855" s="20"/>
      <c r="F855" s="20">
        <f t="shared" si="31"/>
        <v>0</v>
      </c>
      <c r="G855" s="31" t="s">
        <v>11</v>
      </c>
    </row>
    <row r="856" spans="1:7" s="30" customFormat="1">
      <c r="A856" s="62">
        <f t="shared" si="34"/>
        <v>84</v>
      </c>
      <c r="B856" s="131" t="s">
        <v>373</v>
      </c>
      <c r="C856" s="105" t="s">
        <v>30</v>
      </c>
      <c r="D856" s="106">
        <v>8</v>
      </c>
      <c r="E856" s="20"/>
      <c r="F856" s="20">
        <f t="shared" si="31"/>
        <v>0</v>
      </c>
      <c r="G856" s="31" t="s">
        <v>11</v>
      </c>
    </row>
    <row r="857" spans="1:7" s="30" customFormat="1">
      <c r="A857" s="62">
        <f t="shared" si="34"/>
        <v>85</v>
      </c>
      <c r="B857" s="131" t="s">
        <v>374</v>
      </c>
      <c r="C857" s="105" t="s">
        <v>30</v>
      </c>
      <c r="D857" s="106">
        <v>15</v>
      </c>
      <c r="E857" s="20"/>
      <c r="F857" s="20">
        <f t="shared" si="31"/>
        <v>0</v>
      </c>
      <c r="G857" s="31" t="s">
        <v>11</v>
      </c>
    </row>
    <row r="858" spans="1:7" s="30" customFormat="1">
      <c r="A858" s="62">
        <f t="shared" si="34"/>
        <v>86</v>
      </c>
      <c r="B858" s="131" t="s">
        <v>375</v>
      </c>
      <c r="C858" s="105" t="s">
        <v>30</v>
      </c>
      <c r="D858" s="106">
        <v>4</v>
      </c>
      <c r="E858" s="20"/>
      <c r="F858" s="20">
        <f t="shared" si="31"/>
        <v>0</v>
      </c>
      <c r="G858" s="31" t="s">
        <v>11</v>
      </c>
    </row>
    <row r="859" spans="1:7" s="30" customFormat="1">
      <c r="A859" s="62">
        <f t="shared" si="34"/>
        <v>87</v>
      </c>
      <c r="B859" s="130" t="s">
        <v>376</v>
      </c>
      <c r="C859" s="56" t="s">
        <v>21</v>
      </c>
      <c r="D859" s="59">
        <v>4</v>
      </c>
      <c r="E859" s="20"/>
      <c r="F859" s="20">
        <f t="shared" si="31"/>
        <v>0</v>
      </c>
      <c r="G859" s="31" t="s">
        <v>11</v>
      </c>
    </row>
    <row r="860" spans="1:7" s="30" customFormat="1">
      <c r="A860" s="62">
        <f t="shared" si="34"/>
        <v>88</v>
      </c>
      <c r="B860" s="131" t="s">
        <v>377</v>
      </c>
      <c r="C860" s="105" t="s">
        <v>30</v>
      </c>
      <c r="D860" s="106">
        <v>1</v>
      </c>
      <c r="E860" s="20"/>
      <c r="F860" s="20">
        <f t="shared" si="31"/>
        <v>0</v>
      </c>
      <c r="G860" s="31" t="s">
        <v>11</v>
      </c>
    </row>
    <row r="861" spans="1:7" s="30" customFormat="1">
      <c r="A861" s="104" t="s">
        <v>269</v>
      </c>
      <c r="B861" s="130" t="s">
        <v>378</v>
      </c>
      <c r="C861" s="56" t="s">
        <v>21</v>
      </c>
      <c r="D861" s="59">
        <v>1</v>
      </c>
      <c r="E861" s="20"/>
      <c r="F861" s="20">
        <f t="shared" si="31"/>
        <v>0</v>
      </c>
      <c r="G861" s="31" t="s">
        <v>12</v>
      </c>
    </row>
    <row r="862" spans="1:7" s="30" customFormat="1">
      <c r="A862" s="62">
        <f>A860+1</f>
        <v>89</v>
      </c>
      <c r="B862" s="130" t="s">
        <v>919</v>
      </c>
      <c r="C862" s="56" t="s">
        <v>21</v>
      </c>
      <c r="D862" s="59">
        <v>3</v>
      </c>
      <c r="E862" s="20"/>
      <c r="F862" s="20">
        <f t="shared" si="31"/>
        <v>0</v>
      </c>
      <c r="G862" s="31" t="s">
        <v>11</v>
      </c>
    </row>
    <row r="863" spans="1:7" s="30" customFormat="1">
      <c r="A863" s="104" t="s">
        <v>396</v>
      </c>
      <c r="B863" s="130" t="s">
        <v>380</v>
      </c>
      <c r="C863" s="56" t="s">
        <v>21</v>
      </c>
      <c r="D863" s="59">
        <v>3</v>
      </c>
      <c r="E863" s="20"/>
      <c r="F863" s="20">
        <f t="shared" si="31"/>
        <v>0</v>
      </c>
      <c r="G863" s="31" t="s">
        <v>12</v>
      </c>
    </row>
    <row r="864" spans="1:7" s="30" customFormat="1">
      <c r="A864" s="62">
        <f>A862+1</f>
        <v>90</v>
      </c>
      <c r="B864" s="130" t="s">
        <v>381</v>
      </c>
      <c r="C864" s="56" t="s">
        <v>21</v>
      </c>
      <c r="D864" s="59">
        <v>3</v>
      </c>
      <c r="E864" s="20"/>
      <c r="F864" s="20">
        <f t="shared" ref="F864:F881" si="35">D864*E864</f>
        <v>0</v>
      </c>
      <c r="G864" s="31" t="s">
        <v>11</v>
      </c>
    </row>
    <row r="865" spans="1:7" s="30" customFormat="1">
      <c r="A865" s="104" t="s">
        <v>331</v>
      </c>
      <c r="B865" s="130" t="s">
        <v>382</v>
      </c>
      <c r="C865" s="56" t="s">
        <v>21</v>
      </c>
      <c r="D865" s="59">
        <v>3</v>
      </c>
      <c r="E865" s="20"/>
      <c r="F865" s="20">
        <f t="shared" si="35"/>
        <v>0</v>
      </c>
      <c r="G865" s="31" t="s">
        <v>12</v>
      </c>
    </row>
    <row r="866" spans="1:7" s="30" customFormat="1">
      <c r="A866" s="62">
        <f>A864+1</f>
        <v>91</v>
      </c>
      <c r="B866" s="130" t="s">
        <v>383</v>
      </c>
      <c r="C866" s="56" t="s">
        <v>21</v>
      </c>
      <c r="D866" s="59">
        <v>2</v>
      </c>
      <c r="E866" s="20"/>
      <c r="F866" s="20">
        <f t="shared" si="35"/>
        <v>0</v>
      </c>
      <c r="G866" s="31" t="s">
        <v>11</v>
      </c>
    </row>
    <row r="867" spans="1:7" s="30" customFormat="1">
      <c r="A867" s="104" t="s">
        <v>271</v>
      </c>
      <c r="B867" s="130" t="s">
        <v>384</v>
      </c>
      <c r="C867" s="56" t="s">
        <v>30</v>
      </c>
      <c r="D867" s="59">
        <v>2</v>
      </c>
      <c r="E867" s="20"/>
      <c r="F867" s="20">
        <f t="shared" si="35"/>
        <v>0</v>
      </c>
      <c r="G867" s="31" t="s">
        <v>12</v>
      </c>
    </row>
    <row r="868" spans="1:7" s="30" customFormat="1">
      <c r="A868" s="104" t="s">
        <v>271</v>
      </c>
      <c r="B868" s="130" t="s">
        <v>386</v>
      </c>
      <c r="C868" s="56" t="s">
        <v>30</v>
      </c>
      <c r="D868" s="59">
        <v>1</v>
      </c>
      <c r="E868" s="20"/>
      <c r="F868" s="20">
        <f t="shared" si="35"/>
        <v>0</v>
      </c>
      <c r="G868" s="31" t="s">
        <v>12</v>
      </c>
    </row>
    <row r="869" spans="1:7" s="30" customFormat="1">
      <c r="A869" s="104" t="s">
        <v>271</v>
      </c>
      <c r="B869" s="130" t="s">
        <v>920</v>
      </c>
      <c r="C869" s="56" t="s">
        <v>30</v>
      </c>
      <c r="D869" s="59">
        <v>2</v>
      </c>
      <c r="E869" s="20"/>
      <c r="F869" s="20">
        <f t="shared" si="35"/>
        <v>0</v>
      </c>
      <c r="G869" s="31" t="s">
        <v>12</v>
      </c>
    </row>
    <row r="870" spans="1:7" s="30" customFormat="1">
      <c r="A870" s="62">
        <f>A866+1</f>
        <v>92</v>
      </c>
      <c r="B870" s="130" t="s">
        <v>388</v>
      </c>
      <c r="C870" s="56" t="s">
        <v>21</v>
      </c>
      <c r="D870" s="59">
        <v>5</v>
      </c>
      <c r="E870" s="20"/>
      <c r="F870" s="20">
        <f t="shared" si="35"/>
        <v>0</v>
      </c>
      <c r="G870" s="31" t="s">
        <v>11</v>
      </c>
    </row>
    <row r="871" spans="1:7" s="30" customFormat="1">
      <c r="A871" s="104" t="s">
        <v>272</v>
      </c>
      <c r="B871" s="130" t="s">
        <v>389</v>
      </c>
      <c r="C871" s="56" t="s">
        <v>21</v>
      </c>
      <c r="D871" s="59">
        <v>5</v>
      </c>
      <c r="E871" s="20"/>
      <c r="F871" s="20">
        <f t="shared" si="35"/>
        <v>0</v>
      </c>
      <c r="G871" s="31" t="s">
        <v>12</v>
      </c>
    </row>
    <row r="872" spans="1:7" s="30" customFormat="1">
      <c r="A872" s="62">
        <f>A870+1</f>
        <v>93</v>
      </c>
      <c r="B872" s="117" t="s">
        <v>358</v>
      </c>
      <c r="C872" s="56" t="s">
        <v>30</v>
      </c>
      <c r="D872" s="85">
        <v>1</v>
      </c>
      <c r="E872" s="20"/>
      <c r="F872" s="20">
        <f t="shared" si="35"/>
        <v>0</v>
      </c>
      <c r="G872" s="31" t="s">
        <v>11</v>
      </c>
    </row>
    <row r="873" spans="1:7" s="30" customFormat="1">
      <c r="A873" s="62">
        <f>A872+1</f>
        <v>94</v>
      </c>
      <c r="B873" s="117" t="s">
        <v>390</v>
      </c>
      <c r="C873" s="56" t="s">
        <v>30</v>
      </c>
      <c r="D873" s="85">
        <v>1</v>
      </c>
      <c r="E873" s="20"/>
      <c r="F873" s="20">
        <f t="shared" si="35"/>
        <v>0</v>
      </c>
      <c r="G873" s="31" t="s">
        <v>11</v>
      </c>
    </row>
    <row r="874" spans="1:7" s="30" customFormat="1">
      <c r="A874" s="62">
        <f>A873+1</f>
        <v>95</v>
      </c>
      <c r="B874" s="125" t="s">
        <v>922</v>
      </c>
      <c r="C874" s="56" t="s">
        <v>30</v>
      </c>
      <c r="D874" s="85">
        <v>1</v>
      </c>
      <c r="E874" s="20"/>
      <c r="F874" s="20">
        <f t="shared" si="35"/>
        <v>0</v>
      </c>
      <c r="G874" s="31" t="s">
        <v>11</v>
      </c>
    </row>
    <row r="875" spans="1:7" s="30" customFormat="1">
      <c r="A875" s="104" t="s">
        <v>275</v>
      </c>
      <c r="B875" s="117" t="s">
        <v>397</v>
      </c>
      <c r="C875" s="56" t="s">
        <v>30</v>
      </c>
      <c r="D875" s="85">
        <v>1</v>
      </c>
      <c r="E875" s="20"/>
      <c r="F875" s="20">
        <f t="shared" si="35"/>
        <v>0</v>
      </c>
      <c r="G875" s="31" t="s">
        <v>12</v>
      </c>
    </row>
    <row r="876" spans="1:7" s="30" customFormat="1">
      <c r="A876" s="62">
        <f>A874+1</f>
        <v>96</v>
      </c>
      <c r="B876" s="117" t="s">
        <v>923</v>
      </c>
      <c r="C876" s="56" t="s">
        <v>90</v>
      </c>
      <c r="D876" s="85">
        <v>1</v>
      </c>
      <c r="E876" s="20"/>
      <c r="F876" s="20">
        <f t="shared" si="35"/>
        <v>0</v>
      </c>
      <c r="G876" s="31" t="s">
        <v>11</v>
      </c>
    </row>
    <row r="877" spans="1:7" s="30" customFormat="1">
      <c r="A877" s="104" t="s">
        <v>276</v>
      </c>
      <c r="B877" s="117" t="s">
        <v>924</v>
      </c>
      <c r="C877" s="56" t="s">
        <v>30</v>
      </c>
      <c r="D877" s="85">
        <v>1</v>
      </c>
      <c r="E877" s="20"/>
      <c r="F877" s="20">
        <f t="shared" si="35"/>
        <v>0</v>
      </c>
      <c r="G877" s="31" t="s">
        <v>12</v>
      </c>
    </row>
    <row r="878" spans="1:7" s="30" customFormat="1">
      <c r="A878" s="62">
        <f>A876+1</f>
        <v>97</v>
      </c>
      <c r="B878" s="46" t="s">
        <v>398</v>
      </c>
      <c r="C878" s="42" t="s">
        <v>30</v>
      </c>
      <c r="D878" s="43">
        <v>1</v>
      </c>
      <c r="E878" s="20"/>
      <c r="F878" s="20">
        <f t="shared" si="35"/>
        <v>0</v>
      </c>
      <c r="G878" s="31" t="s">
        <v>11</v>
      </c>
    </row>
    <row r="879" spans="1:7" s="30" customFormat="1">
      <c r="A879" s="104" t="s">
        <v>277</v>
      </c>
      <c r="B879" s="117" t="s">
        <v>399</v>
      </c>
      <c r="C879" s="56" t="s">
        <v>30</v>
      </c>
      <c r="D879" s="85">
        <v>1</v>
      </c>
      <c r="E879" s="20"/>
      <c r="F879" s="20">
        <f t="shared" si="35"/>
        <v>0</v>
      </c>
      <c r="G879" s="31" t="s">
        <v>12</v>
      </c>
    </row>
    <row r="880" spans="1:7" s="30" customFormat="1">
      <c r="A880" s="62">
        <f>A878+1</f>
        <v>98</v>
      </c>
      <c r="B880" s="46" t="s">
        <v>393</v>
      </c>
      <c r="C880" s="42" t="s">
        <v>30</v>
      </c>
      <c r="D880" s="43">
        <v>1</v>
      </c>
      <c r="E880" s="20"/>
      <c r="F880" s="20">
        <f t="shared" si="35"/>
        <v>0</v>
      </c>
      <c r="G880" s="31" t="s">
        <v>11</v>
      </c>
    </row>
    <row r="881" spans="1:7" s="30" customFormat="1" ht="15.6" thickBot="1">
      <c r="A881" s="104" t="s">
        <v>400</v>
      </c>
      <c r="B881" s="117" t="s">
        <v>401</v>
      </c>
      <c r="C881" s="56" t="s">
        <v>30</v>
      </c>
      <c r="D881" s="85">
        <v>1</v>
      </c>
      <c r="E881" s="20"/>
      <c r="F881" s="20">
        <f t="shared" si="35"/>
        <v>0</v>
      </c>
      <c r="G881" s="31" t="s">
        <v>12</v>
      </c>
    </row>
    <row r="882" spans="1:7" ht="15.6" thickBot="1">
      <c r="A882" s="36"/>
      <c r="B882" s="1" t="s">
        <v>4</v>
      </c>
      <c r="C882" s="14"/>
      <c r="D882" s="2"/>
      <c r="E882" s="2"/>
      <c r="F882" s="3">
        <f>SUM(F8:F881)</f>
        <v>0</v>
      </c>
    </row>
    <row r="883" spans="1:7" ht="15.6" thickBot="1">
      <c r="A883" s="36"/>
      <c r="B883" s="4" t="s">
        <v>10</v>
      </c>
      <c r="C883" s="15"/>
      <c r="D883" s="5">
        <f>SUM($F$8:$F$732)</f>
        <v>0</v>
      </c>
      <c r="E883" s="5"/>
      <c r="F883" s="6"/>
    </row>
    <row r="884" spans="1:7" ht="15.6" thickBot="1">
      <c r="A884" s="36"/>
      <c r="B884" s="4" t="s">
        <v>13</v>
      </c>
      <c r="C884" s="15"/>
      <c r="D884" s="5"/>
      <c r="E884" s="5"/>
      <c r="F884" s="6"/>
    </row>
    <row r="885" spans="1:7" ht="15.6" thickBot="1">
      <c r="A885" s="36"/>
      <c r="B885" s="7" t="s">
        <v>5</v>
      </c>
      <c r="C885" s="16"/>
      <c r="D885" s="5"/>
      <c r="E885" s="5"/>
      <c r="F885" s="5">
        <f>SUM(F882:F884)</f>
        <v>0</v>
      </c>
    </row>
    <row r="886" spans="1:7" ht="15.6" thickBot="1">
      <c r="A886" s="36"/>
      <c r="B886" s="4" t="s">
        <v>6</v>
      </c>
      <c r="C886" s="15"/>
      <c r="D886" s="5">
        <f>SUM($F$8:$F$732)</f>
        <v>0</v>
      </c>
      <c r="E886" s="5"/>
      <c r="F886" s="6"/>
    </row>
    <row r="887" spans="1:7" ht="15.6" thickBot="1">
      <c r="A887" s="36"/>
      <c r="B887" s="8" t="s">
        <v>5</v>
      </c>
      <c r="C887" s="17"/>
      <c r="D887" s="9"/>
      <c r="E887" s="9"/>
      <c r="F887" s="9">
        <f>SUM(F885:F886)</f>
        <v>0</v>
      </c>
    </row>
    <row r="888" spans="1:7" ht="15.6" thickBot="1">
      <c r="A888" s="36"/>
      <c r="B888" s="4" t="s">
        <v>9</v>
      </c>
      <c r="C888" s="15"/>
      <c r="D888" s="5"/>
      <c r="E888" s="5"/>
      <c r="F888" s="6">
        <f>F887*C888</f>
        <v>0</v>
      </c>
    </row>
    <row r="889" spans="1:7" ht="15.6" thickBot="1">
      <c r="A889" s="36"/>
      <c r="B889" s="8" t="s">
        <v>5</v>
      </c>
      <c r="C889" s="9"/>
      <c r="D889" s="9"/>
      <c r="E889" s="9"/>
      <c r="F889" s="9">
        <f>SUM(F887:F888)</f>
        <v>0</v>
      </c>
    </row>
    <row r="890" spans="1:7">
      <c r="F890" s="51"/>
    </row>
    <row r="891" spans="1:7">
      <c r="F891" s="51"/>
    </row>
  </sheetData>
  <autoFilter ref="A6:G890"/>
  <mergeCells count="6">
    <mergeCell ref="F4:F5"/>
    <mergeCell ref="A4:A5"/>
    <mergeCell ref="B4:B5"/>
    <mergeCell ref="C4:C5"/>
    <mergeCell ref="D4:D5"/>
    <mergeCell ref="E4:E5"/>
  </mergeCells>
  <conditionalFormatting sqref="D348 D373 D267 D34:D35 D178:D179 D164:D173 D315:D316 D284:D313 D269:D273 D263:D265 D249:D256 D245:D247 D240:D243 D362:D366 D351:D356 D400:D401 D375:D382">
    <cfRule type="cellIs" dxfId="93" priority="94" stopIfTrue="1" operator="equal">
      <formula>8223.307275</formula>
    </cfRule>
  </conditionalFormatting>
  <conditionalFormatting sqref="D19">
    <cfRule type="cellIs" dxfId="92" priority="90" stopIfTrue="1" operator="equal">
      <formula>8223.307275</formula>
    </cfRule>
  </conditionalFormatting>
  <conditionalFormatting sqref="B240:D243 B249:D249 B255:D255 B263:D263 B269:D269 B273:D273 B286:D286 B348:D348 D377 B373:D373 B400:D401 B271:D271 B315:D315 B251:D251 B253:D253 B265:D265 B284:D284 B267:D267 D34:D35 B178:D179 B164:D173 B316 D316 B302:D313 B287 D287:D291 B285 D285 B274 D274 B272 D272 B270 D270 B268 D268 B266 D266 B264 D264 B256 D256 B254 D254 B252 D252 B250 D250 B245:D247 B378:C379 B375:D376 B365:B366 D362:D366 B354:C356 B351:D352 C292:D301">
    <cfRule type="cellIs" dxfId="91" priority="92" stopIfTrue="1" operator="equal">
      <formula>0</formula>
    </cfRule>
  </conditionalFormatting>
  <conditionalFormatting sqref="B12">
    <cfRule type="cellIs" dxfId="90" priority="93" stopIfTrue="1" operator="equal">
      <formula>0</formula>
    </cfRule>
  </conditionalFormatting>
  <conditionalFormatting sqref="B19:D19 B17:B18">
    <cfRule type="cellIs" dxfId="89" priority="91" stopIfTrue="1" operator="equal">
      <formula>0</formula>
    </cfRule>
  </conditionalFormatting>
  <conditionalFormatting sqref="B24">
    <cfRule type="cellIs" dxfId="88" priority="89" stopIfTrue="1" operator="equal">
      <formula>0</formula>
    </cfRule>
  </conditionalFormatting>
  <conditionalFormatting sqref="B244:D244">
    <cfRule type="cellIs" dxfId="87" priority="88" stopIfTrue="1" operator="equal">
      <formula>0</formula>
    </cfRule>
  </conditionalFormatting>
  <conditionalFormatting sqref="D244">
    <cfRule type="cellIs" dxfId="86" priority="87" stopIfTrue="1" operator="equal">
      <formula>8223.307275</formula>
    </cfRule>
  </conditionalFormatting>
  <conditionalFormatting sqref="D274">
    <cfRule type="cellIs" dxfId="85" priority="86" stopIfTrue="1" operator="equal">
      <formula>8223.307275</formula>
    </cfRule>
  </conditionalFormatting>
  <conditionalFormatting sqref="B289">
    <cfRule type="cellIs" dxfId="84" priority="84" stopIfTrue="1" operator="equal">
      <formula>0</formula>
    </cfRule>
  </conditionalFormatting>
  <conditionalFormatting sqref="B288">
    <cfRule type="cellIs" dxfId="83" priority="85" stopIfTrue="1" operator="equal">
      <formula>0</formula>
    </cfRule>
  </conditionalFormatting>
  <conditionalFormatting sqref="B290">
    <cfRule type="cellIs" dxfId="82" priority="83" stopIfTrue="1" operator="equal">
      <formula>0</formula>
    </cfRule>
  </conditionalFormatting>
  <conditionalFormatting sqref="B291">
    <cfRule type="cellIs" dxfId="81" priority="82" stopIfTrue="1" operator="equal">
      <formula>0</formula>
    </cfRule>
  </conditionalFormatting>
  <conditionalFormatting sqref="B293">
    <cfRule type="cellIs" dxfId="80" priority="81" stopIfTrue="1" operator="equal">
      <formula>0</formula>
    </cfRule>
  </conditionalFormatting>
  <conditionalFormatting sqref="B294">
    <cfRule type="cellIs" dxfId="79" priority="80" stopIfTrue="1" operator="equal">
      <formula>0</formula>
    </cfRule>
  </conditionalFormatting>
  <conditionalFormatting sqref="B296">
    <cfRule type="cellIs" dxfId="78" priority="79" stopIfTrue="1" operator="equal">
      <formula>0</formula>
    </cfRule>
  </conditionalFormatting>
  <conditionalFormatting sqref="B297">
    <cfRule type="cellIs" dxfId="77" priority="78" stopIfTrue="1" operator="equal">
      <formula>0</formula>
    </cfRule>
  </conditionalFormatting>
  <conditionalFormatting sqref="B298">
    <cfRule type="cellIs" dxfId="76" priority="77" stopIfTrue="1" operator="equal">
      <formula>0</formula>
    </cfRule>
  </conditionalFormatting>
  <conditionalFormatting sqref="B299">
    <cfRule type="cellIs" dxfId="75" priority="76" stopIfTrue="1" operator="equal">
      <formula>0</formula>
    </cfRule>
  </conditionalFormatting>
  <conditionalFormatting sqref="B300">
    <cfRule type="cellIs" dxfId="74" priority="75" stopIfTrue="1" operator="equal">
      <formula>0</formula>
    </cfRule>
  </conditionalFormatting>
  <conditionalFormatting sqref="B301">
    <cfRule type="cellIs" dxfId="73" priority="74" stopIfTrue="1" operator="equal">
      <formula>0</formula>
    </cfRule>
  </conditionalFormatting>
  <conditionalFormatting sqref="B353:C353">
    <cfRule type="cellIs" dxfId="72" priority="73" stopIfTrue="1" operator="equal">
      <formula>0</formula>
    </cfRule>
  </conditionalFormatting>
  <conditionalFormatting sqref="B364">
    <cfRule type="cellIs" dxfId="71" priority="72" stopIfTrue="1" operator="equal">
      <formula>0</formula>
    </cfRule>
  </conditionalFormatting>
  <conditionalFormatting sqref="B362:B363">
    <cfRule type="cellIs" dxfId="70" priority="71" stopIfTrue="1" operator="equal">
      <formula>0</formula>
    </cfRule>
  </conditionalFormatting>
  <conditionalFormatting sqref="B377">
    <cfRule type="cellIs" dxfId="69" priority="70" stopIfTrue="1" operator="equal">
      <formula>0</formula>
    </cfRule>
  </conditionalFormatting>
  <conditionalFormatting sqref="B292">
    <cfRule type="cellIs" dxfId="68" priority="69" stopIfTrue="1" operator="equal">
      <formula>0</formula>
    </cfRule>
  </conditionalFormatting>
  <conditionalFormatting sqref="D266">
    <cfRule type="cellIs" dxfId="67" priority="68" stopIfTrue="1" operator="equal">
      <formula>8223.307275</formula>
    </cfRule>
  </conditionalFormatting>
  <conditionalFormatting sqref="B295">
    <cfRule type="cellIs" dxfId="66" priority="67" stopIfTrue="1" operator="equal">
      <formula>0</formula>
    </cfRule>
  </conditionalFormatting>
  <conditionalFormatting sqref="B380:C380">
    <cfRule type="cellIs" dxfId="65" priority="66" stopIfTrue="1" operator="equal">
      <formula>0</formula>
    </cfRule>
  </conditionalFormatting>
  <conditionalFormatting sqref="B381:C381">
    <cfRule type="cellIs" dxfId="64" priority="65" stopIfTrue="1" operator="equal">
      <formula>0</formula>
    </cfRule>
  </conditionalFormatting>
  <conditionalFormatting sqref="B382:C382">
    <cfRule type="cellIs" dxfId="63" priority="64" stopIfTrue="1" operator="equal">
      <formula>0</formula>
    </cfRule>
  </conditionalFormatting>
  <conditionalFormatting sqref="D268">
    <cfRule type="cellIs" dxfId="62" priority="63" stopIfTrue="1" operator="equal">
      <formula>8223.307275</formula>
    </cfRule>
  </conditionalFormatting>
  <conditionalFormatting sqref="B95">
    <cfRule type="cellIs" dxfId="61" priority="62" stopIfTrue="1" operator="equal">
      <formula>0</formula>
    </cfRule>
  </conditionalFormatting>
  <conditionalFormatting sqref="B104">
    <cfRule type="cellIs" dxfId="60" priority="61" stopIfTrue="1" operator="equal">
      <formula>0</formula>
    </cfRule>
  </conditionalFormatting>
  <conditionalFormatting sqref="B113">
    <cfRule type="cellIs" dxfId="59" priority="60" stopIfTrue="1" operator="equal">
      <formula>0</formula>
    </cfRule>
  </conditionalFormatting>
  <conditionalFormatting sqref="B138">
    <cfRule type="cellIs" dxfId="58" priority="59" stopIfTrue="1" operator="equal">
      <formula>0</formula>
    </cfRule>
  </conditionalFormatting>
  <conditionalFormatting sqref="B147">
    <cfRule type="cellIs" dxfId="57" priority="58" stopIfTrue="1" operator="equal">
      <formula>0</formula>
    </cfRule>
  </conditionalFormatting>
  <conditionalFormatting sqref="D482 D488:D490 D564 D424:D428 D413:D414 D567:D569">
    <cfRule type="cellIs" dxfId="56" priority="57" stopIfTrue="1" operator="equal">
      <formula>8223.307275</formula>
    </cfRule>
  </conditionalFormatting>
  <conditionalFormatting sqref="B408 B424:C424 B482:D482 B564:D564 C567:D567 B426:C428 D424:D428 B425 D413:D414 D488:D490 B489:B490 B568:D569">
    <cfRule type="cellIs" dxfId="55" priority="56" stopIfTrue="1" operator="equal">
      <formula>0</formula>
    </cfRule>
  </conditionalFormatting>
  <conditionalFormatting sqref="B488">
    <cfRule type="cellIs" dxfId="54" priority="55" stopIfTrue="1" operator="equal">
      <formula>0</formula>
    </cfRule>
  </conditionalFormatting>
  <conditionalFormatting sqref="B567">
    <cfRule type="cellIs" dxfId="53" priority="54" stopIfTrue="1" operator="equal">
      <formula>0</formula>
    </cfRule>
  </conditionalFormatting>
  <conditionalFormatting sqref="D632 D651:D655 D629:D630">
    <cfRule type="cellIs" dxfId="52" priority="53" stopIfTrue="1" operator="equal">
      <formula>8223.307275</formula>
    </cfRule>
  </conditionalFormatting>
  <conditionalFormatting sqref="B632:D632 B651:D655 B629:D630">
    <cfRule type="cellIs" dxfId="51" priority="52" stopIfTrue="1" operator="equal">
      <formula>0</formula>
    </cfRule>
  </conditionalFormatting>
  <conditionalFormatting sqref="B631:D631">
    <cfRule type="cellIs" dxfId="50" priority="51" stopIfTrue="1" operator="equal">
      <formula>0</formula>
    </cfRule>
  </conditionalFormatting>
  <conditionalFormatting sqref="D631">
    <cfRule type="cellIs" dxfId="49" priority="50" stopIfTrue="1" operator="equal">
      <formula>8223.307275</formula>
    </cfRule>
  </conditionalFormatting>
  <conditionalFormatting sqref="D642">
    <cfRule type="cellIs" dxfId="48" priority="48" stopIfTrue="1" operator="equal">
      <formula>8223.307275</formula>
    </cfRule>
  </conditionalFormatting>
  <conditionalFormatting sqref="D643">
    <cfRule type="cellIs" dxfId="47" priority="46" stopIfTrue="1" operator="equal">
      <formula>8223.307275</formula>
    </cfRule>
  </conditionalFormatting>
  <conditionalFormatting sqref="B642:D642">
    <cfRule type="cellIs" dxfId="46" priority="49" stopIfTrue="1" operator="equal">
      <formula>0</formula>
    </cfRule>
  </conditionalFormatting>
  <conditionalFormatting sqref="B643:D643">
    <cfRule type="cellIs" dxfId="45" priority="47" stopIfTrue="1" operator="equal">
      <formula>0</formula>
    </cfRule>
  </conditionalFormatting>
  <conditionalFormatting sqref="D727 D710:D717 D668:D669">
    <cfRule type="cellIs" dxfId="44" priority="45" stopIfTrue="1" operator="equal">
      <formula>8223.307275</formula>
    </cfRule>
  </conditionalFormatting>
  <conditionalFormatting sqref="B665 B716:D717 B710:D710 B727:D727 B712:D712 B714:D714 B715 D715 B713 D713 B711 D711 D668:D669">
    <cfRule type="cellIs" dxfId="43" priority="44" stopIfTrue="1" operator="equal">
      <formula>0</formula>
    </cfRule>
  </conditionalFormatting>
  <conditionalFormatting sqref="B660">
    <cfRule type="cellIs" dxfId="42" priority="43" stopIfTrue="1" operator="equal">
      <formula>0</formula>
    </cfRule>
  </conditionalFormatting>
  <conditionalFormatting sqref="B744:D745">
    <cfRule type="cellIs" dxfId="41" priority="42" stopIfTrue="1" operator="equal">
      <formula>0</formula>
    </cfRule>
  </conditionalFormatting>
  <conditionalFormatting sqref="D744:D745">
    <cfRule type="cellIs" dxfId="40" priority="41" stopIfTrue="1" operator="equal">
      <formula>8223.307275</formula>
    </cfRule>
  </conditionalFormatting>
  <conditionalFormatting sqref="C813 C773:C774 C767:C768 C849:C850">
    <cfRule type="cellIs" dxfId="39" priority="38" operator="equal">
      <formula>"მაქ.სთ."</formula>
    </cfRule>
    <cfRule type="cellIs" dxfId="38" priority="39" operator="equal">
      <formula>"მანქ. სთ."</formula>
    </cfRule>
    <cfRule type="cellIs" dxfId="37" priority="40" operator="equal">
      <formula>"კაც. სთ."</formula>
    </cfRule>
  </conditionalFormatting>
  <conditionalFormatting sqref="C814">
    <cfRule type="cellIs" dxfId="36" priority="35" operator="equal">
      <formula>"მაქ.სთ."</formula>
    </cfRule>
    <cfRule type="cellIs" dxfId="35" priority="36" operator="equal">
      <formula>"მანქ. სთ."</formula>
    </cfRule>
    <cfRule type="cellIs" dxfId="34" priority="37" operator="equal">
      <formula>"კაც. სთ."</formula>
    </cfRule>
  </conditionalFormatting>
  <conditionalFormatting sqref="C819">
    <cfRule type="cellIs" dxfId="33" priority="32" operator="equal">
      <formula>"მაქ.სთ."</formula>
    </cfRule>
    <cfRule type="cellIs" dxfId="32" priority="33" operator="equal">
      <formula>"მანქ. სთ."</formula>
    </cfRule>
    <cfRule type="cellIs" dxfId="31" priority="34" operator="equal">
      <formula>"კაც. სთ."</formula>
    </cfRule>
  </conditionalFormatting>
  <conditionalFormatting sqref="C820">
    <cfRule type="cellIs" dxfId="30" priority="29" operator="equal">
      <formula>"მაქ.სთ."</formula>
    </cfRule>
    <cfRule type="cellIs" dxfId="29" priority="30" operator="equal">
      <formula>"მანქ. სთ."</formula>
    </cfRule>
    <cfRule type="cellIs" dxfId="28" priority="31" operator="equal">
      <formula>"კაც. სთ."</formula>
    </cfRule>
  </conditionalFormatting>
  <conditionalFormatting sqref="C821">
    <cfRule type="cellIs" dxfId="27" priority="26" operator="equal">
      <formula>"მაქ.სთ."</formula>
    </cfRule>
    <cfRule type="cellIs" dxfId="26" priority="27" operator="equal">
      <formula>"მანქ. სთ."</formula>
    </cfRule>
    <cfRule type="cellIs" dxfId="25" priority="28" operator="equal">
      <formula>"კაც. სთ."</formula>
    </cfRule>
  </conditionalFormatting>
  <conditionalFormatting sqref="C823">
    <cfRule type="cellIs" dxfId="24" priority="23" operator="equal">
      <formula>"მაქ.სთ."</formula>
    </cfRule>
    <cfRule type="cellIs" dxfId="23" priority="24" operator="equal">
      <formula>"მანქ. სთ."</formula>
    </cfRule>
    <cfRule type="cellIs" dxfId="22" priority="25" operator="equal">
      <formula>"კაც. სთ."</formula>
    </cfRule>
  </conditionalFormatting>
  <conditionalFormatting sqref="C851">
    <cfRule type="cellIs" dxfId="21" priority="20" operator="equal">
      <formula>"მაქ.სთ."</formula>
    </cfRule>
    <cfRule type="cellIs" dxfId="20" priority="21" operator="equal">
      <formula>"მანქ. სთ."</formula>
    </cfRule>
    <cfRule type="cellIs" dxfId="19" priority="22" operator="equal">
      <formula>"კაც. სთ."</formula>
    </cfRule>
  </conditionalFormatting>
  <conditionalFormatting sqref="C856">
    <cfRule type="cellIs" dxfId="18" priority="17" operator="equal">
      <formula>"მაქ.სთ."</formula>
    </cfRule>
    <cfRule type="cellIs" dxfId="17" priority="18" operator="equal">
      <formula>"მანქ. სთ."</formula>
    </cfRule>
    <cfRule type="cellIs" dxfId="16" priority="19" operator="equal">
      <formula>"კაც. სთ."</formula>
    </cfRule>
  </conditionalFormatting>
  <conditionalFormatting sqref="C857">
    <cfRule type="cellIs" dxfId="15" priority="14" operator="equal">
      <formula>"მაქ.სთ."</formula>
    </cfRule>
    <cfRule type="cellIs" dxfId="14" priority="15" operator="equal">
      <formula>"მანქ. სთ."</formula>
    </cfRule>
    <cfRule type="cellIs" dxfId="13" priority="16" operator="equal">
      <formula>"კაც. სთ."</formula>
    </cfRule>
  </conditionalFormatting>
  <conditionalFormatting sqref="C858">
    <cfRule type="cellIs" dxfId="12" priority="11" operator="equal">
      <formula>"მაქ.სთ."</formula>
    </cfRule>
    <cfRule type="cellIs" dxfId="11" priority="12" operator="equal">
      <formula>"მანქ. სთ."</formula>
    </cfRule>
    <cfRule type="cellIs" dxfId="10" priority="13" operator="equal">
      <formula>"კაც. სთ."</formula>
    </cfRule>
  </conditionalFormatting>
  <conditionalFormatting sqref="C860">
    <cfRule type="cellIs" dxfId="9" priority="8" operator="equal">
      <formula>"მაქ.სთ."</formula>
    </cfRule>
    <cfRule type="cellIs" dxfId="8" priority="9" operator="equal">
      <formula>"მანქ. სთ."</formula>
    </cfRule>
    <cfRule type="cellIs" dxfId="7" priority="10" operator="equal">
      <formula>"კაც. სთ."</formula>
    </cfRule>
  </conditionalFormatting>
  <conditionalFormatting sqref="C763">
    <cfRule type="cellIs" dxfId="6" priority="5" operator="equal">
      <formula>"მაქ.სთ."</formula>
    </cfRule>
    <cfRule type="cellIs" dxfId="5" priority="6" operator="equal">
      <formula>"მანქ. სთ."</formula>
    </cfRule>
    <cfRule type="cellIs" dxfId="4" priority="7" operator="equal">
      <formula>"კაც. სთ."</formula>
    </cfRule>
  </conditionalFormatting>
  <conditionalFormatting sqref="C764">
    <cfRule type="cellIs" dxfId="3" priority="2" operator="equal">
      <formula>"მაქ.სთ."</formula>
    </cfRule>
    <cfRule type="cellIs" dxfId="2" priority="3" operator="equal">
      <formula>"მანქ. სთ."</formula>
    </cfRule>
    <cfRule type="cellIs" dxfId="1" priority="4" operator="equal">
      <formula>"კაც. სთ."</formula>
    </cfRule>
  </conditionalFormatting>
  <conditionalFormatting sqref="B741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კრებსითი სატენდერო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2023-05-24T13:12:52Z</dcterms:modified>
</cp:coreProperties>
</file>