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Veshapo\სატენდერო\"/>
    </mc:Choice>
  </mc:AlternateContent>
  <bookViews>
    <workbookView xWindow="0" yWindow="0" windowWidth="23040" windowHeight="9190" firstSheet="2" activeTab="3"/>
  </bookViews>
  <sheets>
    <sheet name="კრეფსითი_ დიდუბე ჩუღურეთი" sheetId="8" r:id="rId1"/>
    <sheet name="კრეფსითი_ ვაკე საბურთალო" sheetId="9" r:id="rId2"/>
    <sheet name="კრეფსითი_ ისანი სამგორი" sheetId="10" r:id="rId3"/>
    <sheet name="კრეფსითი_ მთაწმინდა კრწანისი" sheetId="11" r:id="rId4"/>
  </sheets>
  <definedNames>
    <definedName name="_xlnm._FilterDatabase" localSheetId="0" hidden="1">'კრეფსითი_ დიდუბე ჩუღურეთი'!$B$3:$E$3</definedName>
    <definedName name="_xlnm._FilterDatabase" localSheetId="1" hidden="1">'კრეფსითი_ ვაკე საბურთალო'!$B$3:$H$3</definedName>
    <definedName name="_xlnm._FilterDatabase" localSheetId="2" hidden="1">'კრეფსითი_ ისანი სამგორი'!$B$3:$H$3</definedName>
    <definedName name="_xlnm._FilterDatabase" localSheetId="3" hidden="1">'კრეფსითი_ მთაწმინდა კრწანისი'!$B$3:$H$3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F16" i="11"/>
  <c r="F14" i="11"/>
  <c r="F13" i="11"/>
  <c r="F12" i="11"/>
  <c r="F11" i="11"/>
  <c r="F10" i="11"/>
  <c r="F9" i="11"/>
  <c r="F8" i="11"/>
  <c r="F7" i="11"/>
  <c r="F6" i="11"/>
  <c r="F18" i="11" s="1"/>
  <c r="F5" i="11"/>
  <c r="F14" i="10"/>
  <c r="F13" i="10"/>
  <c r="F12" i="10"/>
  <c r="F11" i="10"/>
  <c r="F10" i="10"/>
  <c r="F9" i="10"/>
  <c r="F8" i="10"/>
  <c r="F7" i="10"/>
  <c r="F6" i="10"/>
  <c r="F5" i="10"/>
  <c r="F15" i="10" s="1"/>
  <c r="F22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5" i="9"/>
  <c r="F15" i="8"/>
  <c r="F6" i="8"/>
  <c r="F7" i="8"/>
  <c r="F8" i="8"/>
  <c r="F9" i="8"/>
  <c r="F10" i="8"/>
  <c r="F11" i="8"/>
  <c r="F12" i="8"/>
  <c r="F13" i="8"/>
  <c r="F14" i="8"/>
  <c r="F5" i="8"/>
</calcChain>
</file>

<file path=xl/sharedStrings.xml><?xml version="1.0" encoding="utf-8"?>
<sst xmlns="http://schemas.openxmlformats.org/spreadsheetml/2006/main" count="142" uniqueCount="37">
  <si>
    <t xml:space="preserve">სამუშაოს დასახელება </t>
  </si>
  <si>
    <t>განზ. ერთ.</t>
  </si>
  <si>
    <t>რაოდენობა</t>
  </si>
  <si>
    <t>სულ</t>
  </si>
  <si>
    <t>თხევადი ბიტუმი</t>
  </si>
  <si>
    <t>ტ</t>
  </si>
  <si>
    <t>ასფალტობეტონის საფარის აღდგენა სისქით 4 სმ წვრილმარცვლოვანი 4 სმ</t>
  </si>
  <si>
    <t>B-25 ბეტონის საფარის მოწყობა სავალ ნაწილზე სისქით 20 სმ</t>
  </si>
  <si>
    <t>მ</t>
  </si>
  <si>
    <t>ასფალტის საფარის მოხსნა სისქით 10 სმ სანგრევი ჩაქუჩით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</si>
  <si>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</si>
  <si>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</si>
  <si>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>თხრილის შევსება ღორღით (0-40მმ) ფრაქცია მექანიზმის გამოყენებით დატკეპნა</t>
  </si>
  <si>
    <t>ქვაფენილის დემონტაჟი და დასაწყობება შემდგომი გამოყენების მიზნით</t>
  </si>
  <si>
    <t>ბაზალტის ფილის საფარის მოხსნა გვერდზე დაწყობა</t>
  </si>
  <si>
    <t>ბაზალტის ფილების ქვეშ ბეტონის საფარის 10 სმ მოწყობა B-15 მ-200</t>
  </si>
  <si>
    <t>დემონტირებული არსებული ბაზალტის ფილის მონტაჟი</t>
  </si>
  <si>
    <t xml:space="preserve">ასფალტობეტონის საფარის აღდგენა სისქით 6 სმ; მსხვილმარცვლოვანი 6 სმ </t>
  </si>
  <si>
    <t>B-25 ბეტონის საფარის მოწყობა სავალ ნაწილზე სისქით 10 სმ</t>
  </si>
  <si>
    <t>ბეტონის საფარის მოხსნა სისქით 10 სმ სანგრევი ჩაქუჩით</t>
  </si>
  <si>
    <t>ა/ბეტონის საფარის კონტურების ჩახერხვა. მოხსნა მექანიზმით დატვირთვა და გატანა 25 კმ-ზე</t>
  </si>
  <si>
    <t xml:space="preserve">არსებული ბაზალტის ბორდიურების დემონტაჟი და გვერდზე დაწყობა შემდგომ მონტაჟი </t>
  </si>
  <si>
    <t>არსებული დემონტირებული ბეტონის ბორდიურების მონტაჟი</t>
  </si>
  <si>
    <t>ასფალტის საფარის აფრეზვა სისქით 4-6 სმ გატანა 25 კმ</t>
  </si>
  <si>
    <t>მ2</t>
  </si>
  <si>
    <t>მ3</t>
  </si>
  <si>
    <t>ასფალტობეტონის საფარის აღდგენა შემასწორებელი ფენა 2 სმ</t>
  </si>
  <si>
    <t>ერთ.ფასი დანარიცხებით</t>
  </si>
  <si>
    <t>ლოტი N 1 დიდუბე-ჩუღურეთი</t>
  </si>
  <si>
    <t>ლოტი N2 ვაკე-საბურთალო</t>
  </si>
  <si>
    <t>ლოტი N 3ისანი-სამგორი</t>
  </si>
  <si>
    <t>ლოტი N 4 მთაწმინდა-კრწანისი</t>
  </si>
  <si>
    <t>ერთ. ფასი</t>
  </si>
  <si>
    <t>პრეტენდენტის სახელწოდება</t>
  </si>
  <si>
    <t>სულ ჯამი ( დანარიცხებით)</t>
  </si>
  <si>
    <t xml:space="preserve"> 2023 წლის II კვარტლის СНиП-ით დადგენილი რესურსული ფასი </t>
  </si>
  <si>
    <t>სულ ჯამი (დანარიცხებით)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</si>
</sst>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Arial CYR"/>
      <charset val="204"/>
    </font>
    <font>
      <b/>
      <sz val="10"/>
      <name val="Segoe U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0" fontId="5" fillId="2" borderId="1" xfId="2" applyFont="1" applyFill="1" applyBorder="1" applyAlignment="1">
      <alignment horizontal="center" vertical="center"/>
    </xf>
    <xf numFmtId="43" fontId="2" fillId="0" borderId="2" xfId="1" applyFont="1" applyBorder="1"/>
    <xf numFmtId="0" fontId="2" fillId="0" borderId="2" xfId="0" applyFont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2" xfId="0" applyFont="1" applyBorder="1"/>
    <xf numFmtId="0" fontId="2" fillId="0" borderId="8" xfId="0" applyFont="1" applyBorder="1"/>
    <xf numFmtId="0" fontId="2" fillId="0" borderId="0" xfId="0" applyFont="1" applyAlignment="1">
      <alignment vertical="top" wrapText="1"/>
    </xf>
    <xf numFmtId="0" fontId="5" fillId="0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center" vertical="center"/>
    </xf>
    <xf numFmtId="43" fontId="5" fillId="2" borderId="10" xfId="1" applyFont="1" applyFill="1" applyBorder="1" applyAlignment="1">
      <alignment horizontal="center" vertical="top" wrapText="1"/>
    </xf>
    <xf numFmtId="43" fontId="5" fillId="2" borderId="11" xfId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6">
    <cellStyle name="Comma" xfId="1" builtinId="3"/>
    <cellStyle name="Comma 10" xfId="3"/>
    <cellStyle name="Comma 2" xfId="5"/>
    <cellStyle name="Normal" xfId="0" builtinId="0"/>
    <cellStyle name="Normal 2" xfId="2"/>
    <cellStyle name="Обычный_Лист1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opLeftCell="B1" zoomScale="80" zoomScaleNormal="80" workbookViewId="0">
      <selection activeCell="E16" sqref="E16"/>
    </sheetView>
  </sheetViews>
  <sheetFormatPr defaultColWidth="8.90625" defaultRowHeight="16" x14ac:dyDescent="0.45"/>
  <cols>
    <col min="1" max="1" width="8.90625" style="1"/>
    <col min="2" max="2" width="95.54296875" style="1" customWidth="1"/>
    <col min="3" max="3" width="18.81640625" style="1" bestFit="1" customWidth="1"/>
    <col min="4" max="4" width="13.1796875" style="2" bestFit="1" customWidth="1"/>
    <col min="5" max="5" width="33.54296875" style="1" bestFit="1" customWidth="1"/>
    <col min="6" max="6" width="22.08984375" style="1" customWidth="1"/>
    <col min="7" max="7" width="14.90625" style="1" customWidth="1"/>
    <col min="8" max="8" width="15.36328125" style="1" customWidth="1"/>
    <col min="9" max="16384" width="8.90625" style="1"/>
  </cols>
  <sheetData>
    <row r="1" spans="2:8" ht="16" customHeight="1" x14ac:dyDescent="0.45">
      <c r="H1" s="20"/>
    </row>
    <row r="2" spans="2:8" ht="32.5" thickBot="1" x14ac:dyDescent="0.5">
      <c r="E2" s="20" t="s">
        <v>35</v>
      </c>
      <c r="G2" s="28" t="s">
        <v>33</v>
      </c>
      <c r="H2" s="28"/>
    </row>
    <row r="3" spans="2:8" x14ac:dyDescent="0.45">
      <c r="B3" s="9" t="s">
        <v>0</v>
      </c>
      <c r="C3" s="4" t="s">
        <v>1</v>
      </c>
      <c r="D3" s="7" t="s">
        <v>2</v>
      </c>
      <c r="E3" s="8" t="s">
        <v>27</v>
      </c>
      <c r="F3" s="10" t="s">
        <v>3</v>
      </c>
      <c r="G3" s="8" t="s">
        <v>32</v>
      </c>
      <c r="H3" s="10" t="s">
        <v>3</v>
      </c>
    </row>
    <row r="4" spans="2:8" x14ac:dyDescent="0.45">
      <c r="B4" s="11" t="s">
        <v>28</v>
      </c>
      <c r="C4" s="12"/>
      <c r="D4" s="13"/>
      <c r="E4" s="14"/>
      <c r="F4" s="14"/>
      <c r="G4" s="14"/>
      <c r="H4" s="15"/>
    </row>
    <row r="5" spans="2:8" x14ac:dyDescent="0.45">
      <c r="B5" s="16" t="s">
        <v>20</v>
      </c>
      <c r="C5" s="12" t="s">
        <v>25</v>
      </c>
      <c r="D5" s="13">
        <v>1532.1490000000001</v>
      </c>
      <c r="E5" s="13">
        <v>2.8597641053889595</v>
      </c>
      <c r="F5" s="13">
        <f>E5*D5</f>
        <v>4381.5847143075889</v>
      </c>
      <c r="G5" s="14"/>
      <c r="H5" s="15"/>
    </row>
    <row r="6" spans="2:8" x14ac:dyDescent="0.45">
      <c r="B6" s="16" t="s">
        <v>11</v>
      </c>
      <c r="C6" s="12" t="s">
        <v>5</v>
      </c>
      <c r="D6" s="13">
        <v>475.53800000000001</v>
      </c>
      <c r="E6" s="13">
        <v>9.9364535978400035</v>
      </c>
      <c r="F6" s="13">
        <f t="shared" ref="F6:F14" si="0">E6*D6</f>
        <v>4725.1612710096397</v>
      </c>
      <c r="G6" s="14"/>
      <c r="H6" s="15"/>
    </row>
    <row r="7" spans="2:8" x14ac:dyDescent="0.45">
      <c r="B7" s="16" t="s">
        <v>10</v>
      </c>
      <c r="C7" s="12" t="s">
        <v>25</v>
      </c>
      <c r="D7" s="13">
        <v>92.11999999999999</v>
      </c>
      <c r="E7" s="13">
        <v>1.952483820903</v>
      </c>
      <c r="F7" s="13">
        <f t="shared" si="0"/>
        <v>179.86280958158434</v>
      </c>
      <c r="G7" s="14"/>
      <c r="H7" s="15"/>
    </row>
    <row r="8" spans="2:8" x14ac:dyDescent="0.45">
      <c r="B8" s="16" t="s">
        <v>6</v>
      </c>
      <c r="C8" s="12" t="s">
        <v>24</v>
      </c>
      <c r="D8" s="13">
        <v>4481.09</v>
      </c>
      <c r="E8" s="13">
        <v>21.812804842025727</v>
      </c>
      <c r="F8" s="13">
        <f t="shared" si="0"/>
        <v>97745.141649553072</v>
      </c>
      <c r="G8" s="14"/>
      <c r="H8" s="15"/>
    </row>
    <row r="9" spans="2:8" x14ac:dyDescent="0.45">
      <c r="B9" s="16" t="s">
        <v>17</v>
      </c>
      <c r="C9" s="12" t="s">
        <v>24</v>
      </c>
      <c r="D9" s="13">
        <v>4500.29</v>
      </c>
      <c r="E9" s="13">
        <v>11.110608266877502</v>
      </c>
      <c r="F9" s="13">
        <f t="shared" si="0"/>
        <v>50000.959277346155</v>
      </c>
      <c r="G9" s="14"/>
      <c r="H9" s="15"/>
    </row>
    <row r="10" spans="2:8" x14ac:dyDescent="0.45">
      <c r="B10" s="16" t="s">
        <v>26</v>
      </c>
      <c r="C10" s="12" t="s">
        <v>24</v>
      </c>
      <c r="D10" s="13">
        <v>2312.7145522097189</v>
      </c>
      <c r="E10" s="13">
        <v>10.26</v>
      </c>
      <c r="F10" s="13">
        <f t="shared" si="0"/>
        <v>23728.451305671715</v>
      </c>
      <c r="G10" s="14"/>
      <c r="H10" s="15"/>
    </row>
    <row r="11" spans="2:8" x14ac:dyDescent="0.45">
      <c r="B11" s="16" t="s">
        <v>19</v>
      </c>
      <c r="C11" s="12" t="s">
        <v>25</v>
      </c>
      <c r="D11" s="13">
        <v>2.2000000000000002</v>
      </c>
      <c r="E11" s="13">
        <v>133.28917135934401</v>
      </c>
      <c r="F11" s="13">
        <f t="shared" si="0"/>
        <v>293.23617699055683</v>
      </c>
      <c r="G11" s="14"/>
      <c r="H11" s="15"/>
    </row>
    <row r="12" spans="2:8" x14ac:dyDescent="0.45">
      <c r="B12" s="16" t="s">
        <v>4</v>
      </c>
      <c r="C12" s="12" t="s">
        <v>5</v>
      </c>
      <c r="D12" s="13">
        <v>4.9956679999999993</v>
      </c>
      <c r="E12" s="13">
        <v>2560.6152988416006</v>
      </c>
      <c r="F12" s="13">
        <f t="shared" si="0"/>
        <v>12791.98390873342</v>
      </c>
      <c r="G12" s="14"/>
      <c r="H12" s="15"/>
    </row>
    <row r="13" spans="2:8" x14ac:dyDescent="0.45">
      <c r="B13" s="16" t="s">
        <v>12</v>
      </c>
      <c r="C13" s="12" t="s">
        <v>25</v>
      </c>
      <c r="D13" s="13">
        <v>740.89799999999991</v>
      </c>
      <c r="E13" s="13">
        <v>46.634297017429326</v>
      </c>
      <c r="F13" s="13">
        <f t="shared" si="0"/>
        <v>34551.257391619351</v>
      </c>
      <c r="G13" s="14"/>
      <c r="H13" s="15"/>
    </row>
    <row r="14" spans="2:8" ht="16.5" thickBot="1" x14ac:dyDescent="0.5">
      <c r="B14" s="17" t="s">
        <v>13</v>
      </c>
      <c r="C14" s="6" t="s">
        <v>24</v>
      </c>
      <c r="D14" s="5">
        <v>37.799999999999997</v>
      </c>
      <c r="E14" s="5">
        <v>3.7526321354971683</v>
      </c>
      <c r="F14" s="5">
        <f t="shared" si="0"/>
        <v>141.84949472179295</v>
      </c>
      <c r="G14" s="18"/>
      <c r="H14" s="19"/>
    </row>
    <row r="15" spans="2:8" x14ac:dyDescent="0.45">
      <c r="E15" s="1" t="s">
        <v>36</v>
      </c>
      <c r="F15" s="3">
        <f>SUM(F5:F14)</f>
        <v>228539.48799953487</v>
      </c>
    </row>
  </sheetData>
  <autoFilter ref="B3:E3"/>
  <mergeCells count="1">
    <mergeCell ref="G2:H2"/>
  </mergeCells>
  <conditionalFormatting sqref="B3">
    <cfRule type="duplicateValues" dxfId="7" priority="4"/>
  </conditionalFormatting>
  <conditionalFormatting sqref="B3">
    <cfRule type="duplicateValues" dxfId="6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opLeftCell="A10" zoomScale="80" zoomScaleNormal="80" workbookViewId="0">
      <selection activeCell="E2" sqref="E2"/>
    </sheetView>
  </sheetViews>
  <sheetFormatPr defaultColWidth="8.90625" defaultRowHeight="16" x14ac:dyDescent="0.45"/>
  <cols>
    <col min="1" max="1" width="8.90625" style="1"/>
    <col min="2" max="2" width="95.54296875" style="1" customWidth="1"/>
    <col min="3" max="3" width="18.81640625" style="1" bestFit="1" customWidth="1"/>
    <col min="4" max="4" width="13.1796875" style="2" bestFit="1" customWidth="1"/>
    <col min="5" max="5" width="33.54296875" style="1" bestFit="1" customWidth="1"/>
    <col min="6" max="6" width="18" style="1" customWidth="1"/>
    <col min="7" max="7" width="11.90625" style="1" bestFit="1" customWidth="1"/>
    <col min="8" max="8" width="11.08984375" style="1" customWidth="1"/>
    <col min="9" max="16384" width="8.90625" style="1"/>
  </cols>
  <sheetData>
    <row r="2" spans="2:8" ht="32.5" thickBot="1" x14ac:dyDescent="0.5">
      <c r="E2" s="20" t="s">
        <v>35</v>
      </c>
      <c r="G2" s="29" t="s">
        <v>33</v>
      </c>
      <c r="H2" s="29"/>
    </row>
    <row r="3" spans="2:8" ht="32" customHeight="1" x14ac:dyDescent="0.45">
      <c r="B3" s="21" t="s">
        <v>0</v>
      </c>
      <c r="C3" s="22" t="s">
        <v>1</v>
      </c>
      <c r="D3" s="23" t="s">
        <v>2</v>
      </c>
      <c r="E3" s="24" t="s">
        <v>27</v>
      </c>
      <c r="F3" s="24" t="s">
        <v>3</v>
      </c>
      <c r="G3" s="24" t="s">
        <v>32</v>
      </c>
      <c r="H3" s="25" t="s">
        <v>3</v>
      </c>
    </row>
    <row r="4" spans="2:8" x14ac:dyDescent="0.45">
      <c r="B4" s="11" t="s">
        <v>29</v>
      </c>
      <c r="C4" s="12"/>
      <c r="D4" s="13"/>
      <c r="E4" s="13"/>
      <c r="F4" s="13"/>
      <c r="G4" s="14"/>
      <c r="H4" s="15"/>
    </row>
    <row r="5" spans="2:8" x14ac:dyDescent="0.45">
      <c r="B5" s="16" t="s">
        <v>18</v>
      </c>
      <c r="C5" s="12" t="s">
        <v>24</v>
      </c>
      <c r="D5" s="13">
        <v>21.799999999999997</v>
      </c>
      <c r="E5" s="13">
        <v>35.193284404698694</v>
      </c>
      <c r="F5" s="13">
        <f>E5*D5</f>
        <v>767.21360002243148</v>
      </c>
      <c r="G5" s="14"/>
      <c r="H5" s="15"/>
    </row>
    <row r="6" spans="2:8" x14ac:dyDescent="0.45">
      <c r="B6" s="16" t="s">
        <v>20</v>
      </c>
      <c r="C6" s="12" t="s">
        <v>25</v>
      </c>
      <c r="D6" s="13">
        <v>4606.0169999999998</v>
      </c>
      <c r="E6" s="13">
        <v>2.8597641053889595</v>
      </c>
      <c r="F6" s="13">
        <f t="shared" ref="F6:F21" si="0">E6*D6</f>
        <v>13172.122085411338</v>
      </c>
      <c r="G6" s="14"/>
      <c r="H6" s="15"/>
    </row>
    <row r="7" spans="2:8" x14ac:dyDescent="0.45">
      <c r="B7" s="16" t="s">
        <v>11</v>
      </c>
      <c r="C7" s="12" t="s">
        <v>5</v>
      </c>
      <c r="D7" s="13">
        <v>2201.1660000000002</v>
      </c>
      <c r="E7" s="13">
        <v>9.9364535978400035</v>
      </c>
      <c r="F7" s="13">
        <f t="shared" si="0"/>
        <v>21871.78382014309</v>
      </c>
      <c r="G7" s="14"/>
      <c r="H7" s="15"/>
    </row>
    <row r="8" spans="2:8" x14ac:dyDescent="0.45">
      <c r="B8" s="16" t="s">
        <v>21</v>
      </c>
      <c r="C8" s="12" t="s">
        <v>8</v>
      </c>
      <c r="D8" s="13">
        <v>50.4</v>
      </c>
      <c r="E8" s="13">
        <v>28.605247277218925</v>
      </c>
      <c r="F8" s="13">
        <f t="shared" si="0"/>
        <v>1441.7044627718337</v>
      </c>
      <c r="G8" s="14"/>
      <c r="H8" s="15"/>
    </row>
    <row r="9" spans="2:8" x14ac:dyDescent="0.45">
      <c r="B9" s="16" t="s">
        <v>10</v>
      </c>
      <c r="C9" s="12" t="s">
        <v>25</v>
      </c>
      <c r="D9" s="13">
        <v>85.5</v>
      </c>
      <c r="E9" s="13">
        <v>1.952483820903</v>
      </c>
      <c r="F9" s="13">
        <f t="shared" si="0"/>
        <v>166.93736668720649</v>
      </c>
      <c r="G9" s="14"/>
      <c r="H9" s="15"/>
    </row>
    <row r="10" spans="2:8" x14ac:dyDescent="0.45">
      <c r="B10" s="16" t="s">
        <v>22</v>
      </c>
      <c r="C10" s="12" t="s">
        <v>8</v>
      </c>
      <c r="D10" s="13">
        <v>28</v>
      </c>
      <c r="E10" s="13">
        <v>17.78869941469236</v>
      </c>
      <c r="F10" s="13">
        <f t="shared" si="0"/>
        <v>498.08358361138608</v>
      </c>
      <c r="G10" s="14"/>
      <c r="H10" s="15"/>
    </row>
    <row r="11" spans="2:8" x14ac:dyDescent="0.45">
      <c r="B11" s="16" t="s">
        <v>23</v>
      </c>
      <c r="C11" s="12" t="s">
        <v>24</v>
      </c>
      <c r="D11" s="13">
        <v>20465.25</v>
      </c>
      <c r="E11" s="13">
        <v>3.1867467064392958</v>
      </c>
      <c r="F11" s="13">
        <f t="shared" si="0"/>
        <v>65217.568033956799</v>
      </c>
      <c r="G11" s="14"/>
      <c r="H11" s="15"/>
    </row>
    <row r="12" spans="2:8" x14ac:dyDescent="0.45">
      <c r="B12" s="16" t="s">
        <v>9</v>
      </c>
      <c r="C12" s="12" t="s">
        <v>25</v>
      </c>
      <c r="D12" s="13">
        <v>82.5</v>
      </c>
      <c r="E12" s="13">
        <v>57.474550239696661</v>
      </c>
      <c r="F12" s="13">
        <f t="shared" si="0"/>
        <v>4741.6503947749743</v>
      </c>
      <c r="G12" s="14"/>
      <c r="H12" s="15"/>
    </row>
    <row r="13" spans="2:8" x14ac:dyDescent="0.45">
      <c r="B13" s="16" t="s">
        <v>6</v>
      </c>
      <c r="C13" s="12" t="s">
        <v>24</v>
      </c>
      <c r="D13" s="13">
        <v>36446.04</v>
      </c>
      <c r="E13" s="13">
        <v>21.812804842025727</v>
      </c>
      <c r="F13" s="13">
        <f t="shared" si="0"/>
        <v>794990.35778466333</v>
      </c>
      <c r="G13" s="14"/>
      <c r="H13" s="15"/>
    </row>
    <row r="14" spans="2:8" x14ac:dyDescent="0.45">
      <c r="B14" s="16" t="s">
        <v>17</v>
      </c>
      <c r="C14" s="12" t="s">
        <v>24</v>
      </c>
      <c r="D14" s="13">
        <v>19586.91</v>
      </c>
      <c r="E14" s="13">
        <v>11.110608266877502</v>
      </c>
      <c r="F14" s="13">
        <f t="shared" si="0"/>
        <v>217622.48416858562</v>
      </c>
      <c r="G14" s="14"/>
      <c r="H14" s="15"/>
    </row>
    <row r="15" spans="2:8" x14ac:dyDescent="0.45">
      <c r="B15" s="16" t="s">
        <v>26</v>
      </c>
      <c r="C15" s="12" t="s">
        <v>24</v>
      </c>
      <c r="D15" s="13">
        <v>18809.996469255788</v>
      </c>
      <c r="E15" s="13">
        <v>10.26</v>
      </c>
      <c r="F15" s="13">
        <f t="shared" si="0"/>
        <v>192990.56377456439</v>
      </c>
      <c r="G15" s="14"/>
      <c r="H15" s="15"/>
    </row>
    <row r="16" spans="2:8" x14ac:dyDescent="0.45">
      <c r="B16" s="16" t="s">
        <v>15</v>
      </c>
      <c r="C16" s="12" t="s">
        <v>24</v>
      </c>
      <c r="D16" s="13">
        <v>18.399999999999999</v>
      </c>
      <c r="E16" s="13">
        <v>29.885393715740644</v>
      </c>
      <c r="F16" s="13">
        <f t="shared" si="0"/>
        <v>549.89124436962777</v>
      </c>
      <c r="G16" s="14"/>
      <c r="H16" s="15"/>
    </row>
    <row r="17" spans="2:8" x14ac:dyDescent="0.45">
      <c r="B17" s="16" t="s">
        <v>14</v>
      </c>
      <c r="C17" s="12" t="s">
        <v>24</v>
      </c>
      <c r="D17" s="13">
        <v>18.399999999999999</v>
      </c>
      <c r="E17" s="13">
        <v>10.33813253620224</v>
      </c>
      <c r="F17" s="13">
        <f t="shared" si="0"/>
        <v>190.22163866612121</v>
      </c>
      <c r="G17" s="14"/>
      <c r="H17" s="15"/>
    </row>
    <row r="18" spans="2:8" x14ac:dyDescent="0.45">
      <c r="B18" s="16" t="s">
        <v>19</v>
      </c>
      <c r="C18" s="12" t="s">
        <v>25</v>
      </c>
      <c r="D18" s="13">
        <v>3.7800000000000002</v>
      </c>
      <c r="E18" s="13">
        <v>133.28917135934401</v>
      </c>
      <c r="F18" s="13">
        <f t="shared" si="0"/>
        <v>503.83306773832038</v>
      </c>
      <c r="G18" s="14"/>
      <c r="H18" s="15"/>
    </row>
    <row r="19" spans="2:8" x14ac:dyDescent="0.45">
      <c r="B19" s="16" t="s">
        <v>16</v>
      </c>
      <c r="C19" s="12" t="s">
        <v>24</v>
      </c>
      <c r="D19" s="13">
        <v>18.399999999999999</v>
      </c>
      <c r="E19" s="13">
        <v>16.319943552015179</v>
      </c>
      <c r="F19" s="13">
        <f t="shared" si="0"/>
        <v>300.28696135707929</v>
      </c>
      <c r="G19" s="14"/>
      <c r="H19" s="15"/>
    </row>
    <row r="20" spans="2:8" x14ac:dyDescent="0.45">
      <c r="B20" s="16" t="s">
        <v>4</v>
      </c>
      <c r="C20" s="12" t="s">
        <v>5</v>
      </c>
      <c r="D20" s="13">
        <v>35.691112005000015</v>
      </c>
      <c r="E20" s="13">
        <v>2560.6152988416006</v>
      </c>
      <c r="F20" s="13">
        <f t="shared" si="0"/>
        <v>91391.207432672149</v>
      </c>
      <c r="G20" s="14"/>
      <c r="H20" s="15"/>
    </row>
    <row r="21" spans="2:8" ht="16.5" thickBot="1" x14ac:dyDescent="0.5">
      <c r="B21" s="17" t="s">
        <v>12</v>
      </c>
      <c r="C21" s="6" t="s">
        <v>25</v>
      </c>
      <c r="D21" s="5">
        <v>3616.2842699999997</v>
      </c>
      <c r="E21" s="5">
        <v>46.634297017429326</v>
      </c>
      <c r="F21" s="5">
        <f t="shared" si="0"/>
        <v>168642.87474663756</v>
      </c>
      <c r="G21" s="18"/>
      <c r="H21" s="19"/>
    </row>
    <row r="22" spans="2:8" x14ac:dyDescent="0.45">
      <c r="E22" s="1" t="s">
        <v>34</v>
      </c>
      <c r="F22" s="3">
        <f>SUM(F5:F21)</f>
        <v>1575058.7841666332</v>
      </c>
    </row>
  </sheetData>
  <autoFilter ref="B3:H3"/>
  <mergeCells count="1">
    <mergeCell ref="G2:H2"/>
  </mergeCells>
  <conditionalFormatting sqref="B3">
    <cfRule type="duplicateValues" dxfId="5" priority="4"/>
  </conditionalFormatting>
  <conditionalFormatting sqref="B3">
    <cfRule type="duplicateValues" dxfId="4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zoomScale="80" zoomScaleNormal="80" workbookViewId="0">
      <selection activeCell="E2" sqref="E2"/>
    </sheetView>
  </sheetViews>
  <sheetFormatPr defaultColWidth="8.90625" defaultRowHeight="16" x14ac:dyDescent="0.45"/>
  <cols>
    <col min="1" max="1" width="8.90625" style="1"/>
    <col min="2" max="2" width="95.54296875" style="1" customWidth="1"/>
    <col min="3" max="3" width="18.81640625" style="1" bestFit="1" customWidth="1"/>
    <col min="4" max="4" width="13.1796875" style="2" bestFit="1" customWidth="1"/>
    <col min="5" max="5" width="33.54296875" style="1" bestFit="1" customWidth="1"/>
    <col min="6" max="6" width="18" style="1" customWidth="1"/>
    <col min="7" max="7" width="21.7265625" style="1" customWidth="1"/>
    <col min="8" max="8" width="18.90625" style="1" customWidth="1"/>
    <col min="9" max="16384" width="8.90625" style="1"/>
  </cols>
  <sheetData>
    <row r="2" spans="2:8" ht="32.5" thickBot="1" x14ac:dyDescent="0.5">
      <c r="E2" s="27" t="s">
        <v>35</v>
      </c>
      <c r="G2" s="29" t="s">
        <v>33</v>
      </c>
      <c r="H2" s="29"/>
    </row>
    <row r="3" spans="2:8" x14ac:dyDescent="0.45">
      <c r="B3" s="9" t="s">
        <v>0</v>
      </c>
      <c r="C3" s="4" t="s">
        <v>1</v>
      </c>
      <c r="D3" s="7" t="s">
        <v>2</v>
      </c>
      <c r="E3" s="8" t="s">
        <v>27</v>
      </c>
      <c r="F3" s="24" t="s">
        <v>3</v>
      </c>
      <c r="G3" s="24" t="s">
        <v>32</v>
      </c>
      <c r="H3" s="25" t="s">
        <v>3</v>
      </c>
    </row>
    <row r="4" spans="2:8" x14ac:dyDescent="0.45">
      <c r="B4" s="11" t="s">
        <v>30</v>
      </c>
      <c r="C4" s="12"/>
      <c r="D4" s="13"/>
      <c r="E4" s="13"/>
      <c r="F4" s="13"/>
      <c r="G4" s="14"/>
      <c r="H4" s="15"/>
    </row>
    <row r="5" spans="2:8" x14ac:dyDescent="0.45">
      <c r="B5" s="16" t="s">
        <v>20</v>
      </c>
      <c r="C5" s="12" t="s">
        <v>25</v>
      </c>
      <c r="D5" s="13">
        <v>2510.4818999999998</v>
      </c>
      <c r="E5" s="13">
        <v>2.8597641053889595</v>
      </c>
      <c r="F5" s="13">
        <f>E5*D5</f>
        <v>7179.3860248486744</v>
      </c>
      <c r="G5" s="14"/>
      <c r="H5" s="15"/>
    </row>
    <row r="6" spans="2:8" x14ac:dyDescent="0.45">
      <c r="B6" s="16" t="s">
        <v>11</v>
      </c>
      <c r="C6" s="12" t="s">
        <v>5</v>
      </c>
      <c r="D6" s="13">
        <v>304.00379999999996</v>
      </c>
      <c r="E6" s="13">
        <v>9.9364535978400035</v>
      </c>
      <c r="F6" s="13">
        <f t="shared" ref="F6:F14" si="0">E6*D6</f>
        <v>3020.7196522670324</v>
      </c>
      <c r="G6" s="14"/>
      <c r="H6" s="15"/>
    </row>
    <row r="7" spans="2:8" x14ac:dyDescent="0.45">
      <c r="B7" s="16" t="s">
        <v>21</v>
      </c>
      <c r="C7" s="12" t="s">
        <v>8</v>
      </c>
      <c r="D7" s="13">
        <v>3.5</v>
      </c>
      <c r="E7" s="13">
        <v>28.605247277218925</v>
      </c>
      <c r="F7" s="13">
        <f t="shared" si="0"/>
        <v>100.11836547026624</v>
      </c>
      <c r="G7" s="14"/>
      <c r="H7" s="15"/>
    </row>
    <row r="8" spans="2:8" x14ac:dyDescent="0.45">
      <c r="B8" s="16" t="s">
        <v>22</v>
      </c>
      <c r="C8" s="12" t="s">
        <v>8</v>
      </c>
      <c r="D8" s="13">
        <v>3.5</v>
      </c>
      <c r="E8" s="13">
        <v>17.78869941469236</v>
      </c>
      <c r="F8" s="13">
        <f t="shared" si="0"/>
        <v>62.260447951423259</v>
      </c>
      <c r="G8" s="14"/>
      <c r="H8" s="15"/>
    </row>
    <row r="9" spans="2:8" x14ac:dyDescent="0.45">
      <c r="B9" s="16" t="s">
        <v>23</v>
      </c>
      <c r="C9" s="12" t="s">
        <v>24</v>
      </c>
      <c r="D9" s="13">
        <v>2409</v>
      </c>
      <c r="E9" s="13">
        <v>3.1867467064392958</v>
      </c>
      <c r="F9" s="13">
        <f t="shared" si="0"/>
        <v>7676.872815812264</v>
      </c>
      <c r="G9" s="14"/>
      <c r="H9" s="15"/>
    </row>
    <row r="10" spans="2:8" x14ac:dyDescent="0.45">
      <c r="B10" s="16" t="s">
        <v>6</v>
      </c>
      <c r="C10" s="12" t="s">
        <v>24</v>
      </c>
      <c r="D10" s="13">
        <v>6398.9</v>
      </c>
      <c r="E10" s="13">
        <v>21.812804842025727</v>
      </c>
      <c r="F10" s="13">
        <f t="shared" si="0"/>
        <v>139577.95690363841</v>
      </c>
      <c r="G10" s="14"/>
      <c r="H10" s="15"/>
    </row>
    <row r="11" spans="2:8" x14ac:dyDescent="0.45">
      <c r="B11" s="16" t="s">
        <v>17</v>
      </c>
      <c r="C11" s="12" t="s">
        <v>24</v>
      </c>
      <c r="D11" s="13">
        <v>5158.2649999999994</v>
      </c>
      <c r="E11" s="13">
        <v>11.110608266877502</v>
      </c>
      <c r="F11" s="13">
        <f t="shared" si="0"/>
        <v>57311.461751744871</v>
      </c>
      <c r="G11" s="14"/>
      <c r="H11" s="15"/>
    </row>
    <row r="12" spans="2:8" x14ac:dyDescent="0.45">
      <c r="B12" s="16" t="s">
        <v>26</v>
      </c>
      <c r="C12" s="12" t="s">
        <v>24</v>
      </c>
      <c r="D12" s="13">
        <v>3302.5065660664613</v>
      </c>
      <c r="E12" s="13">
        <v>10.26</v>
      </c>
      <c r="F12" s="13">
        <f t="shared" si="0"/>
        <v>33883.717367841891</v>
      </c>
      <c r="G12" s="14"/>
      <c r="H12" s="15"/>
    </row>
    <row r="13" spans="2:8" x14ac:dyDescent="0.45">
      <c r="B13" s="16" t="s">
        <v>4</v>
      </c>
      <c r="C13" s="12" t="s">
        <v>5</v>
      </c>
      <c r="D13" s="13">
        <v>7.8470574999999991</v>
      </c>
      <c r="E13" s="13">
        <v>2560.6152988416006</v>
      </c>
      <c r="F13" s="13">
        <f t="shared" si="0"/>
        <v>20093.295485389721</v>
      </c>
      <c r="G13" s="14"/>
      <c r="H13" s="15"/>
    </row>
    <row r="14" spans="2:8" ht="16.5" thickBot="1" x14ac:dyDescent="0.5">
      <c r="B14" s="17" t="s">
        <v>12</v>
      </c>
      <c r="C14" s="6" t="s">
        <v>25</v>
      </c>
      <c r="D14" s="5">
        <v>913.54611999999997</v>
      </c>
      <c r="E14" s="5">
        <v>46.634297017429326</v>
      </c>
      <c r="F14" s="5">
        <f t="shared" si="0"/>
        <v>42602.581099200135</v>
      </c>
      <c r="G14" s="18"/>
      <c r="H14" s="19"/>
    </row>
    <row r="15" spans="2:8" x14ac:dyDescent="0.45">
      <c r="E15" s="1" t="s">
        <v>34</v>
      </c>
      <c r="F15" s="3">
        <f>SUM(F5:F14)</f>
        <v>311508.36991416465</v>
      </c>
    </row>
  </sheetData>
  <autoFilter ref="B3:H3"/>
  <mergeCells count="1">
    <mergeCell ref="G2:H2"/>
  </mergeCells>
  <conditionalFormatting sqref="B3">
    <cfRule type="duplicateValues" dxfId="3" priority="4"/>
  </conditionalFormatting>
  <conditionalFormatting sqref="B3">
    <cfRule type="duplicateValues" dxfId="2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="80" zoomScaleNormal="80" workbookViewId="0">
      <selection activeCell="E2" sqref="E2"/>
    </sheetView>
  </sheetViews>
  <sheetFormatPr defaultColWidth="8.90625" defaultRowHeight="16" x14ac:dyDescent="0.45"/>
  <cols>
    <col min="1" max="1" width="8.90625" style="1"/>
    <col min="2" max="2" width="95.54296875" style="1" customWidth="1"/>
    <col min="3" max="3" width="18.81640625" style="1" bestFit="1" customWidth="1"/>
    <col min="4" max="4" width="26.81640625" style="2" bestFit="1" customWidth="1"/>
    <col min="5" max="5" width="33.54296875" style="1" bestFit="1" customWidth="1"/>
    <col min="6" max="6" width="18" style="1" customWidth="1"/>
    <col min="7" max="7" width="17.1796875" style="1" customWidth="1"/>
    <col min="8" max="8" width="16.453125" style="1" customWidth="1"/>
    <col min="9" max="16384" width="8.90625" style="1"/>
  </cols>
  <sheetData>
    <row r="2" spans="2:8" ht="38.5" customHeight="1" thickBot="1" x14ac:dyDescent="0.5">
      <c r="E2" s="20" t="s">
        <v>35</v>
      </c>
      <c r="G2" s="30" t="s">
        <v>33</v>
      </c>
      <c r="H2" s="30"/>
    </row>
    <row r="3" spans="2:8" x14ac:dyDescent="0.45">
      <c r="B3" s="21" t="s">
        <v>0</v>
      </c>
      <c r="C3" s="22" t="s">
        <v>1</v>
      </c>
      <c r="D3" s="23" t="s">
        <v>2</v>
      </c>
      <c r="E3" s="24" t="s">
        <v>27</v>
      </c>
      <c r="F3" s="24" t="s">
        <v>3</v>
      </c>
      <c r="G3" s="24" t="s">
        <v>32</v>
      </c>
      <c r="H3" s="25" t="s">
        <v>3</v>
      </c>
    </row>
    <row r="4" spans="2:8" x14ac:dyDescent="0.45">
      <c r="B4" s="11" t="s">
        <v>31</v>
      </c>
      <c r="C4" s="12"/>
      <c r="D4" s="13"/>
      <c r="E4" s="13"/>
      <c r="F4" s="13"/>
      <c r="G4" s="14"/>
      <c r="H4" s="15"/>
    </row>
    <row r="5" spans="2:8" x14ac:dyDescent="0.45">
      <c r="B5" s="16" t="s">
        <v>7</v>
      </c>
      <c r="C5" s="12" t="s">
        <v>24</v>
      </c>
      <c r="D5" s="13">
        <v>6.8</v>
      </c>
      <c r="E5" s="13">
        <v>50.769059540918796</v>
      </c>
      <c r="F5" s="13">
        <f>E5*D5</f>
        <v>345.22960487824781</v>
      </c>
      <c r="G5" s="14"/>
      <c r="H5" s="15"/>
    </row>
    <row r="6" spans="2:8" x14ac:dyDescent="0.45">
      <c r="B6" s="16" t="s">
        <v>20</v>
      </c>
      <c r="C6" s="12" t="s">
        <v>25</v>
      </c>
      <c r="D6" s="13">
        <v>1936.2440000000001</v>
      </c>
      <c r="E6" s="13">
        <v>2.8597641053889595</v>
      </c>
      <c r="F6" s="13">
        <f t="shared" ref="F6:F16" si="0">E6*D6</f>
        <v>5537.2010904747412</v>
      </c>
      <c r="G6" s="14"/>
      <c r="H6" s="15"/>
    </row>
    <row r="7" spans="2:8" x14ac:dyDescent="0.45">
      <c r="B7" s="16" t="s">
        <v>11</v>
      </c>
      <c r="C7" s="12" t="s">
        <v>5</v>
      </c>
      <c r="D7" s="13">
        <v>2070.1999999999998</v>
      </c>
      <c r="E7" s="13">
        <v>9.9364535978400035</v>
      </c>
      <c r="F7" s="13">
        <f t="shared" si="0"/>
        <v>20570.446238248373</v>
      </c>
      <c r="G7" s="14"/>
      <c r="H7" s="15"/>
    </row>
    <row r="8" spans="2:8" x14ac:dyDescent="0.45">
      <c r="B8" s="16" t="s">
        <v>21</v>
      </c>
      <c r="C8" s="12" t="s">
        <v>8</v>
      </c>
      <c r="D8" s="13">
        <v>4.9000000000000004</v>
      </c>
      <c r="E8" s="13">
        <v>28.605247277218925</v>
      </c>
      <c r="F8" s="13">
        <f t="shared" si="0"/>
        <v>140.16571165837274</v>
      </c>
      <c r="G8" s="14"/>
      <c r="H8" s="15"/>
    </row>
    <row r="9" spans="2:8" x14ac:dyDescent="0.45">
      <c r="B9" s="16" t="s">
        <v>10</v>
      </c>
      <c r="C9" s="12" t="s">
        <v>25</v>
      </c>
      <c r="D9" s="13">
        <v>32.6</v>
      </c>
      <c r="E9" s="13">
        <v>1.952483820903</v>
      </c>
      <c r="F9" s="13">
        <f t="shared" si="0"/>
        <v>63.650972561437804</v>
      </c>
      <c r="G9" s="14"/>
      <c r="H9" s="15"/>
    </row>
    <row r="10" spans="2:8" x14ac:dyDescent="0.45">
      <c r="B10" s="16" t="s">
        <v>23</v>
      </c>
      <c r="C10" s="12" t="s">
        <v>24</v>
      </c>
      <c r="D10" s="13">
        <v>2185.1999999999998</v>
      </c>
      <c r="E10" s="13">
        <v>3.1867467064392958</v>
      </c>
      <c r="F10" s="13">
        <f t="shared" si="0"/>
        <v>6963.6789029111487</v>
      </c>
      <c r="G10" s="14"/>
      <c r="H10" s="15"/>
    </row>
    <row r="11" spans="2:8" x14ac:dyDescent="0.45">
      <c r="B11" s="16" t="s">
        <v>9</v>
      </c>
      <c r="C11" s="12" t="s">
        <v>25</v>
      </c>
      <c r="D11" s="13">
        <v>32.6</v>
      </c>
      <c r="E11" s="13">
        <v>57.474550239696661</v>
      </c>
      <c r="F11" s="13">
        <f t="shared" si="0"/>
        <v>1873.6703378141112</v>
      </c>
      <c r="G11" s="14"/>
      <c r="H11" s="15"/>
    </row>
    <row r="12" spans="2:8" x14ac:dyDescent="0.45">
      <c r="B12" s="16" t="s">
        <v>6</v>
      </c>
      <c r="C12" s="12" t="s">
        <v>24</v>
      </c>
      <c r="D12" s="13">
        <v>6444.9</v>
      </c>
      <c r="E12" s="13">
        <v>21.812804842025727</v>
      </c>
      <c r="F12" s="13">
        <f t="shared" si="0"/>
        <v>140581.34592637161</v>
      </c>
      <c r="G12" s="14"/>
      <c r="H12" s="15"/>
    </row>
    <row r="13" spans="2:8" x14ac:dyDescent="0.45">
      <c r="B13" s="16" t="s">
        <v>17</v>
      </c>
      <c r="C13" s="12" t="s">
        <v>24</v>
      </c>
      <c r="D13" s="13">
        <v>4832</v>
      </c>
      <c r="E13" s="13">
        <v>11.110608266877502</v>
      </c>
      <c r="F13" s="13">
        <f t="shared" si="0"/>
        <v>53686.459145552093</v>
      </c>
      <c r="G13" s="14"/>
      <c r="H13" s="15"/>
    </row>
    <row r="14" spans="2:8" x14ac:dyDescent="0.45">
      <c r="B14" s="16" t="s">
        <v>26</v>
      </c>
      <c r="C14" s="12" t="s">
        <v>24</v>
      </c>
      <c r="D14" s="13">
        <v>3326.247412468038</v>
      </c>
      <c r="E14" s="13">
        <v>10.26</v>
      </c>
      <c r="F14" s="13">
        <f t="shared" si="0"/>
        <v>34127.29845192207</v>
      </c>
      <c r="G14" s="14"/>
      <c r="H14" s="15"/>
    </row>
    <row r="15" spans="2:8" x14ac:dyDescent="0.45">
      <c r="B15" s="16" t="s">
        <v>4</v>
      </c>
      <c r="C15" s="12" t="s">
        <v>5</v>
      </c>
      <c r="D15" s="13">
        <v>7.0076045999999996</v>
      </c>
      <c r="E15" s="13">
        <v>2560.6152988416006</v>
      </c>
      <c r="F15" s="13">
        <f t="shared" si="0"/>
        <v>17943.779546992773</v>
      </c>
      <c r="G15" s="14"/>
      <c r="H15" s="15"/>
    </row>
    <row r="16" spans="2:8" x14ac:dyDescent="0.45">
      <c r="B16" s="16" t="s">
        <v>12</v>
      </c>
      <c r="C16" s="12" t="s">
        <v>25</v>
      </c>
      <c r="D16" s="13">
        <v>531.80689400000006</v>
      </c>
      <c r="E16" s="13">
        <v>46.634297017429326</v>
      </c>
      <c r="F16" s="13">
        <f t="shared" si="0"/>
        <v>24800.440650712557</v>
      </c>
      <c r="G16" s="14"/>
      <c r="H16" s="15"/>
    </row>
    <row r="17" spans="2:8" ht="16.5" thickBot="1" x14ac:dyDescent="0.5">
      <c r="B17" s="26"/>
      <c r="C17" s="18"/>
      <c r="D17" s="18"/>
      <c r="E17" s="18"/>
      <c r="F17" s="18"/>
      <c r="G17" s="18"/>
      <c r="H17" s="19"/>
    </row>
    <row r="18" spans="2:8" ht="16.5" thickBot="1" x14ac:dyDescent="0.5">
      <c r="D18" s="18" t="s">
        <v>34</v>
      </c>
      <c r="E18" s="18"/>
      <c r="F18" s="5">
        <f>SUM(F5:F16)</f>
        <v>306633.36658009759</v>
      </c>
    </row>
  </sheetData>
  <autoFilter ref="B3:H3"/>
  <mergeCells count="1">
    <mergeCell ref="G2:H2"/>
  </mergeCells>
  <conditionalFormatting sqref="B3">
    <cfRule type="duplicateValues" dxfId="1" priority="4"/>
  </conditionalFormatting>
  <conditionalFormatting sqref="B3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კრეფსითი_ დიდუბე ჩუღურეთი</vt:lpstr>
      <vt:lpstr>კრეფსითი_ ვაკე საბურთალო</vt:lpstr>
      <vt:lpstr>კრეფსითი_ ისანი სამგორი</vt:lpstr>
      <vt:lpstr>კრეფსითი_ მთაწმინდა კრწანისი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Kurdiani</dc:creator>
  <cp:lastModifiedBy>Nino Koberidze</cp:lastModifiedBy>
  <dcterms:created xsi:type="dcterms:W3CDTF">2023-04-26T12:08:28Z</dcterms:created>
  <dcterms:modified xsi:type="dcterms:W3CDTF">2023-06-01T07:58:57Z</dcterms:modified>
</cp:coreProperties>
</file>