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6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სატენდერო'!$A$6:$G$148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სატენდერო'!$A$1:$F$149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0" i="13" l="1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141" i="13" l="1"/>
  <c r="F142" i="13" l="1"/>
  <c r="F143" i="13" s="1"/>
  <c r="F144" i="13" l="1"/>
  <c r="F145" i="13" s="1"/>
  <c r="F146" i="13" l="1"/>
  <c r="F147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<sst xmlns="http://schemas.openxmlformats.org/spreadsheetml/2006/main" count="6756" uniqueCount="962">
  <si>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</si>
  <si>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</si>
  <si>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</si>
  <si>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</si>
  <si>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</si>
  <si>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</si>
  <si>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</si>
  <si>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</si>
  <si>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</si>
  <si>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</si>
  <si>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</si>
  <si>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</si>
  <si>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</si>
  <si>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</si>
  <si>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</si>
  <si>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</si>
  <si>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</si>
  <si>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</si>
  <si>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</si>
  <si>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</si>
  <si>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</si>
  <si>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</si>
  <si>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</si>
  <si>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</si>
  <si>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</si>
  <si>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</si>
  <si>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</si>
  <si>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</si>
  <si>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</si>
  <si>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</si>
  <si>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</si>
  <si>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</si>
  <si>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</si>
  <si>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</si>
  <si>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</si>
  <si>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</si>
  <si>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</si>
  <si>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</si>
  <si>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</si>
  <si>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</si>
  <si>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</si>
  <si>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</si>
  <si>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</si>
  <si>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</si>
  <si>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</si>
  <si>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</si>
  <si>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</si>
  <si>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</si>
  <si>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</si>
  <si>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</si>
  <si>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</si>
  <si>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</si>
  <si>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</si>
  <si>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</si>
  <si>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</si>
  <si>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</si>
  <si>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</si>
  <si>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</si>
  <si>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</si>
  <si>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</si>
  <si>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</si>
  <si>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</si>
  <si>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</si>
  <si>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</si>
  <si>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</si>
  <si>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</si>
  <si>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</si>
  <si>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</si>
  <si>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</si>
  <si>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</si>
  <si>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</si>
  <si>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</si>
  <si>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</si>
  <si>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</si>
  <si>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</si>
  <si>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</si>
  <si>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</si>
  <si>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</si>
  <si>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</si>
  <si>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</si>
  <si>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</si>
  <si>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</si>
  <si>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</si>
  <si>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</si>
  <si>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</si>
  <si>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</si>
  <si>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</si>
  <si>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</si>
  <si>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</si>
  <si>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</si>
  <si>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</si>
  <si>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</si>
  <si>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</si>
  <si>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</si>
  <si>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</si>
  <si>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</si>
  <si>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</si>
  <si>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</si>
  <si>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</si>
  <si>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</si>
  <si>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</si>
  <si>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</si>
  <si>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</si>
  <si>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</si>
  <si>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</si>
  <si>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</si>
  <si>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</si>
  <si>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</si>
  <si>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</si>
  <si>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</si>
  <si>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</si>
  <si>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</si>
  <si>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</si>
  <si>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</si>
  <si>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</si>
  <si>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</si>
  <si>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</si>
  <si>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</si>
  <si>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</si>
  <si>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</si>
  <si>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</si>
  <si>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</si>
  <si>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</si>
  <si>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</si>
  <si>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</si>
  <si>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</si>
  <si>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</si>
  <si>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</si>
  <si>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</si>
  <si>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</si>
  <si>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</si>
  <si>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</si>
  <si>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</si>
  <si>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</si>
  <si>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</si>
  <si>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</si>
  <si>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</si>
  <si>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</si>
  <si>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</si>
  <si>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</si>
  <si>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</si>
  <si>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</si>
  <si>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</si>
  <si>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</si>
  <si>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</si>
  <si>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</si>
  <si>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</si>
  <si>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</si>
  <si>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</si>
  <si>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</si>
  <si>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</si>
  <si>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</si>
  <si>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</si>
  <si>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</si>
  <si>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</si>
  <si>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</si>
  <si>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</si>
  <si>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</si>
  <si>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</si>
  <si>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</si>
  <si>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</si>
  <si>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</si>
  <si>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</si>
  <si>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</si>
  <si>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</si>
  <si>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</si>
  <si>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</si>
  <si>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</si>
  <si>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</si>
  <si>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</si>
  <si>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</si>
  <si>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</si>
  <si>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</si>
  <si>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</si>
  <si>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</si>
  <si>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</si>
  <si>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</si>
  <si>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</si>
  <si>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</si>
  <si>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</si>
  <si>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</si>
  <si>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</si>
  <si>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</si>
  <si>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</si>
  <si>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</si>
  <si>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</si>
  <si>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</si>
  <si>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</si>
  <si>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</si>
  <si>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</si>
  <si>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</si>
  <si>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</si>
  <si>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</si>
  <si>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</si>
  <si>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</si>
  <si>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</si>
  <si>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</si>
  <si>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</si>
  <si>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</si>
  <si>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</si>
  <si>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</si>
  <si>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</si>
  <si>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</si>
  <si>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</si>
  <si>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</si>
  <si>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</si>
  <si>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</si>
  <si>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</si>
  <si>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</si>
  <si>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</si>
  <si>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</si>
  <si>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</si>
  <si>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</si>
  <si>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</si>
  <si>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</si>
  <si>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</si>
  <si>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</si>
  <si>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</si>
  <si>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</si>
  <si>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</si>
  <si>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</si>
  <si>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</si>
  <si>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</si>
  <si>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</si>
  <si>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</si>
  <si>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</si>
  <si>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</si>
  <si>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</si>
  <si>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</si>
  <si>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</si>
  <si>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</si>
  <si>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</si>
  <si>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</si>
  <si>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</si>
  <si>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</si>
  <si>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</si>
  <si>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</si>
  <si>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</si>
  <si>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</si>
  <si>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</si>
  <si>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</si>
  <si>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</si>
  <si>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</si>
  <si>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</si>
  <si>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</si>
  <si>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</si>
  <si>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</si>
  <si>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</si>
  <si>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</si>
  <si>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</si>
  <si>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</si>
  <si>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</si>
  <si>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</si>
  <si>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</si>
  <si>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</si>
  <si>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</si>
  <si>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</si>
  <si>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</si>
  <si>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</si>
  <si>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</si>
  <si>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</si>
  <si>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</si>
  <si>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</si>
  <si>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</si>
  <si>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</si>
  <si>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</si>
  <si>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</si>
  <si>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</si>
  <si>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</si>
  <si>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</si>
  <si>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</si>
  <si>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</si>
  <si>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</si>
  <si>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</si>
  <si>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</si>
  <si>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</si>
  <si>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</si>
  <si>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</si>
  <si>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</si>
  <si>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</si>
  <si>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</si>
  <si>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</si>
  <si>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</si>
  <si>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</si>
  <si>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</si>
  <si>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</si>
  <si>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</si>
  <si>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</si>
  <si>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</si>
  <si>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</si>
  <si>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</si>
  <si>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</si>
  <si>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</si>
  <si>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</si>
  <si>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</si>
  <si>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</si>
  <si>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</si>
  <si>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</si>
  <si>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</si>
  <si>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</si>
  <si>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</si>
  <si>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</si>
  <si>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</si>
  <si>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</si>
  <si>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</si>
  <si>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</si>
  <si>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</si>
  <si>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</si>
  <si>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</si>
  <si>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</si>
  <si>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</si>
  <si>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</si>
  <si>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</si>
  <si>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</si>
  <si>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</si>
  <si>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</si>
  <si>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</si>
  <si>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</si>
  <si>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</si>
  <si>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</si>
  <si>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</si>
  <si>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</si>
  <si>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</si>
  <si>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</si>
  <si>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</si>
  <si>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</si>
  <si>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</si>
  <si>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</si>
  <si>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</si>
  <si>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</si>
  <si>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</si>
  <si>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</si>
  <si>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</si>
  <si>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</si>
  <si>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</si>
  <si>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</si>
  <si>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</si>
  <si>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</si>
  <si>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</si>
  <si>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</si>
  <si>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</si>
  <si>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</si>
  <si>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</si>
  <si>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</si>
  <si>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</si>
  <si>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</si>
  <si>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</si>
  <si>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</si>
  <si>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</si>
  <si>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</si>
  <si>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</si>
  <si>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</si>
  <si>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</si>
  <si>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</si>
  <si>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</si>
  <si>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</si>
  <si>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</si>
  <si>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</si>
  <si>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</si>
  <si>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</si>
  <si>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</si>
  <si>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</si>
  <si>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</si>
  <si>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</si>
  <si>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</si>
  <si>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</si>
  <si>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</si>
  <si>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</si>
  <si>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</si>
  <si>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</si>
  <si>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</si>
  <si>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</si>
  <si>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</si>
  <si>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</si>
  <si>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</si>
  <si>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</si>
  <si>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</si>
  <si>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</si>
  <si>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</si>
  <si>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</si>
  <si>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</si>
  <si>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</si>
  <si>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</si>
  <si>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</si>
  <si>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</si>
  <si>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</si>
  <si>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</si>
  <si>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</si>
  <si>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</si>
  <si>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</si>
  <si>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</si>
  <si>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</si>
  <si>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</si>
  <si>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</si>
  <si>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</si>
  <si>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</si>
  <si>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</si>
  <si>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</si>
  <si>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</si>
  <si>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</si>
  <si>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</si>
  <si>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</si>
  <si>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</si>
  <si>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</si>
  <si>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</si>
  <si>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</si>
  <si>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</si>
  <si>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</si>
  <si>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</si>
  <si>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</si>
  <si>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</si>
  <si>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</si>
  <si>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</si>
  <si>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</si>
  <si>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</si>
  <si>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</si>
  <si>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</si>
  <si>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</si>
  <si>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</si>
  <si>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</si>
  <si>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</si>
  <si>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</si>
  <si>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</si>
  <si>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</si>
  <si>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</si>
  <si>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</si>
  <si>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</si>
  <si>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</si>
  <si>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</si>
  <si>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</si>
  <si>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</si>
  <si>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</si>
  <si>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</si>
  <si>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</si>
  <si>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</si>
  <si>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</si>
  <si>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</si>
  <si>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</si>
  <si>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</si>
  <si>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</si>
  <si>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</si>
  <si>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</si>
  <si>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</si>
  <si>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</si>
  <si>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</si>
  <si>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</si>
  <si>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</si>
  <si>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</si>
  <si>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</si>
  <si>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</si>
  <si>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</si>
  <si>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</si>
  <si>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</si>
  <si>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</si>
  <si>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</si>
  <si>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</si>
  <si>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</si>
  <si>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</si>
  <si>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</si>
  <si>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</si>
  <si>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</si>
  <si>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</si>
  <si>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</si>
  <si>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</si>
  <si>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</si>
  <si>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</si>
  <si>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</si>
  <si>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</si>
  <si>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</si>
  <si>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</si>
  <si>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</si>
  <si>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</si>
  <si>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</si>
  <si>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</si>
  <si>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</si>
  <si>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</si>
  <si>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</si>
  <si>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</si>
  <si>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</si>
  <si>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</si>
  <si>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</si>
  <si>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</si>
  <si>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</si>
  <si>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</si>
  <si>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</si>
  <si>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</si>
  <si>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</si>
  <si>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</si>
  <si>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</si>
  <si>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</si>
  <si>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</si>
  <si>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</si>
  <si>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</si>
  <si>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</si>
  <si>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</si>
  <si>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</si>
  <si>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</si>
  <si>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</si>
  <si>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</si>
  <si>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</si>
  <si>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</si>
  <si>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</si>
  <si>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</si>
  <si>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</si>
  <si>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</si>
  <si>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</si>
  <si>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</si>
  <si>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</si>
  <si>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</si>
  <si>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</si>
  <si>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</si>
  <si>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</si>
  <si>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</si>
  <si>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</si>
  <si>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</si>
  <si>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</si>
  <si>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</si>
  <si>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</si>
  <si>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</si>
  <si>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</si>
  <si>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</si>
  <si>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</si>
  <si>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</si>
  <si>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</si>
  <si>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</si>
  <si>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</si>
  <si>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</si>
  <si>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</si>
  <si>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</si>
  <si>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</si>
  <si>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</si>
  <si>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</si>
  <si>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</si>
  <si>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</si>
  <si>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</si>
  <si>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</si>
  <si>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</si>
  <si>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</si>
  <si>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</si>
  <si>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</si>
  <si>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</si>
  <si>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</si>
  <si>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</si>
  <si>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</si>
  <si>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</si>
  <si>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</si>
  <si>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</si>
  <si>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</si>
  <si>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</si>
  <si>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</si>
  <si>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</si>
  <si>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</si>
  <si>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</si>
  <si>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</si>
  <si>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</si>
  <si>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</si>
  <si>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</si>
  <si>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</si>
  <si>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</si>
  <si>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</si>
  <si>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</si>
  <si>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</si>
  <si>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</si>
  <si>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</si>
  <si>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</si>
  <si>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</si>
  <si>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</si>
  <si>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</si>
  <si>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</si>
  <si>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</si>
  <si>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</si>
  <si>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</si>
  <si>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</si>
  <si>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</si>
  <si>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</si>
  <si>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</si>
  <si>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</si>
  <si>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</si>
  <si>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</si>
  <si>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</si>
  <si>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</si>
  <si>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</si>
  <si>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</si>
  <si>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</si>
  <si>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</si>
  <si>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</si>
  <si>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</si>
  <si>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</si>
  <si>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</si>
  <si>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</si>
  <si>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</si>
  <si>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</si>
  <si>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</si>
  <si>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</si>
  <si>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</si>
  <si>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</si>
  <si>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</si>
  <si>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</si>
  <si>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</si>
  <si>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</si>
  <si>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</si>
  <si>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</si>
  <si>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</si>
  <si>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</si>
  <si>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</si>
  <si>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</si>
  <si>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</si>
  <si>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</si>
  <si>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</si>
  <si>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</si>
  <si>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</si>
  <si>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</si>
  <si>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</si>
  <si>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</si>
  <si>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</si>
  <si>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</si>
  <si>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</si>
  <si>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</si>
  <si>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</si>
  <si>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</si>
  <si>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</si>
  <si>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</si>
  <si>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</si>
  <si>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</si>
  <si>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</si>
  <si>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</si>
  <si>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</si>
  <si>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</si>
  <si>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</si>
  <si>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</si>
  <si>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</si>
  <si>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</si>
  <si>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</si>
  <si>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</si>
  <si>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</si>
  <si>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</si>
  <si>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</si>
  <si>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</si>
  <si>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</si>
  <si>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</si>
  <si>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</si>
  <si>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</si>
  <si>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</si>
  <si>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</si>
  <si>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</si>
  <si>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</si>
  <si>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</si>
  <si>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</si>
  <si>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</si>
  <si>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</si>
  <si>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</si>
  <si>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</si>
  <si>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</si>
  <si>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</si>
  <si>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</si>
  <si>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</si>
  <si>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</si>
  <si>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</si>
  <si>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</si>
  <si>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</si>
  <si>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</si>
  <si>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</si>
  <si>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</si>
  <si>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</si>
  <si>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</si>
  <si>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</si>
  <si>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</si>
  <si>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</si>
  <si>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</si>
  <si>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</si>
  <si>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</si>
  <si>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</si>
  <si>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</si>
  <si>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</si>
  <si>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</si>
  <si>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</si>
  <si>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</si>
  <si>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</si>
  <si>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</si>
  <si>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</si>
  <si>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</si>
  <si>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</si>
  <si>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</si>
  <si>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</si>
  <si>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</si>
  <si>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</si>
  <si>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</si>
  <si>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</si>
  <si>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</si>
  <si>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</si>
  <si>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</si>
  <si>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</si>
  <si>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</si>
  <si>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</si>
  <si>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</si>
  <si>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</si>
  <si>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</si>
  <si>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</si>
  <si>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</si>
  <si>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</si>
  <si>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</si>
  <si>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</si>
  <si>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</si>
  <si>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</si>
  <si>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</si>
  <si>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</si>
  <si>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</si>
  <si>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</si>
  <si>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</si>
  <si>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</si>
  <si>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</si>
  <si>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</si>
  <si>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</si>
  <si>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</si>
  <si>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</si>
  <si>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</si>
  <si>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</si>
  <si>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</si>
  <si>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</si>
  <si>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</si>
  <si>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</si>
  <si>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</si>
  <si>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</si>
  <si>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</si>
  <si>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</si>
  <si>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</si>
  <si>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</si>
  <si>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</si>
  <si>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</si>
  <si>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</si>
  <si>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</si>
  <si>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</si>
  <si>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</si>
  <si>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</si>
  <si>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</si>
  <si>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</si>
  <si>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</si>
  <si>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</si>
  <si>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</si>
  <si>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</si>
  <si>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</si>
  <si>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</si>
  <si>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</si>
  <si>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</si>
  <si>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</si>
  <si>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</si>
  <si>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</si>
  <si>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</si>
  <si>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</si>
  <si>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</si>
  <si>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</si>
  <si>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</si>
  <si>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</si>
  <si>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</si>
  <si>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</si>
  <si>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</si>
  <si>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</si>
  <si>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</si>
  <si>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</si>
  <si>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</si>
  <si>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</si>
  <si>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</si>
  <si>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</si>
  <si>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</si>
  <si>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</si>
  <si>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</si>
  <si>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</si>
  <si>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</si>
  <si>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</si>
  <si>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</si>
  <si>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</si>
  <si>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</si>
  <si>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</si>
  <si>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</si>
  <si>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</si>
  <si>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</si>
  <si>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</si>
  <si>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</si>
  <si>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</si>
  <si>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</si>
  <si>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</si>
  <si>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</si>
  <si>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</si>
  <si>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</si>
  <si>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</si>
  <si>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</si>
  <si>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</si>
  <si>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</si>
  <si>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</si>
  <si>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</si>
  <si>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</si>
  <si>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</si>
  <si>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</si>
  <si>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</si>
  <si>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</si>
  <si>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</si>
  <si>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</si>
  <si>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</si>
  <si>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</si>
  <si>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</si>
  <si>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</si>
  <si>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</si>
  <si>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</si>
  <si>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</si>
  <si>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მომსახურება</t>
  </si>
  <si>
    <t>წყალსადენის პოლიეთილენის მილის PE100 SDR11 PN16 d=355 მმ, ჰიდრავლიკური გამოცდა</t>
  </si>
  <si>
    <t>თუჯის ჩარჩო ხუფი 65 სმ</t>
  </si>
  <si>
    <t>სასიგნალო ლენტის (შიდა მხრიდან უჟანგავი ზოლით) შეძენა და მოწყობა თხრილში</t>
  </si>
  <si>
    <t>ზედნადები ხარჯები</t>
  </si>
  <si>
    <t>დ.ღ.გ.</t>
  </si>
  <si>
    <t>წავკისის ქუჩაზე წყალარინების ქსელის რეაბილიტაცია</t>
  </si>
  <si>
    <t>1</t>
  </si>
  <si>
    <t>არსებული დაზიანებული ა/ბეტონის საფარის დატვირთვა ექსკავატორით 0.5მ3 ა/თვითმცლელებზე</t>
  </si>
  <si>
    <t>ავტოთვითმცლელით გატანა 29 კმ</t>
  </si>
  <si>
    <t>რიყის ქვის ქვაფენილის საფარის მოხსნა სისქით და გვერდზე დასაწყობება</t>
  </si>
  <si>
    <t>IV კატ. გრუნტის დამუშავება ხელით გვერდზე დაყრით</t>
  </si>
  <si>
    <t>IV კატ. გვერდზე დაყრილი ხელით დამუშავებული გრუნტის დატვირთვა მექანიზმით ა/თვითმცლელებზე</t>
  </si>
  <si>
    <t>IV კატ. გვერდზე დაყრილი ხელით დამუშავებული გრუნტის დატვირთვა ხელით ა/თვითმცლელებზე</t>
  </si>
  <si>
    <t>12</t>
  </si>
  <si>
    <t>13</t>
  </si>
  <si>
    <t>14</t>
  </si>
  <si>
    <t>16</t>
  </si>
  <si>
    <t>თხრილის შევსება ქვიშა-ხრეშით (0-20 მმ ფრაქცია) და დატკეპვნა</t>
  </si>
  <si>
    <t>19</t>
  </si>
  <si>
    <t>ღორღის (0-40 მმ ფრაქცია) შეძენა, ბალიშის მომზადება და დატკეპვნა</t>
  </si>
  <si>
    <t>29</t>
  </si>
  <si>
    <t>30</t>
  </si>
  <si>
    <t>31</t>
  </si>
  <si>
    <t>გრძ. მ</t>
  </si>
  <si>
    <t>მილის PE 100 SDR11 PN16 d=315 მმ</t>
  </si>
  <si>
    <t>მილის PE 100 SDR11 PN16 d=250 მმ</t>
  </si>
  <si>
    <t>35</t>
  </si>
  <si>
    <t>წყალარინების პოლიეთილენის გოფრირებული SN8 d=400 მმ მილის შეძენა- მონტაჟი მილძაბრა ბოლოთი, ჰერმეტულობაზე გამოცდით</t>
  </si>
  <si>
    <t>პოლიეთილენის მილის PE 100 SDR11 PN16 d=355 მმ (პირაპირა შედუღებით) შეძენა-მონტაჟი, (გარცმა)</t>
  </si>
  <si>
    <t>მილის PE 100 SDR11 PN16 d=355 მმ</t>
  </si>
  <si>
    <t>48</t>
  </si>
  <si>
    <t>49</t>
  </si>
  <si>
    <t>50</t>
  </si>
  <si>
    <t>ჰიდროსაიზოლაციო მასალა პენებარი</t>
  </si>
  <si>
    <t>ჭის ქვაბულის კედლების გამაგრება</t>
  </si>
  <si>
    <t>თხრილის კედლების გამაგრება ხის ფარებით</t>
  </si>
  <si>
    <t>55-2</t>
  </si>
  <si>
    <t>56-2</t>
  </si>
  <si>
    <t>57-2</t>
  </si>
  <si>
    <t>58-2</t>
  </si>
  <si>
    <t>59-2</t>
  </si>
  <si>
    <t>პოლიეთილენის ქუროს d=315 მმ PN16 შეძენა და მოწყობა</t>
  </si>
  <si>
    <t>61</t>
  </si>
  <si>
    <t>პოლიეთილენის ქუროს d=250 მმ PN16 შეძენა და მოწყობა</t>
  </si>
  <si>
    <t>62</t>
  </si>
  <si>
    <t>საპროექტო წყალარინების ჭაში შეჭრა საპროექტო d=315 მმ მილით</t>
  </si>
  <si>
    <t>63</t>
  </si>
  <si>
    <t>საპროექტო წყალარინების ჭაში შეჭრა საპროექტო პოლიეთლენის d=250 მმ მილით</t>
  </si>
  <si>
    <t>64</t>
  </si>
  <si>
    <t>საპროექტო წყალარინების ჭაში შეჭრა საპროექტო გოფრირებული d=400 მმ მილით</t>
  </si>
  <si>
    <t>საპროექტო წყალარინების ჭაში შეჭრა საპროექტო გოფრირებული d=300 მმ მილით</t>
  </si>
  <si>
    <t>66</t>
  </si>
  <si>
    <t>საპროექტო წყალარინების ჭაში შეჭრა საპროექტო გოფრირებული d=250 მმ მილით</t>
  </si>
  <si>
    <t>საპროექტო წყალარინების ჭაში შეჭრა საპროექტო გოფრირებული d=200 მმ მილით</t>
  </si>
  <si>
    <t>საპროექტო წყალარინების ჭაში შეჭრა საპროექტო გოფრირებული d=150 მმ მილით</t>
  </si>
  <si>
    <t>არსებული წყალარინების d=300 მმ მილის დახშობა მრავალჯერადი გამოყენების პნევმო დამხშობი ბალიშებით</t>
  </si>
  <si>
    <t>70</t>
  </si>
  <si>
    <t>არსებული წყალარინების d=250 მმ მილის დახშობა მრავალჯერადი გამოყენების პნევმო დამხშობი ბალიშებით</t>
  </si>
  <si>
    <t>არსებული წყალარინების d=200 მმ მილის დახშობა მრავალჯერადი გამოყენების პნევმო დამხშობი ბალიშებით</t>
  </si>
  <si>
    <t>არსებული წყალარინების d=150 მმ მილის დახშობა მრავალჯერადი გამოყენების პნევმო დამხშობი ბალიშებით</t>
  </si>
  <si>
    <t>საპროექტო ტრანშეიდან ჩამდინარე წყლების გაყვანა კანალიზაციის გოფრირებული SN8 d200 მმ დროებითი მილით</t>
  </si>
  <si>
    <t>პოლიეთილენის d=315 მმ მილის პირაპირა შედუღების ადგილების შემოწმება</t>
  </si>
  <si>
    <t>პოლიეთილენის d=250 მმ მილის პირაპირა შედუღების ადგილების შემოწმება</t>
  </si>
  <si>
    <t>85</t>
  </si>
  <si>
    <t>86</t>
  </si>
  <si>
    <t>87</t>
  </si>
  <si>
    <t>88</t>
  </si>
  <si>
    <t>89</t>
  </si>
  <si>
    <t>91</t>
  </si>
  <si>
    <t>93</t>
  </si>
  <si>
    <t>საპროექტო წყალარინების d=400 მმ მილის გადაერთება არსებულ წყალარინების d=400 მმ მილზე</t>
  </si>
  <si>
    <t>საპროექტო წყალარინების d=300 მმ მილის გადაერთება არსებულ წყალარინების d=300 მმ მილზე</t>
  </si>
  <si>
    <t>საპროექტო წყალარინების d=250 მმ მილის გადაერთება არსებულ წყალარინების d=300 მმ მილზე</t>
  </si>
  <si>
    <t>საპროექტო წყალარინების d=200 მმ მილის გადაერთება არსებულ წყალარინების d=300 მმ მილზე</t>
  </si>
  <si>
    <t>საპროექტო წყალარინების d=150 მმ მილის გადაერთება არსებულ წყალარინების d=150 მმ მილზე</t>
  </si>
  <si>
    <t>საპროექტო წყალარინების d=150 მმ მილის გადაერთება არსებულ წყალარინების d=100 მმ მილზე</t>
  </si>
  <si>
    <t>მანქ./სთ.</t>
  </si>
  <si>
    <t>დემონტირებული მილების ა/თვითმცლელებით გატანა 29კმ ნაგავსაყრელზე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</si>
  <si>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</si>
  <si>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>ა/ბეტონის საფარის გვერდეთი კონტურების ჩახერხვა 10 სმ სიღრმეზე ორ ზოლად</t>
  </si>
  <si>
    <t>ბეტონის ბორდიურის დემონტაჟი და გვერდზე დაწყობა 0.7x0.1x0.1 მ</t>
  </si>
  <si>
    <t>IV კატ. გრუნტის დამუშავება მექანიზმით ა/მ დატვირთვით</t>
  </si>
  <si>
    <t>გრუნტის ურიკებით გააადგილება 50 მეტრი</t>
  </si>
  <si>
    <t>დამუშავებული გრუნტის ა/თვითმცლელებით და გატანა 29კმ</t>
  </si>
  <si>
    <t>VII კატ. გრუნტის დამუშავება მექანიზმით, შემდგომ მექანიზმით ავტოთვითმცლელზე დატვირთვით</t>
  </si>
  <si>
    <t>VII კატ. გრუნტის დამუშავება სანგრევი ჩაქუჩით</t>
  </si>
  <si>
    <t>VII კატ. გვერდზე დაყრილი ხელით დამუშავებული გრუნტის დატვირთვა ავ/თვითმც. მექანიზმით</t>
  </si>
  <si>
    <t>VII კატ. გვერდზე დაყრილი ხელით დამუშავებული გრუნტის დატვირთვა ხელით ა/თვითმცლელებზე</t>
  </si>
  <si>
    <t>თხრილის შევსება ქვიშა-ხრეშოვა- ნი ნარევით (ფრაქცია 0-80, 0-120 მმ) და დატკეპვნა</t>
  </si>
  <si>
    <t>რკ/ბეტონის ანაკრები წრიული ჭის 1-კომპლექტი შეძენა-მონტაჟი d=1.5 მ, hსრ=3.75მ.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დანამატით),ჰიდროიზოლაციით</t>
  </si>
  <si>
    <t>კანალიზაციის რ/ბ ანაკრები წრიული ჭის D=1000 მმ Hსაშ.=3.05 მ 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 ჰიდროიზოლაციით</t>
  </si>
  <si>
    <t>თუჯის ჩარჩო ხუფით 65 სმ</t>
  </si>
  <si>
    <t>კანალიზაციის რ/ბ ანაკრები წრიული ჭის D=1000 მმ Hსაშ.=2.45მ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 ჰიდროიზოლაციით</t>
  </si>
  <si>
    <t>კანალიზაციის რ/ბ ანაკრები წრიული ჭის D=1000 მმ Hსაშ.=2.35მ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 ჰიდროიზოლაციით</t>
  </si>
  <si>
    <t>კანალიზაციის რ/ბ ანაკრები წრიული ჭის D=1000 მმ Hსაშ.=2.3მ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 ჰიდროიზოლაციით</t>
  </si>
  <si>
    <t>კანალიზაციის რ/ბ ანაკრები წრიული ჭის D=1000 მმ Hსაშ.=2.25მ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</si>
  <si>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Hსაშ.=2.20მ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 ჰიდროიზოლაციით</t>
  </si>
  <si>
    <t>კანალიზაციის რ/ბ ანაკრები წრიული ჭის D=1000 მმ Hსაშ.=2.15მ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 ჰიდროიზოლაციით</t>
  </si>
  <si>
    <t>კანალიზაციის რ/ბ ანაკრები წრიული ჭის D=1000 მმ Hსაშ.=1.95მ (3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 ჰიდროიზოლაციით</t>
  </si>
  <si>
    <t>კანალიზაციის რ/ბ ანაკრები წრიული ჭის D=1000 მმ Hსაშ.=1.85მ (5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 ჰიდროიზოლაციით</t>
  </si>
  <si>
    <t>პოლიეთილენის მილის PE 100 SDR11 PN16 d=315 მმ (პირაპირა შედუღებით) შეძენა-მონტაჟი,</t>
  </si>
  <si>
    <t>წყალსადენის პოლიეთილენის მილის PE100 SDR11 PN16 d=315 მმ, ჰიდრავლიკური გამოცდა</t>
  </si>
  <si>
    <t>პოლიეთილენის მილის PE 100 SDR11 PN16 d=250 მმ (პირაპირა შედუღებით) შეძენა-მონტაჟი,</t>
  </si>
  <si>
    <t>წყალსადენის პოლიეთილენის მილის PE100 SDR11 PN16 d=250 მმ, ჰიდრავლიკური გამოცდა</t>
  </si>
  <si>
    <t>კანალიზაციის პოლიეთილენის გოფრირებული მილის SN8 d=250 მმ შეძენა, მოწყობა (მილძაბრა ბოლოთი)</t>
  </si>
  <si>
    <t>გოფრირებული მილის SN8 d=250 მმ</t>
  </si>
  <si>
    <t>კანალიზაციის გოფრირებული მილის SN8 d=250 მმ შეძენა, მოწყობა (მილძაბრა ბოლოთი) ჰიდრავლიკური გამოცდა</t>
  </si>
  <si>
    <t>კანალიზაციის პოლიეთილენის გოფრირებული მილი SN8 d=400 მმ</t>
  </si>
  <si>
    <t>პოლიეთილენის მილის d400 მმ ჰერმეტულობაზე გამოცდა</t>
  </si>
  <si>
    <t>კანალიზაციის პოლიეთილენის გოფრირებული მილის SN8 d=300 მმ შეძენა, მოწყობა (მილძაბრა ბოლოთი)</t>
  </si>
  <si>
    <t>კანალიზაციის პოლიეთილენის გოფრირებული მილი SN8 d=300 მმ</t>
  </si>
  <si>
    <t>კანალიზაციის პოლიეთილენის გოფრირებული მილის SN8 d=300 მმ გამოცდა ჰერმეტულობაზე</t>
  </si>
  <si>
    <t>კანალიზაციის პოლიეთილენის გოფრირებული მილის SN8 d=200 მმ შეძენა, მოწყობა (მილძაბრა ბოლოთი)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</si>
  <si>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</si>
  <si>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</si>
  <si>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კანალიზაციის პოლიეთილენის გოფრირებული მილის SN8 d=150მმ შეძენა, მოწყობა ( მილძაბრა ბოლოთი)</t>
  </si>
  <si>
    <t>კანალიზაციის პოლიეთილენის გოფრირებული მილი SN8 d=150მმ</t>
  </si>
  <si>
    <t>კანალიზაციის პოლიეთილენის გოფრირებული მილის SN8 d=150მმ გამოცდა ჰერმეტულობაზე</t>
  </si>
  <si>
    <t>პოლიეთილენის PE100 SDR 11 PN16 d=500 მმ მილის შეძენა-მონტაჟი (გარცმა)</t>
  </si>
  <si>
    <t>პოლიეთილენის PE100 SDR 11 PN16 d=500 მმ მილი</t>
  </si>
  <si>
    <t>პოლიეთილენის მილის d500 მმ ჰერმეტულობაზე გამოცდა</t>
  </si>
  <si>
    <t>პოლიეთილენის PE100 SDR11 PN16 d=355 მმ გარსაცმი მილში პოლიეთილენის მილის PE 100 SDR 11 PN16 d=150 მმ გათრევა</t>
  </si>
  <si>
    <t>პოლიეთილენის PE100 SDR11 PN16 d=500 მმ გარსაცმი მილში პოლიეთილენის მილის PE 100 SDR 11 PN16 d=315 მმ გათრევა</t>
  </si>
  <si>
    <t>კანალიზაციის გოფრირებული მილისთვის d=400 მმ ქუროს მოწყობა</t>
  </si>
  <si>
    <t>კანალიზაციის გოფრირებული მილისთვის d=400 მმ ქურო</t>
  </si>
  <si>
    <t>რეზინის საფენი SN8 d=400 მმ</t>
  </si>
  <si>
    <t>კანალიზაციის გოფრირებული მილისთვის d=300 მმ ქუროს მოწყობა</t>
  </si>
  <si>
    <t>კანალიზაციის გოფრირებული მილისთვის d=300 მმ ქურო</t>
  </si>
  <si>
    <t>რეზინის საფენი SN8 d=300 მმ</t>
  </si>
  <si>
    <t>კანალიზაციის გოფრირებული მილისთვის d=250 მმ ქუროს მოწყობა</t>
  </si>
  <si>
    <t>კანალიზაციის გოფრირებული მილისთვის d=250 მმ ქურო</t>
  </si>
  <si>
    <t>რეზინის საფენი SN8 d=250 მმ</t>
  </si>
  <si>
    <t>კანალიზაციის გოფრირებული მილისთვის d=200 მმ ქუროს მოწყობა</t>
  </si>
  <si>
    <t>კანალიზაციის გოფრირებული მილისთვის d=200 მმ ქურო</t>
  </si>
  <si>
    <t>რეზინის საფენი SN8 d=200 მმ</t>
  </si>
  <si>
    <t>კანალიზაციის გოფრირებული მილისთვის d=150 მმ ქუროს მოწყობა</t>
  </si>
  <si>
    <t>კანალიზაციის გოფრირებული მილისთვის d=150 მმ ქურო</t>
  </si>
  <si>
    <t>რეზინის საფენი SN8 d=150 მმ</t>
  </si>
  <si>
    <t>პოლიეთილენის ქუროს d=315 მმ PN16</t>
  </si>
  <si>
    <t>პოლიეთილენის ქუროს d=250 მმ PN16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</si>
  <si>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</si>
  <si>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</si>
  <si>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არსებული წყალარინების d=1000 მმ h=3.00 მ აგურის ჭის დემონტაჟი 2-ცალი</t>
  </si>
  <si>
    <t>დემონტირებული რკ. ბეტონის ჭების ნატეხების ავტოთვითმცლე- ლზე დატვირთვა და გადმოტვი- რთვა</t>
  </si>
  <si>
    <t>დემონტირებული ჭის ხუფების დატვირთვა ავტოთვითმცლელზე გატანა და გადმოტვირთვა (დასაწყობება 13კმ) 2 ცალი)</t>
  </si>
  <si>
    <t>არსებული წყალარინების d=1000 მმ h=2.50 მ აგურის მრგვალი ჭის დემონტაჟი 1-ცალი</t>
  </si>
  <si>
    <t>დემონტირებული ჭის ხუფების დატვირთვა ავტოთვითმცლელზე გატანა და გადმოტვირთვა (დასაწყობება 13კმ) 1 ცალი)</t>
  </si>
  <si>
    <t>არსებული წყალარინების d=1000 მმ h=1.7 მ აგურის მრგვალი ჭის დემონტაჟი 3-ცალი</t>
  </si>
  <si>
    <t>დემონტირებული ჭის ხუფების დატვირთვა ავტოთვითმცლელზე გატანა და გადმოტვირთვა (დასაწყობება 13კმ) 3 ცალი)</t>
  </si>
  <si>
    <t>არსებული წყალარინების d=1000 მმ h=1.5 მ აგურის მრგვალი ჭის დემონტაჟი 3-ცალი</t>
  </si>
  <si>
    <t>არსებული წყალარინების ბეტონი/კერამიკის d=400 მმ მილის დემონტაჟი</t>
  </si>
  <si>
    <t>არსებული წყალარინების ბეტონი/კერამიკის d=300 მმ მილის დემონტაჟი</t>
  </si>
  <si>
    <t>არსებული წყალარინების ბეტონის/კერამიკის d=200 მმ მილის დემონტაჟი</t>
  </si>
  <si>
    <t>არსებული წყალარინების ბეტონის/კერამიკის d=150 მმ მილის დემონტაჟი</t>
  </si>
  <si>
    <t>არსებული წყალარინების d=300 მ მილის ბოლოების ამოვსება M50, B3,5 ბეტონის ხსნარით</t>
  </si>
  <si>
    <t>მიწის თხრილიდან წყალამოღვრა თვითშემწოვი ტიპის ტუმბო- აგრეგატით, წარმადობით Q=25მ³/სთ,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</si>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</sst>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₾_-;\-* #,##0.00\ _₾_-;_-* &quot;-&quot;??\ _₾_-;_-@_-"/>
    <numFmt numFmtId="164" formatCode="_(* #,##0.00_);_(* \(#,##0.00\);_(* &quot;-&quot;??_);_(@_)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sz val="10"/>
      <name val="Arial"/>
      <family val="2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</cellStyleXfs>
  <cellXfs count="318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164" fontId="5" fillId="2" borderId="17" xfId="7" applyFont="1" applyFill="1" applyBorder="1" applyAlignment="1">
      <alignment horizontal="center" vertical="center" wrapText="1"/>
    </xf>
    <xf numFmtId="164" fontId="5" fillId="3" borderId="17" xfId="7" applyFont="1" applyFill="1" applyBorder="1" applyAlignment="1">
      <alignment horizontal="left" vertical="center" wrapText="1"/>
    </xf>
    <xf numFmtId="164" fontId="5" fillId="2" borderId="17" xfId="7" applyFont="1" applyFill="1" applyBorder="1" applyAlignment="1">
      <alignment horizontal="center" vertical="center"/>
    </xf>
    <xf numFmtId="164" fontId="5" fillId="3" borderId="17" xfId="7" applyFont="1" applyFill="1" applyBorder="1" applyAlignment="1">
      <alignment horizontal="center" vertical="center"/>
    </xf>
    <xf numFmtId="164" fontId="5" fillId="2" borderId="18" xfId="7" applyFont="1" applyFill="1" applyBorder="1" applyAlignment="1">
      <alignment horizontal="center" vertical="center"/>
    </xf>
    <xf numFmtId="164" fontId="5" fillId="2" borderId="0" xfId="7" applyFont="1" applyFill="1" applyAlignment="1">
      <alignment vertical="center"/>
    </xf>
    <xf numFmtId="164" fontId="5" fillId="2" borderId="16" xfId="7" applyFont="1" applyFill="1" applyBorder="1" applyAlignment="1">
      <alignment horizontal="center" vertical="center"/>
    </xf>
    <xf numFmtId="164" fontId="5" fillId="0" borderId="17" xfId="7" applyFont="1" applyFill="1" applyBorder="1" applyAlignment="1">
      <alignment horizontal="center" vertical="center" wrapText="1"/>
    </xf>
    <xf numFmtId="164" fontId="5" fillId="0" borderId="17" xfId="7" applyFont="1" applyFill="1" applyBorder="1" applyAlignment="1">
      <alignment horizontal="center" vertical="center"/>
    </xf>
    <xf numFmtId="164" fontId="5" fillId="2" borderId="17" xfId="7" applyFont="1" applyFill="1" applyBorder="1" applyAlignment="1">
      <alignment horizontal="left" vertical="center" wrapText="1"/>
    </xf>
    <xf numFmtId="164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164" fontId="5" fillId="2" borderId="17" xfId="7" applyFont="1" applyFill="1" applyBorder="1" applyAlignment="1" applyProtection="1">
      <alignment vertical="center" wrapText="1"/>
      <protection locked="0"/>
    </xf>
    <xf numFmtId="164" fontId="5" fillId="2" borderId="17" xfId="7" applyFont="1" applyFill="1" applyBorder="1" applyAlignment="1" applyProtection="1">
      <alignment horizontal="center" vertical="center"/>
      <protection locked="0"/>
    </xf>
    <xf numFmtId="164" fontId="5" fillId="2" borderId="17" xfId="7" applyFont="1" applyFill="1" applyBorder="1" applyAlignment="1" applyProtection="1">
      <alignment horizontal="center" vertical="center"/>
    </xf>
    <xf numFmtId="164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164" fontId="6" fillId="2" borderId="11" xfId="7" applyFont="1" applyFill="1" applyBorder="1" applyAlignment="1" applyProtection="1">
      <alignment horizontal="center" vertical="center"/>
    </xf>
    <xf numFmtId="164" fontId="5" fillId="2" borderId="11" xfId="7" applyFont="1" applyFill="1" applyBorder="1" applyAlignment="1" applyProtection="1">
      <alignment horizontal="center" vertical="center"/>
    </xf>
    <xf numFmtId="164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164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164" fontId="6" fillId="2" borderId="7" xfId="7" applyFont="1" applyFill="1" applyBorder="1" applyAlignment="1" applyProtection="1">
      <alignment horizontal="center" vertical="center"/>
    </xf>
    <xf numFmtId="164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164" fontId="6" fillId="2" borderId="0" xfId="7" applyFont="1" applyFill="1" applyBorder="1" applyAlignment="1">
      <alignment vertical="center"/>
    </xf>
    <xf numFmtId="164" fontId="6" fillId="2" borderId="0" xfId="7" applyFont="1" applyFill="1" applyBorder="1" applyAlignment="1">
      <alignment horizontal="center" vertical="center"/>
    </xf>
    <xf numFmtId="164" fontId="6" fillId="5" borderId="1" xfId="7" applyFont="1" applyFill="1" applyBorder="1" applyAlignment="1">
      <alignment vertical="center"/>
    </xf>
    <xf numFmtId="164" fontId="5" fillId="2" borderId="1" xfId="7" applyFont="1" applyFill="1" applyBorder="1" applyAlignment="1">
      <alignment vertical="center"/>
    </xf>
    <xf numFmtId="164" fontId="5" fillId="2" borderId="5" xfId="7" applyFont="1" applyFill="1" applyBorder="1" applyAlignment="1">
      <alignment horizontal="center" vertical="center"/>
    </xf>
    <xf numFmtId="164" fontId="5" fillId="2" borderId="9" xfId="7" applyFont="1" applyFill="1" applyBorder="1" applyAlignment="1">
      <alignment horizontal="center" vertical="center"/>
    </xf>
    <xf numFmtId="164" fontId="5" fillId="2" borderId="12" xfId="7" applyFont="1" applyFill="1" applyBorder="1" applyAlignment="1">
      <alignment horizontal="center" vertical="center"/>
    </xf>
    <xf numFmtId="164" fontId="5" fillId="2" borderId="18" xfId="7" applyFont="1" applyFill="1" applyBorder="1" applyAlignment="1" applyProtection="1">
      <alignment horizontal="center" vertical="center"/>
      <protection locked="0"/>
    </xf>
    <xf numFmtId="164" fontId="5" fillId="2" borderId="15" xfId="7" applyFont="1" applyFill="1" applyBorder="1" applyAlignment="1" applyProtection="1">
      <alignment horizontal="center" vertical="center"/>
    </xf>
    <xf numFmtId="164" fontId="5" fillId="2" borderId="23" xfId="7" applyFont="1" applyFill="1" applyBorder="1" applyAlignment="1">
      <alignment horizontal="center" vertical="center"/>
    </xf>
    <xf numFmtId="164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164" fontId="5" fillId="2" borderId="11" xfId="7" applyFont="1" applyFill="1" applyBorder="1" applyAlignment="1" applyProtection="1">
      <alignment horizontal="center" vertical="center"/>
      <protection locked="0"/>
    </xf>
    <xf numFmtId="164" fontId="6" fillId="2" borderId="7" xfId="7" applyFont="1" applyFill="1" applyBorder="1" applyAlignment="1">
      <alignment horizontal="center" vertical="center"/>
    </xf>
    <xf numFmtId="164" fontId="5" fillId="2" borderId="7" xfId="7" applyFont="1" applyFill="1" applyBorder="1" applyAlignment="1" applyProtection="1">
      <alignment horizontal="center" vertical="center"/>
    </xf>
    <xf numFmtId="164" fontId="6" fillId="2" borderId="11" xfId="7" applyFont="1" applyFill="1" applyBorder="1" applyAlignment="1">
      <alignment horizontal="center" vertical="center"/>
    </xf>
    <xf numFmtId="164" fontId="5" fillId="2" borderId="11" xfId="7" applyFont="1" applyFill="1" applyBorder="1" applyAlignment="1">
      <alignment horizontal="center" vertical="center"/>
    </xf>
    <xf numFmtId="49" fontId="5" fillId="0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166" fontId="5" fillId="0" borderId="17" xfId="1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2" fontId="5" fillId="0" borderId="17" xfId="0" applyNumberFormat="1" applyFont="1" applyFill="1" applyBorder="1" applyAlignment="1" applyProtection="1">
      <alignment horizontal="center" vertical="center"/>
      <protection locked="0"/>
    </xf>
    <xf numFmtId="166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>
      <alignment horizontal="center" vertical="center"/>
    </xf>
    <xf numFmtId="49" fontId="5" fillId="0" borderId="17" xfId="1" applyNumberFormat="1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>
      <alignment horizontal="center" vertical="center"/>
    </xf>
    <xf numFmtId="2" fontId="5" fillId="0" borderId="17" xfId="1" applyNumberFormat="1" applyFont="1" applyFill="1" applyBorder="1" applyAlignment="1" applyProtection="1">
      <alignment horizontal="center" vertical="center"/>
    </xf>
    <xf numFmtId="0" fontId="5" fillId="0" borderId="17" xfId="11" applyFont="1" applyFill="1" applyBorder="1" applyAlignment="1">
      <alignment horizontal="center" vertical="center"/>
    </xf>
    <xf numFmtId="168" fontId="5" fillId="0" borderId="17" xfId="0" applyNumberFormat="1" applyFont="1" applyFill="1" applyBorder="1" applyAlignment="1" applyProtection="1">
      <alignment horizontal="center" vertical="center"/>
    </xf>
    <xf numFmtId="168" fontId="5" fillId="0" borderId="17" xfId="3" applyNumberFormat="1" applyFont="1" applyFill="1" applyBorder="1" applyAlignment="1" applyProtection="1">
      <alignment horizontal="center" vertical="center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166" fontId="5" fillId="0" borderId="17" xfId="0" applyNumberFormat="1" applyFont="1" applyFill="1" applyBorder="1" applyAlignment="1" applyProtection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166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166" fontId="5" fillId="0" borderId="17" xfId="1" applyNumberFormat="1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 applyProtection="1">
      <alignment horizontal="center" vertical="center"/>
    </xf>
    <xf numFmtId="168" fontId="5" fillId="0" borderId="17" xfId="3" applyNumberFormat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 applyProtection="1">
      <alignment horizontal="left" vertical="center"/>
    </xf>
    <xf numFmtId="0" fontId="5" fillId="0" borderId="17" xfId="4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13" fillId="0" borderId="17" xfId="0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left" vertical="center"/>
    </xf>
    <xf numFmtId="0" fontId="10" fillId="0" borderId="17" xfId="0" applyFont="1" applyFill="1" applyBorder="1" applyAlignment="1"/>
    <xf numFmtId="2" fontId="13" fillId="0" borderId="17" xfId="0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/>
    </xf>
    <xf numFmtId="164" fontId="11" fillId="2" borderId="0" xfId="1" applyNumberFormat="1" applyFont="1" applyFill="1" applyAlignment="1">
      <alignment vertical="center"/>
    </xf>
    <xf numFmtId="164" fontId="5" fillId="0" borderId="17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2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Normal_gare wyalsadfenigagarini_SAN2008=IIkv" xfId="11"/>
    <cellStyle name="Обычный 2" xfId="6"/>
    <cellStyle name="Обычный_Лист1" xfId="5"/>
    <cellStyle name="Обычный_დემონტაჟი" xfId="2"/>
  </cellStyles>
  <dxfs count="49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21875" defaultRowHeight="15"/>
  <cols>
    <col min="1" max="1" width="6.21875" style="238" customWidth="1"/>
    <col min="2" max="2" width="10.77734375" style="24" customWidth="1"/>
    <col min="3" max="3" width="38.21875" style="24" customWidth="1"/>
    <col min="4" max="4" width="8.5546875" style="24" customWidth="1"/>
    <col min="5" max="5" width="10.77734375" style="24" customWidth="1"/>
    <col min="6" max="6" width="12.5546875" style="24" bestFit="1" customWidth="1"/>
    <col min="7" max="7" width="11.21875" style="24" customWidth="1"/>
    <col min="8" max="8" width="14.77734375" style="24" customWidth="1"/>
    <col min="9" max="9" width="8.77734375" style="24" customWidth="1"/>
    <col min="10" max="10" width="13.5546875" style="24" bestFit="1" customWidth="1"/>
    <col min="11" max="11" width="9" style="24" customWidth="1"/>
    <col min="12" max="12" width="13.5546875" style="24" customWidth="1"/>
    <col min="13" max="13" width="14.5546875" style="184" customWidth="1"/>
    <col min="14" max="14" width="10.77734375" style="24" bestFit="1" customWidth="1"/>
    <col min="15" max="16384" width="9.21875" style="24"/>
  </cols>
  <sheetData>
    <row r="1" spans="1:26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5.6" thickBot="1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5.6" thickBot="1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>
      <c r="A5" s="311" t="s">
        <v>0</v>
      </c>
      <c r="B5" s="313" t="s">
        <v>1</v>
      </c>
      <c r="C5" s="309" t="s">
        <v>2</v>
      </c>
      <c r="D5" s="309" t="s">
        <v>3</v>
      </c>
      <c r="E5" s="309" t="s">
        <v>4</v>
      </c>
      <c r="F5" s="309" t="s">
        <v>5</v>
      </c>
      <c r="G5" s="308" t="s">
        <v>6</v>
      </c>
      <c r="H5" s="308"/>
      <c r="I5" s="308" t="s">
        <v>7</v>
      </c>
      <c r="J5" s="308"/>
      <c r="K5" s="309" t="s">
        <v>8</v>
      </c>
      <c r="L5" s="309"/>
      <c r="M5" s="244" t="s">
        <v>9</v>
      </c>
    </row>
    <row r="6" spans="1:26" ht="15.6" thickBot="1">
      <c r="A6" s="312"/>
      <c r="B6" s="314"/>
      <c r="C6" s="315"/>
      <c r="D6" s="315"/>
      <c r="E6" s="315"/>
      <c r="F6" s="315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</row>
    <row r="7" spans="1:26" ht="15.6" thickBot="1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0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ht="30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0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0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0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0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0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0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0.6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ht="30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0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0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0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ht="30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ht="30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0.6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ht="30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0.6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0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ht="30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0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0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ht="30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0.6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0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ht="30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ht="30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5.6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ht="30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0.6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0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ht="30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0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ht="30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0.6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0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0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0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0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0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0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0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ht="30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0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0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0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0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ht="30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0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90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ht="30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0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0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0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0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ht="30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0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0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0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0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0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7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ht="30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0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0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ht="30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0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0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ht="30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0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0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ht="30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0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ht="30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ht="30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0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4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ht="30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0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ht="30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0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ht="30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0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ht="30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0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4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ht="30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ht="30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ht="30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ht="30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0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ht="30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0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ht="30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0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ht="30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0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ht="30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0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ht="30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0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ht="30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0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ht="30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0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0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ht="30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0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ht="30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0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ht="30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0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ht="30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0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ht="30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0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ht="30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0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ht="30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0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80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0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0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0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0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80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0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4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0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0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0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90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ht="30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0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0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0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ht="30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ht="30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ht="30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ht="30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0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ht="30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0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ht="30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0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ht="30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0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ht="30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0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ht="30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ht="30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0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0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ht="30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0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0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ht="30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0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ht="30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0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0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ht="30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0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0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ht="30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0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0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ht="30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ht="30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0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0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ht="30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0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0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ht="30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0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0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ht="30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0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0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ht="30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0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0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ht="30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0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0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ht="30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0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0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ht="30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0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0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ht="30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0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0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ht="30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0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0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ht="30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4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0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ht="30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0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ht="30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0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ht="30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0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ht="30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0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ht="30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0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ht="30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0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0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ht="30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ht="30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0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ht="30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0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0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ht="30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0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0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ht="30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0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0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ht="30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0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0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ht="30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0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ht="30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0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ht="30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0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0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ht="30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0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0.6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ht="30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0.6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0.6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ht="30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0.6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0.6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ht="30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0.6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0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ht="30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0.6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0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ht="30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0.6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0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ht="30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0.6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0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ht="30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0.6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0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ht="30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0.6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0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ht="30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0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0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ht="30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0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0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ht="30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0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0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ht="30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0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ht="30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0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ht="30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0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ht="30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0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ht="30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0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0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ht="30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0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ht="30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0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ht="30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0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ht="30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ht="30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0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ht="30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ht="30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ht="30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0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ht="30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0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ht="30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0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ht="30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0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ht="30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0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ht="30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0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ht="30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0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ht="30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0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ht="30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0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0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ht="30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0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ht="30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0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0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ht="30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0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0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ht="30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0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0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ht="30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0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0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ht="30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0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0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ht="30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0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ht="30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0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0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ht="30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0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0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ht="30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0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ht="30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ht="30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ht="30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ht="30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0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0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ht="30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ht="30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4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ht="30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4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ht="30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ht="30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ht="30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ht="30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0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ht="30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0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0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0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0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ht="30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0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0.6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ht="30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0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0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ht="30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30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30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30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5.6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ht="30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0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ht="30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0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ht="30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0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0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ht="30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0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ht="30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0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ht="30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0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ht="30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60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ht="30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0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ht="30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0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80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0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0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0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0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ht="30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0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ht="30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0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ht="30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0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0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ht="30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0.6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0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ht="30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0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0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ht="30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0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0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ht="30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0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0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ht="30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0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ht="30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0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0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ht="30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0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0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ht="30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0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ht="30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0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ht="30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5.6" thickBot="1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5.6" thickBot="1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5.6" thickBot="1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5.6" thickBot="1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5.6" thickBot="1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5.6" thickBot="1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5.6" thickBot="1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5.6" thickBot="1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5.6" thickBot="1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5.6" thickBot="1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0.6" thickBot="1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5.6" thickBot="1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5.6" thickBot="1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5.6" thickBot="1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49"/>
  <sheetViews>
    <sheetView showGridLines="0" tabSelected="1" zoomScale="80" zoomScaleNormal="80" workbookViewId="0">
      <pane xSplit="2" ySplit="6" topLeftCell="C131" activePane="bottomRight" state="frozen"/>
      <selection pane="topRight" activeCell="C1" sqref="C1"/>
      <selection pane="bottomLeft" activeCell="A7" sqref="A7"/>
      <selection pane="bottomRight" activeCell="B158" sqref="B158"/>
    </sheetView>
  </sheetViews>
  <sheetFormatPr defaultColWidth="9.21875" defaultRowHeight="15"/>
  <cols>
    <col min="1" max="1" width="6.21875" style="238" customWidth="1"/>
    <col min="2" max="2" width="38.21875" style="24" customWidth="1"/>
    <col min="3" max="3" width="8.5546875" style="24" customWidth="1"/>
    <col min="4" max="4" width="12.5546875" style="24" bestFit="1" customWidth="1"/>
    <col min="5" max="5" width="11.21875" style="24" customWidth="1"/>
    <col min="6" max="6" width="14.21875" style="24" customWidth="1"/>
    <col min="7" max="7" width="31.44140625" style="24" bestFit="1" customWidth="1"/>
    <col min="8" max="16384" width="9.21875" style="24"/>
  </cols>
  <sheetData>
    <row r="1" spans="1:10">
      <c r="A1" s="25" t="s">
        <v>810</v>
      </c>
      <c r="B1" s="2"/>
      <c r="C1" s="2"/>
      <c r="D1" s="2"/>
      <c r="E1" s="2"/>
      <c r="F1" s="2"/>
    </row>
    <row r="2" spans="1:10" ht="15.6" thickBot="1">
      <c r="A2" s="27"/>
      <c r="B2" s="239"/>
      <c r="C2" s="239"/>
      <c r="D2" s="239"/>
      <c r="E2" s="239"/>
      <c r="F2" s="239"/>
      <c r="G2" s="261"/>
    </row>
    <row r="3" spans="1:10" ht="21.75" customHeight="1" thickBot="1">
      <c r="A3" s="28"/>
      <c r="C3" s="29"/>
      <c r="D3" s="29"/>
      <c r="E3" s="29"/>
      <c r="F3" s="29"/>
      <c r="G3" s="262"/>
    </row>
    <row r="4" spans="1:10" ht="18" customHeight="1" thickBot="1">
      <c r="A4" s="311" t="s">
        <v>0</v>
      </c>
      <c r="B4" s="309" t="s">
        <v>2</v>
      </c>
      <c r="C4" s="309" t="s">
        <v>3</v>
      </c>
      <c r="D4" s="309" t="s">
        <v>767</v>
      </c>
      <c r="E4" s="316" t="s">
        <v>10</v>
      </c>
      <c r="F4" s="313" t="s">
        <v>768</v>
      </c>
      <c r="G4" s="263"/>
    </row>
    <row r="5" spans="1:10" ht="15.6" thickBot="1">
      <c r="A5" s="312"/>
      <c r="B5" s="315"/>
      <c r="C5" s="315"/>
      <c r="D5" s="315"/>
      <c r="E5" s="317"/>
      <c r="F5" s="314"/>
      <c r="G5" s="264"/>
      <c r="H5" s="260"/>
      <c r="I5" s="260"/>
      <c r="J5" s="260"/>
    </row>
    <row r="6" spans="1:10" ht="15.6" thickBot="1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>
      <c r="A7" s="270" t="s">
        <v>811</v>
      </c>
      <c r="B7" s="294" t="s">
        <v>884</v>
      </c>
      <c r="C7" s="271" t="s">
        <v>27</v>
      </c>
      <c r="D7" s="272">
        <v>256</v>
      </c>
      <c r="E7" s="307"/>
      <c r="F7" s="307">
        <f>D7*E7</f>
        <v>0</v>
      </c>
      <c r="G7" s="252" t="s">
        <v>804</v>
      </c>
    </row>
    <row r="8" spans="1:10" s="67" customFormat="1" ht="15.6">
      <c r="A8" s="270" t="s">
        <v>117</v>
      </c>
      <c r="B8" s="294" t="s">
        <v>43</v>
      </c>
      <c r="C8" s="274" t="s">
        <v>773</v>
      </c>
      <c r="D8" s="275">
        <v>19</v>
      </c>
      <c r="E8" s="307"/>
      <c r="F8" s="307">
        <f t="shared" ref="F8:F71" si="0">D8*E8</f>
        <v>0</v>
      </c>
      <c r="G8" s="252" t="s">
        <v>804</v>
      </c>
    </row>
    <row r="9" spans="1:10" s="67" customFormat="1" ht="15.6">
      <c r="A9" s="270" t="s">
        <v>118</v>
      </c>
      <c r="B9" s="295" t="s">
        <v>812</v>
      </c>
      <c r="C9" s="274" t="s">
        <v>773</v>
      </c>
      <c r="D9" s="276">
        <v>19</v>
      </c>
      <c r="E9" s="307"/>
      <c r="F9" s="307">
        <f t="shared" si="0"/>
        <v>0</v>
      </c>
      <c r="G9" s="252" t="s">
        <v>804</v>
      </c>
    </row>
    <row r="10" spans="1:10" s="67" customFormat="1">
      <c r="A10" s="270" t="s">
        <v>248</v>
      </c>
      <c r="B10" s="294" t="s">
        <v>813</v>
      </c>
      <c r="C10" s="277" t="s">
        <v>19</v>
      </c>
      <c r="D10" s="273">
        <v>38</v>
      </c>
      <c r="E10" s="307"/>
      <c r="F10" s="307">
        <f t="shared" si="0"/>
        <v>0</v>
      </c>
      <c r="G10" s="252" t="s">
        <v>804</v>
      </c>
    </row>
    <row r="11" spans="1:10">
      <c r="A11" s="278" t="s">
        <v>119</v>
      </c>
      <c r="B11" s="296" t="s">
        <v>814</v>
      </c>
      <c r="C11" s="172" t="s">
        <v>52</v>
      </c>
      <c r="D11" s="174">
        <v>265.39999999999998</v>
      </c>
      <c r="E11" s="307"/>
      <c r="F11" s="307">
        <f t="shared" si="0"/>
        <v>0</v>
      </c>
      <c r="G11" s="252" t="s">
        <v>804</v>
      </c>
    </row>
    <row r="12" spans="1:10">
      <c r="A12" s="279" t="s">
        <v>251</v>
      </c>
      <c r="B12" s="294" t="s">
        <v>885</v>
      </c>
      <c r="C12" s="274" t="s">
        <v>27</v>
      </c>
      <c r="D12" s="272">
        <v>7</v>
      </c>
      <c r="E12" s="307"/>
      <c r="F12" s="307">
        <f t="shared" si="0"/>
        <v>0</v>
      </c>
      <c r="G12" s="252" t="s">
        <v>804</v>
      </c>
    </row>
    <row r="13" spans="1:10" ht="15.6">
      <c r="A13" s="278" t="s">
        <v>252</v>
      </c>
      <c r="B13" s="294" t="s">
        <v>886</v>
      </c>
      <c r="C13" s="277" t="s">
        <v>773</v>
      </c>
      <c r="D13" s="273">
        <v>737.04</v>
      </c>
      <c r="E13" s="307"/>
      <c r="F13" s="307">
        <f t="shared" si="0"/>
        <v>0</v>
      </c>
      <c r="G13" s="252" t="s">
        <v>804</v>
      </c>
    </row>
    <row r="14" spans="1:10" ht="15.6">
      <c r="A14" s="278" t="s">
        <v>260</v>
      </c>
      <c r="B14" s="294" t="s">
        <v>815</v>
      </c>
      <c r="C14" s="277" t="s">
        <v>773</v>
      </c>
      <c r="D14" s="280">
        <v>81.89</v>
      </c>
      <c r="E14" s="307"/>
      <c r="F14" s="307">
        <f t="shared" si="0"/>
        <v>0</v>
      </c>
      <c r="G14" s="252" t="s">
        <v>804</v>
      </c>
    </row>
    <row r="15" spans="1:10" s="67" customFormat="1">
      <c r="A15" s="281">
        <v>9</v>
      </c>
      <c r="B15" s="297" t="s">
        <v>887</v>
      </c>
      <c r="C15" s="298" t="s">
        <v>19</v>
      </c>
      <c r="D15" s="280">
        <v>81.89</v>
      </c>
      <c r="E15" s="307"/>
      <c r="F15" s="307">
        <f t="shared" si="0"/>
        <v>0</v>
      </c>
      <c r="G15" s="252" t="s">
        <v>804</v>
      </c>
    </row>
    <row r="16" spans="1:10" s="67" customFormat="1" ht="15.6">
      <c r="A16" s="278" t="s">
        <v>155</v>
      </c>
      <c r="B16" s="299" t="s">
        <v>816</v>
      </c>
      <c r="C16" s="274" t="s">
        <v>773</v>
      </c>
      <c r="D16" s="273">
        <v>73.701000000000008</v>
      </c>
      <c r="E16" s="307"/>
      <c r="F16" s="307">
        <f t="shared" si="0"/>
        <v>0</v>
      </c>
      <c r="G16" s="252" t="s">
        <v>804</v>
      </c>
    </row>
    <row r="17" spans="1:218" ht="15.6">
      <c r="A17" s="278" t="s">
        <v>305</v>
      </c>
      <c r="B17" s="294" t="s">
        <v>817</v>
      </c>
      <c r="C17" s="277" t="s">
        <v>773</v>
      </c>
      <c r="D17" s="280">
        <v>8.1890000000000001</v>
      </c>
      <c r="E17" s="307"/>
      <c r="F17" s="307">
        <f t="shared" si="0"/>
        <v>0</v>
      </c>
      <c r="G17" s="252" t="s">
        <v>804</v>
      </c>
    </row>
    <row r="18" spans="1:218">
      <c r="A18" s="278" t="s">
        <v>818</v>
      </c>
      <c r="B18" s="294" t="s">
        <v>888</v>
      </c>
      <c r="C18" s="277" t="s">
        <v>19</v>
      </c>
      <c r="D18" s="273">
        <v>1596.9134999999999</v>
      </c>
      <c r="E18" s="307"/>
      <c r="F18" s="307">
        <f t="shared" si="0"/>
        <v>0</v>
      </c>
      <c r="G18" s="252" t="s">
        <v>804</v>
      </c>
    </row>
    <row r="19" spans="1:218" s="67" customFormat="1">
      <c r="A19" s="278" t="s">
        <v>819</v>
      </c>
      <c r="B19" s="296" t="s">
        <v>889</v>
      </c>
      <c r="C19" s="172" t="s">
        <v>23</v>
      </c>
      <c r="D19" s="163">
        <v>81.89</v>
      </c>
      <c r="E19" s="307"/>
      <c r="F19" s="307">
        <f t="shared" si="0"/>
        <v>0</v>
      </c>
      <c r="G19" s="252" t="s">
        <v>804</v>
      </c>
    </row>
    <row r="20" spans="1:218">
      <c r="A20" s="278" t="s">
        <v>820</v>
      </c>
      <c r="B20" s="296" t="s">
        <v>890</v>
      </c>
      <c r="C20" s="172" t="s">
        <v>23</v>
      </c>
      <c r="D20" s="282">
        <v>9.1</v>
      </c>
      <c r="E20" s="307"/>
      <c r="F20" s="307">
        <f t="shared" si="0"/>
        <v>0</v>
      </c>
      <c r="G20" s="252" t="s">
        <v>804</v>
      </c>
    </row>
    <row r="21" spans="1:218" ht="15.6">
      <c r="A21" s="278" t="s">
        <v>547</v>
      </c>
      <c r="B21" s="295" t="s">
        <v>891</v>
      </c>
      <c r="C21" s="274" t="s">
        <v>773</v>
      </c>
      <c r="D21" s="280">
        <v>8.19</v>
      </c>
      <c r="E21" s="307"/>
      <c r="F21" s="307">
        <f t="shared" si="0"/>
        <v>0</v>
      </c>
      <c r="G21" s="252" t="s">
        <v>804</v>
      </c>
    </row>
    <row r="22" spans="1:218" ht="15.6">
      <c r="A22" s="278" t="s">
        <v>821</v>
      </c>
      <c r="B22" s="294" t="s">
        <v>892</v>
      </c>
      <c r="C22" s="277" t="s">
        <v>773</v>
      </c>
      <c r="D22" s="280">
        <v>0.91</v>
      </c>
      <c r="E22" s="307"/>
      <c r="F22" s="307">
        <f t="shared" si="0"/>
        <v>0</v>
      </c>
      <c r="G22" s="252" t="s">
        <v>804</v>
      </c>
    </row>
    <row r="23" spans="1:218">
      <c r="A23" s="278" t="s">
        <v>467</v>
      </c>
      <c r="B23" s="294" t="s">
        <v>888</v>
      </c>
      <c r="C23" s="271" t="s">
        <v>19</v>
      </c>
      <c r="D23" s="280">
        <v>200.178</v>
      </c>
      <c r="E23" s="307"/>
      <c r="F23" s="307">
        <f t="shared" si="0"/>
        <v>0</v>
      </c>
      <c r="G23" s="252" t="s">
        <v>804</v>
      </c>
    </row>
    <row r="24" spans="1:218" s="67" customFormat="1" ht="15.6">
      <c r="A24" s="278" t="s">
        <v>548</v>
      </c>
      <c r="B24" s="295" t="s">
        <v>822</v>
      </c>
      <c r="C24" s="271" t="s">
        <v>773</v>
      </c>
      <c r="D24" s="280">
        <v>160.19999999999999</v>
      </c>
      <c r="E24" s="307"/>
      <c r="F24" s="307">
        <f t="shared" si="0"/>
        <v>0</v>
      </c>
      <c r="G24" s="252" t="s">
        <v>804</v>
      </c>
    </row>
    <row r="25" spans="1:218" ht="15.6">
      <c r="A25" s="278" t="s">
        <v>823</v>
      </c>
      <c r="B25" s="295" t="s">
        <v>893</v>
      </c>
      <c r="C25" s="277" t="s">
        <v>773</v>
      </c>
      <c r="D25" s="280">
        <v>677.1</v>
      </c>
      <c r="E25" s="307"/>
      <c r="F25" s="307">
        <f t="shared" si="0"/>
        <v>0</v>
      </c>
      <c r="G25" s="252" t="s">
        <v>804</v>
      </c>
      <c r="H25" s="90"/>
    </row>
    <row r="26" spans="1:218" ht="15.6">
      <c r="A26" s="278" t="s">
        <v>554</v>
      </c>
      <c r="B26" s="300" t="s">
        <v>824</v>
      </c>
      <c r="C26" s="301" t="s">
        <v>883</v>
      </c>
      <c r="D26" s="174">
        <v>8</v>
      </c>
      <c r="E26" s="307"/>
      <c r="F26" s="307">
        <f t="shared" si="0"/>
        <v>0</v>
      </c>
      <c r="G26" s="252" t="s">
        <v>804</v>
      </c>
      <c r="H26" s="90"/>
    </row>
    <row r="27" spans="1:218" ht="15.6">
      <c r="A27" s="284" t="s">
        <v>555</v>
      </c>
      <c r="B27" s="300" t="s">
        <v>894</v>
      </c>
      <c r="C27" s="274" t="s">
        <v>773</v>
      </c>
      <c r="D27" s="283">
        <v>3.4981874999999998</v>
      </c>
      <c r="E27" s="307"/>
      <c r="F27" s="307">
        <f t="shared" si="0"/>
        <v>0</v>
      </c>
      <c r="G27" s="252" t="s">
        <v>804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>
      <c r="A28" s="284" t="s">
        <v>556</v>
      </c>
      <c r="B28" s="300" t="s">
        <v>806</v>
      </c>
      <c r="C28" s="172" t="s">
        <v>28</v>
      </c>
      <c r="D28" s="285">
        <v>1</v>
      </c>
      <c r="E28" s="307"/>
      <c r="F28" s="307">
        <f t="shared" si="0"/>
        <v>0</v>
      </c>
      <c r="G28" s="252" t="s">
        <v>961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ht="15.6">
      <c r="A29" s="278" t="s">
        <v>557</v>
      </c>
      <c r="B29" s="295" t="s">
        <v>895</v>
      </c>
      <c r="C29" s="274" t="s">
        <v>773</v>
      </c>
      <c r="D29" s="174">
        <v>1.6639999999999999</v>
      </c>
      <c r="E29" s="307"/>
      <c r="F29" s="307">
        <f t="shared" si="0"/>
        <v>0</v>
      </c>
      <c r="G29" s="252" t="s">
        <v>804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>
      <c r="A30" s="278" t="s">
        <v>558</v>
      </c>
      <c r="B30" s="300" t="s">
        <v>896</v>
      </c>
      <c r="C30" s="172" t="s">
        <v>28</v>
      </c>
      <c r="D30" s="177">
        <v>1</v>
      </c>
      <c r="E30" s="307"/>
      <c r="F30" s="307">
        <f t="shared" si="0"/>
        <v>0</v>
      </c>
      <c r="G30" s="252" t="s">
        <v>961</v>
      </c>
      <c r="H30" s="90"/>
    </row>
    <row r="31" spans="1:218" s="55" customFormat="1" ht="15.6">
      <c r="A31" s="278" t="s">
        <v>559</v>
      </c>
      <c r="B31" s="295" t="s">
        <v>897</v>
      </c>
      <c r="C31" s="274" t="s">
        <v>773</v>
      </c>
      <c r="D31" s="174">
        <v>1.524</v>
      </c>
      <c r="E31" s="307"/>
      <c r="F31" s="307">
        <f t="shared" si="0"/>
        <v>0</v>
      </c>
      <c r="G31" s="252" t="s">
        <v>804</v>
      </c>
    </row>
    <row r="32" spans="1:218" s="55" customFormat="1">
      <c r="A32" s="278" t="s">
        <v>560</v>
      </c>
      <c r="B32" s="300" t="s">
        <v>896</v>
      </c>
      <c r="C32" s="172" t="s">
        <v>28</v>
      </c>
      <c r="D32" s="177">
        <v>1</v>
      </c>
      <c r="E32" s="307"/>
      <c r="F32" s="307">
        <f t="shared" si="0"/>
        <v>0</v>
      </c>
      <c r="G32" s="252" t="s">
        <v>961</v>
      </c>
    </row>
    <row r="33" spans="1:8" s="254" customFormat="1" ht="15.6">
      <c r="A33" s="278" t="s">
        <v>561</v>
      </c>
      <c r="B33" s="295" t="s">
        <v>898</v>
      </c>
      <c r="C33" s="274" t="s">
        <v>773</v>
      </c>
      <c r="D33" s="174">
        <v>1.524</v>
      </c>
      <c r="E33" s="307"/>
      <c r="F33" s="307">
        <f t="shared" si="0"/>
        <v>0</v>
      </c>
      <c r="G33" s="252" t="s">
        <v>804</v>
      </c>
      <c r="H33" s="90"/>
    </row>
    <row r="34" spans="1:8" s="253" customFormat="1">
      <c r="A34" s="278" t="s">
        <v>562</v>
      </c>
      <c r="B34" s="300" t="s">
        <v>896</v>
      </c>
      <c r="C34" s="172" t="s">
        <v>28</v>
      </c>
      <c r="D34" s="177">
        <v>1</v>
      </c>
      <c r="E34" s="307"/>
      <c r="F34" s="307">
        <f t="shared" si="0"/>
        <v>0</v>
      </c>
      <c r="G34" s="252" t="s">
        <v>961</v>
      </c>
    </row>
    <row r="35" spans="1:8" s="253" customFormat="1" ht="15.6">
      <c r="A35" s="278" t="s">
        <v>456</v>
      </c>
      <c r="B35" s="295" t="s">
        <v>899</v>
      </c>
      <c r="C35" s="274" t="s">
        <v>773</v>
      </c>
      <c r="D35" s="174">
        <v>1.524</v>
      </c>
      <c r="E35" s="307"/>
      <c r="F35" s="307">
        <f t="shared" si="0"/>
        <v>0</v>
      </c>
      <c r="G35" s="252" t="s">
        <v>804</v>
      </c>
      <c r="H35" s="90"/>
    </row>
    <row r="36" spans="1:8" s="253" customFormat="1">
      <c r="A36" s="278" t="s">
        <v>563</v>
      </c>
      <c r="B36" s="300" t="s">
        <v>896</v>
      </c>
      <c r="C36" s="172" t="s">
        <v>28</v>
      </c>
      <c r="D36" s="177">
        <v>1</v>
      </c>
      <c r="E36" s="307"/>
      <c r="F36" s="307">
        <f t="shared" si="0"/>
        <v>0</v>
      </c>
      <c r="G36" s="252" t="s">
        <v>961</v>
      </c>
    </row>
    <row r="37" spans="1:8" s="253" customFormat="1" ht="15.6">
      <c r="A37" s="278" t="s">
        <v>564</v>
      </c>
      <c r="B37" s="295" t="s">
        <v>900</v>
      </c>
      <c r="C37" s="274" t="s">
        <v>773</v>
      </c>
      <c r="D37" s="174">
        <v>1.524</v>
      </c>
      <c r="E37" s="307"/>
      <c r="F37" s="307">
        <f t="shared" si="0"/>
        <v>0</v>
      </c>
      <c r="G37" s="252" t="s">
        <v>804</v>
      </c>
      <c r="H37" s="90"/>
    </row>
    <row r="38" spans="1:8" s="253" customFormat="1">
      <c r="A38" s="278" t="s">
        <v>565</v>
      </c>
      <c r="B38" s="300" t="s">
        <v>896</v>
      </c>
      <c r="C38" s="172" t="s">
        <v>28</v>
      </c>
      <c r="D38" s="177">
        <v>1</v>
      </c>
      <c r="E38" s="307"/>
      <c r="F38" s="307">
        <f t="shared" si="0"/>
        <v>0</v>
      </c>
      <c r="G38" s="252" t="s">
        <v>961</v>
      </c>
    </row>
    <row r="39" spans="1:8" s="253" customFormat="1" ht="15.6">
      <c r="A39" s="278" t="s">
        <v>566</v>
      </c>
      <c r="B39" s="295" t="s">
        <v>901</v>
      </c>
      <c r="C39" s="274" t="s">
        <v>773</v>
      </c>
      <c r="D39" s="174">
        <v>1.524</v>
      </c>
      <c r="E39" s="307"/>
      <c r="F39" s="307">
        <f t="shared" si="0"/>
        <v>0</v>
      </c>
      <c r="G39" s="252" t="s">
        <v>804</v>
      </c>
      <c r="H39" s="90"/>
    </row>
    <row r="40" spans="1:8">
      <c r="A40" s="278" t="s">
        <v>567</v>
      </c>
      <c r="B40" s="300" t="s">
        <v>896</v>
      </c>
      <c r="C40" s="172" t="s">
        <v>28</v>
      </c>
      <c r="D40" s="177">
        <v>1</v>
      </c>
      <c r="E40" s="307"/>
      <c r="F40" s="307">
        <f t="shared" si="0"/>
        <v>0</v>
      </c>
      <c r="G40" s="252" t="s">
        <v>961</v>
      </c>
    </row>
    <row r="41" spans="1:8" ht="15.6">
      <c r="A41" s="278" t="s">
        <v>306</v>
      </c>
      <c r="B41" s="295" t="s">
        <v>902</v>
      </c>
      <c r="C41" s="274" t="s">
        <v>773</v>
      </c>
      <c r="D41" s="174">
        <v>1.3340000000000001</v>
      </c>
      <c r="E41" s="307"/>
      <c r="F41" s="307">
        <f t="shared" si="0"/>
        <v>0</v>
      </c>
      <c r="G41" s="252" t="s">
        <v>804</v>
      </c>
      <c r="H41" s="90"/>
    </row>
    <row r="42" spans="1:8">
      <c r="A42" s="278" t="s">
        <v>568</v>
      </c>
      <c r="B42" s="300" t="s">
        <v>896</v>
      </c>
      <c r="C42" s="172" t="s">
        <v>28</v>
      </c>
      <c r="D42" s="177">
        <v>1</v>
      </c>
      <c r="E42" s="307"/>
      <c r="F42" s="307">
        <f t="shared" si="0"/>
        <v>0</v>
      </c>
      <c r="G42" s="252" t="s">
        <v>961</v>
      </c>
    </row>
    <row r="43" spans="1:8" ht="15.6">
      <c r="A43" s="278" t="s">
        <v>825</v>
      </c>
      <c r="B43" s="295" t="s">
        <v>903</v>
      </c>
      <c r="C43" s="274" t="s">
        <v>773</v>
      </c>
      <c r="D43" s="174">
        <v>4.0020000000000007</v>
      </c>
      <c r="E43" s="307"/>
      <c r="F43" s="307">
        <f t="shared" si="0"/>
        <v>0</v>
      </c>
      <c r="G43" s="252" t="s">
        <v>804</v>
      </c>
      <c r="H43" s="90"/>
    </row>
    <row r="44" spans="1:8" s="55" customFormat="1">
      <c r="A44" s="278" t="s">
        <v>569</v>
      </c>
      <c r="B44" s="300" t="s">
        <v>896</v>
      </c>
      <c r="C44" s="172" t="s">
        <v>28</v>
      </c>
      <c r="D44" s="177">
        <v>3</v>
      </c>
      <c r="E44" s="307"/>
      <c r="F44" s="307">
        <f t="shared" si="0"/>
        <v>0</v>
      </c>
      <c r="G44" s="252" t="s">
        <v>961</v>
      </c>
    </row>
    <row r="45" spans="1:8" s="55" customFormat="1" ht="15.6">
      <c r="A45" s="278" t="s">
        <v>826</v>
      </c>
      <c r="B45" s="295" t="s">
        <v>904</v>
      </c>
      <c r="C45" s="274" t="s">
        <v>773</v>
      </c>
      <c r="D45" s="174">
        <v>5.9700000000000006</v>
      </c>
      <c r="E45" s="307"/>
      <c r="F45" s="307">
        <f t="shared" si="0"/>
        <v>0</v>
      </c>
      <c r="G45" s="252" t="s">
        <v>804</v>
      </c>
      <c r="H45" s="90"/>
    </row>
    <row r="46" spans="1:8">
      <c r="A46" s="278" t="s">
        <v>569</v>
      </c>
      <c r="B46" s="300" t="s">
        <v>896</v>
      </c>
      <c r="C46" s="172" t="s">
        <v>28</v>
      </c>
      <c r="D46" s="177">
        <v>5</v>
      </c>
      <c r="E46" s="307"/>
      <c r="F46" s="307">
        <f t="shared" si="0"/>
        <v>0</v>
      </c>
      <c r="G46" s="252" t="s">
        <v>961</v>
      </c>
    </row>
    <row r="47" spans="1:8">
      <c r="A47" s="278" t="s">
        <v>827</v>
      </c>
      <c r="B47" s="300" t="s">
        <v>905</v>
      </c>
      <c r="C47" s="172" t="s">
        <v>828</v>
      </c>
      <c r="D47" s="174">
        <v>140</v>
      </c>
      <c r="E47" s="307"/>
      <c r="F47" s="307">
        <f t="shared" si="0"/>
        <v>0</v>
      </c>
      <c r="G47" s="252" t="s">
        <v>804</v>
      </c>
      <c r="H47" s="90"/>
    </row>
    <row r="48" spans="1:8">
      <c r="A48" s="278" t="s">
        <v>571</v>
      </c>
      <c r="B48" s="302" t="s">
        <v>829</v>
      </c>
      <c r="C48" s="172" t="s">
        <v>828</v>
      </c>
      <c r="D48" s="174">
        <v>141.4</v>
      </c>
      <c r="E48" s="307"/>
      <c r="F48" s="307">
        <f t="shared" si="0"/>
        <v>0</v>
      </c>
      <c r="G48" s="252" t="s">
        <v>961</v>
      </c>
    </row>
    <row r="49" spans="1:8">
      <c r="A49" s="278" t="s">
        <v>572</v>
      </c>
      <c r="B49" s="300" t="s">
        <v>906</v>
      </c>
      <c r="C49" s="172" t="s">
        <v>27</v>
      </c>
      <c r="D49" s="177">
        <v>140</v>
      </c>
      <c r="E49" s="307"/>
      <c r="F49" s="307">
        <f t="shared" si="0"/>
        <v>0</v>
      </c>
      <c r="G49" s="252" t="s">
        <v>804</v>
      </c>
      <c r="H49" s="90"/>
    </row>
    <row r="50" spans="1:8">
      <c r="A50" s="278" t="s">
        <v>574</v>
      </c>
      <c r="B50" s="300" t="s">
        <v>907</v>
      </c>
      <c r="C50" s="172" t="s">
        <v>828</v>
      </c>
      <c r="D50" s="174">
        <v>25</v>
      </c>
      <c r="E50" s="307"/>
      <c r="F50" s="307">
        <f t="shared" si="0"/>
        <v>0</v>
      </c>
      <c r="G50" s="252" t="s">
        <v>804</v>
      </c>
    </row>
    <row r="51" spans="1:8">
      <c r="A51" s="278" t="s">
        <v>575</v>
      </c>
      <c r="B51" s="302" t="s">
        <v>830</v>
      </c>
      <c r="C51" s="172" t="s">
        <v>828</v>
      </c>
      <c r="D51" s="174">
        <v>25.25</v>
      </c>
      <c r="E51" s="307"/>
      <c r="F51" s="307">
        <f t="shared" si="0"/>
        <v>0</v>
      </c>
      <c r="G51" s="252" t="s">
        <v>961</v>
      </c>
      <c r="H51" s="90"/>
    </row>
    <row r="52" spans="1:8" s="55" customFormat="1">
      <c r="A52" s="278" t="s">
        <v>576</v>
      </c>
      <c r="B52" s="300" t="s">
        <v>908</v>
      </c>
      <c r="C52" s="172" t="s">
        <v>27</v>
      </c>
      <c r="D52" s="177">
        <v>25</v>
      </c>
      <c r="E52" s="307"/>
      <c r="F52" s="307">
        <f t="shared" si="0"/>
        <v>0</v>
      </c>
      <c r="G52" s="252" t="s">
        <v>804</v>
      </c>
    </row>
    <row r="53" spans="1:8" s="55" customFormat="1">
      <c r="A53" s="278" t="s">
        <v>831</v>
      </c>
      <c r="B53" s="300" t="s">
        <v>909</v>
      </c>
      <c r="C53" s="172" t="s">
        <v>828</v>
      </c>
      <c r="D53" s="174">
        <v>40</v>
      </c>
      <c r="E53" s="307"/>
      <c r="F53" s="307">
        <f t="shared" si="0"/>
        <v>0</v>
      </c>
      <c r="G53" s="252" t="s">
        <v>804</v>
      </c>
      <c r="H53" s="90"/>
    </row>
    <row r="54" spans="1:8">
      <c r="A54" s="278" t="s">
        <v>350</v>
      </c>
      <c r="B54" s="302" t="s">
        <v>910</v>
      </c>
      <c r="C54" s="172" t="s">
        <v>828</v>
      </c>
      <c r="D54" s="174">
        <v>40.4</v>
      </c>
      <c r="E54" s="307"/>
      <c r="F54" s="307">
        <f t="shared" si="0"/>
        <v>0</v>
      </c>
      <c r="G54" s="252" t="s">
        <v>961</v>
      </c>
    </row>
    <row r="55" spans="1:8">
      <c r="A55" s="278" t="s">
        <v>351</v>
      </c>
      <c r="B55" s="300" t="s">
        <v>911</v>
      </c>
      <c r="C55" s="172" t="s">
        <v>27</v>
      </c>
      <c r="D55" s="177">
        <v>40</v>
      </c>
      <c r="E55" s="307"/>
      <c r="F55" s="307">
        <f t="shared" si="0"/>
        <v>0</v>
      </c>
      <c r="G55" s="252" t="s">
        <v>804</v>
      </c>
      <c r="H55" s="90"/>
    </row>
    <row r="56" spans="1:8" s="55" customFormat="1">
      <c r="A56" s="303">
        <v>37</v>
      </c>
      <c r="B56" s="300" t="s">
        <v>832</v>
      </c>
      <c r="C56" s="172" t="s">
        <v>828</v>
      </c>
      <c r="D56" s="174">
        <v>5</v>
      </c>
      <c r="E56" s="307"/>
      <c r="F56" s="307">
        <f t="shared" si="0"/>
        <v>0</v>
      </c>
      <c r="G56" s="252" t="s">
        <v>804</v>
      </c>
    </row>
    <row r="57" spans="1:8" s="55" customFormat="1">
      <c r="A57" s="303" t="s">
        <v>354</v>
      </c>
      <c r="B57" s="302" t="s">
        <v>912</v>
      </c>
      <c r="C57" s="172" t="s">
        <v>828</v>
      </c>
      <c r="D57" s="174">
        <v>5.05</v>
      </c>
      <c r="E57" s="307"/>
      <c r="F57" s="307">
        <f t="shared" si="0"/>
        <v>0</v>
      </c>
      <c r="G57" s="252" t="s">
        <v>961</v>
      </c>
      <c r="H57" s="90"/>
    </row>
    <row r="58" spans="1:8" s="55" customFormat="1">
      <c r="A58" s="278" t="s">
        <v>307</v>
      </c>
      <c r="B58" s="295" t="s">
        <v>913</v>
      </c>
      <c r="C58" s="172" t="s">
        <v>828</v>
      </c>
      <c r="D58" s="304">
        <v>5</v>
      </c>
      <c r="E58" s="307"/>
      <c r="F58" s="307">
        <f t="shared" si="0"/>
        <v>0</v>
      </c>
      <c r="G58" s="252" t="s">
        <v>804</v>
      </c>
    </row>
    <row r="59" spans="1:8" s="55" customFormat="1">
      <c r="A59" s="279" t="s">
        <v>262</v>
      </c>
      <c r="B59" s="305" t="s">
        <v>914</v>
      </c>
      <c r="C59" s="172" t="s">
        <v>27</v>
      </c>
      <c r="D59" s="177">
        <v>5</v>
      </c>
      <c r="E59" s="307"/>
      <c r="F59" s="307">
        <f t="shared" si="0"/>
        <v>0</v>
      </c>
      <c r="G59" s="252" t="s">
        <v>804</v>
      </c>
      <c r="H59" s="90"/>
    </row>
    <row r="60" spans="1:8" s="55" customFormat="1">
      <c r="A60" s="279" t="s">
        <v>580</v>
      </c>
      <c r="B60" s="305" t="s">
        <v>915</v>
      </c>
      <c r="C60" s="172" t="s">
        <v>27</v>
      </c>
      <c r="D60" s="177">
        <v>5.05</v>
      </c>
      <c r="E60" s="307"/>
      <c r="F60" s="307">
        <f t="shared" si="0"/>
        <v>0</v>
      </c>
      <c r="G60" s="252" t="s">
        <v>961</v>
      </c>
    </row>
    <row r="61" spans="1:8" s="55" customFormat="1">
      <c r="A61" s="279" t="s">
        <v>263</v>
      </c>
      <c r="B61" s="305" t="s">
        <v>916</v>
      </c>
      <c r="C61" s="172" t="s">
        <v>27</v>
      </c>
      <c r="D61" s="177">
        <v>5</v>
      </c>
      <c r="E61" s="307"/>
      <c r="F61" s="307">
        <f t="shared" si="0"/>
        <v>0</v>
      </c>
      <c r="G61" s="252" t="s">
        <v>804</v>
      </c>
      <c r="H61" s="90"/>
    </row>
    <row r="62" spans="1:8" s="55" customFormat="1">
      <c r="A62" s="279" t="s">
        <v>264</v>
      </c>
      <c r="B62" s="305" t="s">
        <v>917</v>
      </c>
      <c r="C62" s="172" t="s">
        <v>27</v>
      </c>
      <c r="D62" s="177">
        <v>20</v>
      </c>
      <c r="E62" s="307"/>
      <c r="F62" s="307">
        <f t="shared" si="0"/>
        <v>0</v>
      </c>
      <c r="G62" s="252" t="s">
        <v>804</v>
      </c>
      <c r="H62" s="90"/>
    </row>
    <row r="63" spans="1:8" s="55" customFormat="1">
      <c r="A63" s="279" t="s">
        <v>582</v>
      </c>
      <c r="B63" s="305" t="s">
        <v>918</v>
      </c>
      <c r="C63" s="172" t="s">
        <v>27</v>
      </c>
      <c r="D63" s="177">
        <v>20.2</v>
      </c>
      <c r="E63" s="307"/>
      <c r="F63" s="307">
        <f t="shared" si="0"/>
        <v>0</v>
      </c>
      <c r="G63" s="252" t="s">
        <v>961</v>
      </c>
    </row>
    <row r="64" spans="1:8" s="55" customFormat="1">
      <c r="A64" s="279" t="s">
        <v>265</v>
      </c>
      <c r="B64" s="305" t="s">
        <v>919</v>
      </c>
      <c r="C64" s="172" t="s">
        <v>27</v>
      </c>
      <c r="D64" s="177">
        <v>20</v>
      </c>
      <c r="E64" s="307"/>
      <c r="F64" s="307">
        <f t="shared" si="0"/>
        <v>0</v>
      </c>
      <c r="G64" s="252" t="s">
        <v>804</v>
      </c>
      <c r="H64" s="90"/>
    </row>
    <row r="65" spans="1:8" s="55" customFormat="1">
      <c r="A65" s="279" t="s">
        <v>266</v>
      </c>
      <c r="B65" s="305" t="s">
        <v>920</v>
      </c>
      <c r="C65" s="172" t="s">
        <v>27</v>
      </c>
      <c r="D65" s="177">
        <v>120</v>
      </c>
      <c r="E65" s="307"/>
      <c r="F65" s="307">
        <f t="shared" si="0"/>
        <v>0</v>
      </c>
      <c r="G65" s="252" t="s">
        <v>804</v>
      </c>
    </row>
    <row r="66" spans="1:8" s="55" customFormat="1">
      <c r="A66" s="279" t="s">
        <v>584</v>
      </c>
      <c r="B66" s="305" t="s">
        <v>921</v>
      </c>
      <c r="C66" s="172" t="s">
        <v>27</v>
      </c>
      <c r="D66" s="177">
        <v>121.2</v>
      </c>
      <c r="E66" s="307"/>
      <c r="F66" s="307">
        <f t="shared" si="0"/>
        <v>0</v>
      </c>
      <c r="G66" s="252" t="s">
        <v>961</v>
      </c>
      <c r="H66" s="90"/>
    </row>
    <row r="67" spans="1:8" s="55" customFormat="1">
      <c r="A67" s="279" t="s">
        <v>267</v>
      </c>
      <c r="B67" s="305" t="s">
        <v>922</v>
      </c>
      <c r="C67" s="172" t="s">
        <v>27</v>
      </c>
      <c r="D67" s="177">
        <v>120</v>
      </c>
      <c r="E67" s="307"/>
      <c r="F67" s="307">
        <f t="shared" si="0"/>
        <v>0</v>
      </c>
      <c r="G67" s="252" t="s">
        <v>804</v>
      </c>
    </row>
    <row r="68" spans="1:8" s="55" customFormat="1">
      <c r="A68" s="278" t="s">
        <v>268</v>
      </c>
      <c r="B68" s="300" t="s">
        <v>833</v>
      </c>
      <c r="C68" s="172" t="s">
        <v>828</v>
      </c>
      <c r="D68" s="174">
        <v>10</v>
      </c>
      <c r="E68" s="307"/>
      <c r="F68" s="307">
        <f t="shared" si="0"/>
        <v>0</v>
      </c>
      <c r="G68" s="252" t="s">
        <v>804</v>
      </c>
      <c r="H68" s="90"/>
    </row>
    <row r="69" spans="1:8" s="55" customFormat="1">
      <c r="A69" s="278" t="s">
        <v>586</v>
      </c>
      <c r="B69" s="302" t="s">
        <v>834</v>
      </c>
      <c r="C69" s="172" t="s">
        <v>828</v>
      </c>
      <c r="D69" s="174">
        <v>10.1</v>
      </c>
      <c r="E69" s="307"/>
      <c r="F69" s="307">
        <f t="shared" si="0"/>
        <v>0</v>
      </c>
      <c r="G69" s="252" t="s">
        <v>961</v>
      </c>
    </row>
    <row r="70" spans="1:8" s="55" customFormat="1">
      <c r="A70" s="278" t="s">
        <v>269</v>
      </c>
      <c r="B70" s="300" t="s">
        <v>805</v>
      </c>
      <c r="C70" s="172" t="s">
        <v>27</v>
      </c>
      <c r="D70" s="177">
        <v>10</v>
      </c>
      <c r="E70" s="307"/>
      <c r="F70" s="307">
        <f t="shared" si="0"/>
        <v>0</v>
      </c>
      <c r="G70" s="252" t="s">
        <v>804</v>
      </c>
      <c r="H70" s="90"/>
    </row>
    <row r="71" spans="1:8" s="55" customFormat="1">
      <c r="A71" s="286">
        <v>47</v>
      </c>
      <c r="B71" s="300" t="s">
        <v>923</v>
      </c>
      <c r="C71" s="172" t="s">
        <v>828</v>
      </c>
      <c r="D71" s="174">
        <v>10</v>
      </c>
      <c r="E71" s="307"/>
      <c r="F71" s="307">
        <f t="shared" si="0"/>
        <v>0</v>
      </c>
      <c r="G71" s="252" t="s">
        <v>804</v>
      </c>
    </row>
    <row r="72" spans="1:8" s="55" customFormat="1">
      <c r="A72" s="303" t="s">
        <v>588</v>
      </c>
      <c r="B72" s="302" t="s">
        <v>924</v>
      </c>
      <c r="C72" s="172" t="s">
        <v>828</v>
      </c>
      <c r="D72" s="174">
        <v>10.1</v>
      </c>
      <c r="E72" s="307"/>
      <c r="F72" s="307">
        <f t="shared" ref="F72:F135" si="1">D72*E72</f>
        <v>0</v>
      </c>
      <c r="G72" s="252" t="s">
        <v>961</v>
      </c>
      <c r="H72" s="90"/>
    </row>
    <row r="73" spans="1:8" s="55" customFormat="1">
      <c r="A73" s="278" t="s">
        <v>835</v>
      </c>
      <c r="B73" s="295" t="s">
        <v>925</v>
      </c>
      <c r="C73" s="172" t="s">
        <v>828</v>
      </c>
      <c r="D73" s="304">
        <v>10</v>
      </c>
      <c r="E73" s="307"/>
      <c r="F73" s="307">
        <f t="shared" si="1"/>
        <v>0</v>
      </c>
      <c r="G73" s="252" t="s">
        <v>804</v>
      </c>
    </row>
    <row r="74" spans="1:8" s="55" customFormat="1">
      <c r="A74" s="278" t="s">
        <v>836</v>
      </c>
      <c r="B74" s="300" t="s">
        <v>926</v>
      </c>
      <c r="C74" s="172" t="s">
        <v>828</v>
      </c>
      <c r="D74" s="174">
        <v>10</v>
      </c>
      <c r="E74" s="307"/>
      <c r="F74" s="307">
        <f t="shared" si="1"/>
        <v>0</v>
      </c>
      <c r="G74" s="252" t="s">
        <v>804</v>
      </c>
      <c r="H74" s="90"/>
    </row>
    <row r="75" spans="1:8" s="55" customFormat="1">
      <c r="A75" s="278" t="s">
        <v>837</v>
      </c>
      <c r="B75" s="300" t="s">
        <v>927</v>
      </c>
      <c r="C75" s="172" t="s">
        <v>828</v>
      </c>
      <c r="D75" s="174">
        <v>10</v>
      </c>
      <c r="E75" s="307"/>
      <c r="F75" s="307">
        <f t="shared" si="1"/>
        <v>0</v>
      </c>
      <c r="G75" s="252" t="s">
        <v>804</v>
      </c>
    </row>
    <row r="76" spans="1:8" s="55" customFormat="1">
      <c r="A76" s="278" t="s">
        <v>592</v>
      </c>
      <c r="B76" s="300" t="s">
        <v>838</v>
      </c>
      <c r="C76" s="172" t="s">
        <v>27</v>
      </c>
      <c r="D76" s="287">
        <v>163</v>
      </c>
      <c r="E76" s="307"/>
      <c r="F76" s="307">
        <f t="shared" si="1"/>
        <v>0</v>
      </c>
      <c r="G76" s="252" t="s">
        <v>804</v>
      </c>
      <c r="H76" s="90"/>
    </row>
    <row r="77" spans="1:8" s="55" customFormat="1">
      <c r="A77" s="284" t="s">
        <v>599</v>
      </c>
      <c r="B77" s="305" t="s">
        <v>807</v>
      </c>
      <c r="C77" s="277" t="s">
        <v>27</v>
      </c>
      <c r="D77" s="174">
        <v>355</v>
      </c>
      <c r="E77" s="307"/>
      <c r="F77" s="307">
        <f t="shared" si="1"/>
        <v>0</v>
      </c>
      <c r="G77" s="252" t="s">
        <v>804</v>
      </c>
    </row>
    <row r="78" spans="1:8" s="55" customFormat="1">
      <c r="A78" s="278" t="s">
        <v>271</v>
      </c>
      <c r="B78" s="300" t="s">
        <v>839</v>
      </c>
      <c r="C78" s="172" t="s">
        <v>52</v>
      </c>
      <c r="D78" s="174">
        <v>335.06</v>
      </c>
      <c r="E78" s="307"/>
      <c r="F78" s="307">
        <f t="shared" si="1"/>
        <v>0</v>
      </c>
      <c r="G78" s="252" t="s">
        <v>804</v>
      </c>
      <c r="H78" s="90"/>
    </row>
    <row r="79" spans="1:8" s="55" customFormat="1">
      <c r="A79" s="278" t="s">
        <v>272</v>
      </c>
      <c r="B79" s="300" t="s">
        <v>840</v>
      </c>
      <c r="C79" s="172" t="s">
        <v>52</v>
      </c>
      <c r="D79" s="174">
        <v>970</v>
      </c>
      <c r="E79" s="307"/>
      <c r="F79" s="307">
        <f t="shared" si="1"/>
        <v>0</v>
      </c>
      <c r="G79" s="252" t="s">
        <v>804</v>
      </c>
    </row>
    <row r="80" spans="1:8" s="55" customFormat="1">
      <c r="A80" s="278" t="s">
        <v>273</v>
      </c>
      <c r="B80" s="295" t="s">
        <v>928</v>
      </c>
      <c r="C80" s="172" t="s">
        <v>28</v>
      </c>
      <c r="D80" s="174">
        <v>1</v>
      </c>
      <c r="E80" s="307"/>
      <c r="F80" s="307">
        <f t="shared" si="1"/>
        <v>0</v>
      </c>
      <c r="G80" s="252" t="s">
        <v>804</v>
      </c>
      <c r="H80" s="90"/>
    </row>
    <row r="81" spans="1:8" s="55" customFormat="1">
      <c r="A81" s="278" t="s">
        <v>363</v>
      </c>
      <c r="B81" s="295" t="s">
        <v>929</v>
      </c>
      <c r="C81" s="172" t="s">
        <v>28</v>
      </c>
      <c r="D81" s="174">
        <v>1</v>
      </c>
      <c r="E81" s="307"/>
      <c r="F81" s="307">
        <f t="shared" si="1"/>
        <v>0</v>
      </c>
      <c r="G81" s="252" t="s">
        <v>961</v>
      </c>
    </row>
    <row r="82" spans="1:8" s="55" customFormat="1">
      <c r="A82" s="278" t="s">
        <v>841</v>
      </c>
      <c r="B82" s="300" t="s">
        <v>930</v>
      </c>
      <c r="C82" s="172" t="s">
        <v>28</v>
      </c>
      <c r="D82" s="177">
        <v>4</v>
      </c>
      <c r="E82" s="307"/>
      <c r="F82" s="307">
        <f t="shared" si="1"/>
        <v>0</v>
      </c>
      <c r="G82" s="252" t="s">
        <v>961</v>
      </c>
      <c r="H82" s="90"/>
    </row>
    <row r="83" spans="1:8" s="55" customFormat="1">
      <c r="A83" s="278" t="s">
        <v>610</v>
      </c>
      <c r="B83" s="295" t="s">
        <v>931</v>
      </c>
      <c r="C83" s="172" t="s">
        <v>28</v>
      </c>
      <c r="D83" s="174">
        <v>1</v>
      </c>
      <c r="E83" s="307"/>
      <c r="F83" s="307">
        <f t="shared" si="1"/>
        <v>0</v>
      </c>
      <c r="G83" s="252" t="s">
        <v>804</v>
      </c>
    </row>
    <row r="84" spans="1:8" s="55" customFormat="1">
      <c r="A84" s="278" t="s">
        <v>366</v>
      </c>
      <c r="B84" s="295" t="s">
        <v>932</v>
      </c>
      <c r="C84" s="172" t="s">
        <v>28</v>
      </c>
      <c r="D84" s="174">
        <v>1</v>
      </c>
      <c r="E84" s="307"/>
      <c r="F84" s="307">
        <f t="shared" si="1"/>
        <v>0</v>
      </c>
      <c r="G84" s="252" t="s">
        <v>961</v>
      </c>
    </row>
    <row r="85" spans="1:8" s="55" customFormat="1">
      <c r="A85" s="278" t="s">
        <v>842</v>
      </c>
      <c r="B85" s="300" t="s">
        <v>933</v>
      </c>
      <c r="C85" s="172" t="s">
        <v>28</v>
      </c>
      <c r="D85" s="177">
        <v>4</v>
      </c>
      <c r="E85" s="307"/>
      <c r="F85" s="307">
        <f t="shared" si="1"/>
        <v>0</v>
      </c>
      <c r="G85" s="252" t="s">
        <v>961</v>
      </c>
      <c r="H85" s="90"/>
    </row>
    <row r="86" spans="1:8" s="55" customFormat="1">
      <c r="A86" s="278" t="s">
        <v>611</v>
      </c>
      <c r="B86" s="295" t="s">
        <v>934</v>
      </c>
      <c r="C86" s="172" t="s">
        <v>28</v>
      </c>
      <c r="D86" s="174">
        <v>3</v>
      </c>
      <c r="E86" s="307"/>
      <c r="F86" s="307">
        <f t="shared" si="1"/>
        <v>0</v>
      </c>
      <c r="G86" s="252" t="s">
        <v>804</v>
      </c>
    </row>
    <row r="87" spans="1:8" s="55" customFormat="1">
      <c r="A87" s="278" t="s">
        <v>368</v>
      </c>
      <c r="B87" s="295" t="s">
        <v>935</v>
      </c>
      <c r="C87" s="172" t="s">
        <v>28</v>
      </c>
      <c r="D87" s="174">
        <v>3</v>
      </c>
      <c r="E87" s="307"/>
      <c r="F87" s="307">
        <f t="shared" si="1"/>
        <v>0</v>
      </c>
      <c r="G87" s="252" t="s">
        <v>961</v>
      </c>
      <c r="H87" s="90"/>
    </row>
    <row r="88" spans="1:8" s="55" customFormat="1">
      <c r="A88" s="278" t="s">
        <v>843</v>
      </c>
      <c r="B88" s="300" t="s">
        <v>936</v>
      </c>
      <c r="C88" s="172" t="s">
        <v>28</v>
      </c>
      <c r="D88" s="177">
        <v>22</v>
      </c>
      <c r="E88" s="307"/>
      <c r="F88" s="307">
        <f t="shared" si="1"/>
        <v>0</v>
      </c>
      <c r="G88" s="252" t="s">
        <v>961</v>
      </c>
    </row>
    <row r="89" spans="1:8" s="55" customFormat="1">
      <c r="A89" s="278" t="s">
        <v>612</v>
      </c>
      <c r="B89" s="295" t="s">
        <v>937</v>
      </c>
      <c r="C89" s="172" t="s">
        <v>28</v>
      </c>
      <c r="D89" s="174">
        <v>2</v>
      </c>
      <c r="E89" s="307"/>
      <c r="F89" s="307">
        <f t="shared" si="1"/>
        <v>0</v>
      </c>
      <c r="G89" s="252" t="s">
        <v>804</v>
      </c>
    </row>
    <row r="90" spans="1:8" s="55" customFormat="1">
      <c r="A90" s="278" t="s">
        <v>613</v>
      </c>
      <c r="B90" s="295" t="s">
        <v>938</v>
      </c>
      <c r="C90" s="172" t="s">
        <v>28</v>
      </c>
      <c r="D90" s="174">
        <v>2</v>
      </c>
      <c r="E90" s="307"/>
      <c r="F90" s="307">
        <f t="shared" si="1"/>
        <v>0</v>
      </c>
      <c r="G90" s="252" t="s">
        <v>961</v>
      </c>
    </row>
    <row r="91" spans="1:8" s="55" customFormat="1">
      <c r="A91" s="278" t="s">
        <v>844</v>
      </c>
      <c r="B91" s="300" t="s">
        <v>939</v>
      </c>
      <c r="C91" s="172" t="s">
        <v>28</v>
      </c>
      <c r="D91" s="177">
        <v>14</v>
      </c>
      <c r="E91" s="307"/>
      <c r="F91" s="307">
        <f t="shared" si="1"/>
        <v>0</v>
      </c>
      <c r="G91" s="252" t="s">
        <v>961</v>
      </c>
      <c r="H91" s="90"/>
    </row>
    <row r="92" spans="1:8" s="55" customFormat="1">
      <c r="A92" s="278" t="s">
        <v>614</v>
      </c>
      <c r="B92" s="295" t="s">
        <v>940</v>
      </c>
      <c r="C92" s="172" t="s">
        <v>28</v>
      </c>
      <c r="D92" s="174">
        <v>30</v>
      </c>
      <c r="E92" s="307"/>
      <c r="F92" s="307">
        <f t="shared" si="1"/>
        <v>0</v>
      </c>
      <c r="G92" s="252" t="s">
        <v>804</v>
      </c>
      <c r="H92" s="90"/>
    </row>
    <row r="93" spans="1:8" s="55" customFormat="1">
      <c r="A93" s="278" t="s">
        <v>615</v>
      </c>
      <c r="B93" s="295" t="s">
        <v>941</v>
      </c>
      <c r="C93" s="172" t="s">
        <v>28</v>
      </c>
      <c r="D93" s="174">
        <v>30</v>
      </c>
      <c r="E93" s="307"/>
      <c r="F93" s="307">
        <f t="shared" si="1"/>
        <v>0</v>
      </c>
      <c r="G93" s="252" t="s">
        <v>961</v>
      </c>
      <c r="H93" s="90"/>
    </row>
    <row r="94" spans="1:8" s="55" customFormat="1">
      <c r="A94" s="278" t="s">
        <v>845</v>
      </c>
      <c r="B94" s="300" t="s">
        <v>942</v>
      </c>
      <c r="C94" s="172" t="s">
        <v>28</v>
      </c>
      <c r="D94" s="177">
        <v>150</v>
      </c>
      <c r="E94" s="307"/>
      <c r="F94" s="307">
        <f t="shared" si="1"/>
        <v>0</v>
      </c>
      <c r="G94" s="252" t="s">
        <v>961</v>
      </c>
      <c r="H94" s="90"/>
    </row>
    <row r="95" spans="1:8" s="55" customFormat="1">
      <c r="A95" s="278" t="s">
        <v>616</v>
      </c>
      <c r="B95" s="300" t="s">
        <v>846</v>
      </c>
      <c r="C95" s="172" t="s">
        <v>68</v>
      </c>
      <c r="D95" s="288">
        <v>5</v>
      </c>
      <c r="E95" s="307"/>
      <c r="F95" s="307">
        <f t="shared" si="1"/>
        <v>0</v>
      </c>
      <c r="G95" s="252" t="s">
        <v>804</v>
      </c>
      <c r="H95" s="90"/>
    </row>
    <row r="96" spans="1:8" s="55" customFormat="1">
      <c r="A96" s="279" t="s">
        <v>617</v>
      </c>
      <c r="B96" s="300" t="s">
        <v>943</v>
      </c>
      <c r="C96" s="277" t="s">
        <v>68</v>
      </c>
      <c r="D96" s="289">
        <v>5</v>
      </c>
      <c r="E96" s="307"/>
      <c r="F96" s="307">
        <f t="shared" si="1"/>
        <v>0</v>
      </c>
      <c r="G96" s="252" t="s">
        <v>961</v>
      </c>
      <c r="H96" s="90"/>
    </row>
    <row r="97" spans="1:8" s="55" customFormat="1">
      <c r="A97" s="278" t="s">
        <v>847</v>
      </c>
      <c r="B97" s="300" t="s">
        <v>848</v>
      </c>
      <c r="C97" s="172" t="s">
        <v>68</v>
      </c>
      <c r="D97" s="288">
        <v>1</v>
      </c>
      <c r="E97" s="307"/>
      <c r="F97" s="307">
        <f t="shared" si="1"/>
        <v>0</v>
      </c>
      <c r="G97" s="252" t="s">
        <v>804</v>
      </c>
    </row>
    <row r="98" spans="1:8" s="55" customFormat="1">
      <c r="A98" s="279" t="s">
        <v>618</v>
      </c>
      <c r="B98" s="300" t="s">
        <v>944</v>
      </c>
      <c r="C98" s="277" t="s">
        <v>68</v>
      </c>
      <c r="D98" s="289">
        <v>1</v>
      </c>
      <c r="E98" s="307"/>
      <c r="F98" s="307">
        <f t="shared" si="1"/>
        <v>0</v>
      </c>
      <c r="G98" s="252" t="s">
        <v>961</v>
      </c>
      <c r="H98" s="90"/>
    </row>
    <row r="99" spans="1:8" s="55" customFormat="1">
      <c r="A99" s="278" t="s">
        <v>849</v>
      </c>
      <c r="B99" s="295" t="s">
        <v>850</v>
      </c>
      <c r="C99" s="172" t="s">
        <v>211</v>
      </c>
      <c r="D99" s="288">
        <v>20</v>
      </c>
      <c r="E99" s="307"/>
      <c r="F99" s="307">
        <f t="shared" si="1"/>
        <v>0</v>
      </c>
      <c r="G99" s="252" t="s">
        <v>804</v>
      </c>
      <c r="H99" s="90"/>
    </row>
    <row r="100" spans="1:8" s="55" customFormat="1">
      <c r="A100" s="278" t="s">
        <v>851</v>
      </c>
      <c r="B100" s="295" t="s">
        <v>852</v>
      </c>
      <c r="C100" s="172" t="s">
        <v>211</v>
      </c>
      <c r="D100" s="288">
        <v>6</v>
      </c>
      <c r="E100" s="307"/>
      <c r="F100" s="307">
        <f t="shared" si="1"/>
        <v>0</v>
      </c>
      <c r="G100" s="252" t="s">
        <v>804</v>
      </c>
      <c r="H100" s="90"/>
    </row>
    <row r="101" spans="1:8" s="55" customFormat="1">
      <c r="A101" s="278" t="s">
        <v>853</v>
      </c>
      <c r="B101" s="295" t="s">
        <v>854</v>
      </c>
      <c r="C101" s="172" t="s">
        <v>211</v>
      </c>
      <c r="D101" s="288">
        <v>1</v>
      </c>
      <c r="E101" s="307"/>
      <c r="F101" s="307">
        <f t="shared" si="1"/>
        <v>0</v>
      </c>
      <c r="G101" s="252" t="s">
        <v>804</v>
      </c>
      <c r="H101" s="90"/>
    </row>
    <row r="102" spans="1:8" s="55" customFormat="1">
      <c r="A102" s="278" t="s">
        <v>622</v>
      </c>
      <c r="B102" s="295" t="s">
        <v>855</v>
      </c>
      <c r="C102" s="172" t="s">
        <v>211</v>
      </c>
      <c r="D102" s="288">
        <v>1</v>
      </c>
      <c r="E102" s="307"/>
      <c r="F102" s="307">
        <f t="shared" si="1"/>
        <v>0</v>
      </c>
      <c r="G102" s="252" t="s">
        <v>804</v>
      </c>
      <c r="H102" s="90"/>
    </row>
    <row r="103" spans="1:8" s="55" customFormat="1">
      <c r="A103" s="278" t="s">
        <v>856</v>
      </c>
      <c r="B103" s="295" t="s">
        <v>857</v>
      </c>
      <c r="C103" s="172" t="s">
        <v>211</v>
      </c>
      <c r="D103" s="288">
        <v>6</v>
      </c>
      <c r="E103" s="307"/>
      <c r="F103" s="307">
        <f t="shared" si="1"/>
        <v>0</v>
      </c>
      <c r="G103" s="252" t="s">
        <v>804</v>
      </c>
      <c r="H103" s="90"/>
    </row>
    <row r="104" spans="1:8" s="55" customFormat="1">
      <c r="A104" s="278" t="s">
        <v>627</v>
      </c>
      <c r="B104" s="295" t="s">
        <v>858</v>
      </c>
      <c r="C104" s="172" t="s">
        <v>211</v>
      </c>
      <c r="D104" s="288">
        <v>2</v>
      </c>
      <c r="E104" s="307"/>
      <c r="F104" s="307">
        <f t="shared" si="1"/>
        <v>0</v>
      </c>
      <c r="G104" s="252" t="s">
        <v>804</v>
      </c>
    </row>
    <row r="105" spans="1:8" s="55" customFormat="1">
      <c r="A105" s="278" t="s">
        <v>630</v>
      </c>
      <c r="B105" s="295" t="s">
        <v>859</v>
      </c>
      <c r="C105" s="172" t="s">
        <v>211</v>
      </c>
      <c r="D105" s="288">
        <v>30</v>
      </c>
      <c r="E105" s="307"/>
      <c r="F105" s="307">
        <f t="shared" si="1"/>
        <v>0</v>
      </c>
      <c r="G105" s="252" t="s">
        <v>804</v>
      </c>
      <c r="H105" s="90"/>
    </row>
    <row r="106" spans="1:8" s="55" customFormat="1">
      <c r="A106" s="279" t="s">
        <v>631</v>
      </c>
      <c r="B106" s="300" t="s">
        <v>860</v>
      </c>
      <c r="C106" s="172" t="s">
        <v>211</v>
      </c>
      <c r="D106" s="177">
        <v>2</v>
      </c>
      <c r="E106" s="307"/>
      <c r="F106" s="307">
        <f t="shared" si="1"/>
        <v>0</v>
      </c>
      <c r="G106" s="252" t="s">
        <v>804</v>
      </c>
      <c r="H106" s="90"/>
    </row>
    <row r="107" spans="1:8" s="55" customFormat="1">
      <c r="A107" s="279" t="s">
        <v>861</v>
      </c>
      <c r="B107" s="300" t="s">
        <v>862</v>
      </c>
      <c r="C107" s="172" t="s">
        <v>211</v>
      </c>
      <c r="D107" s="177">
        <v>2</v>
      </c>
      <c r="E107" s="307"/>
      <c r="F107" s="307">
        <f t="shared" si="1"/>
        <v>0</v>
      </c>
      <c r="G107" s="252" t="s">
        <v>804</v>
      </c>
    </row>
    <row r="108" spans="1:8" s="55" customFormat="1">
      <c r="A108" s="279" t="s">
        <v>638</v>
      </c>
      <c r="B108" s="300" t="s">
        <v>863</v>
      </c>
      <c r="C108" s="172" t="s">
        <v>211</v>
      </c>
      <c r="D108" s="177">
        <v>1</v>
      </c>
      <c r="E108" s="307"/>
      <c r="F108" s="307">
        <f t="shared" si="1"/>
        <v>0</v>
      </c>
      <c r="G108" s="252" t="s">
        <v>804</v>
      </c>
      <c r="H108" s="90"/>
    </row>
    <row r="109" spans="1:8" s="55" customFormat="1">
      <c r="A109" s="279" t="s">
        <v>640</v>
      </c>
      <c r="B109" s="300" t="s">
        <v>864</v>
      </c>
      <c r="C109" s="172" t="s">
        <v>211</v>
      </c>
      <c r="D109" s="177">
        <v>2</v>
      </c>
      <c r="E109" s="307"/>
      <c r="F109" s="307">
        <f t="shared" si="1"/>
        <v>0</v>
      </c>
      <c r="G109" s="252" t="s">
        <v>804</v>
      </c>
      <c r="H109" s="90"/>
    </row>
    <row r="110" spans="1:8" s="55" customFormat="1">
      <c r="A110" s="279" t="s">
        <v>274</v>
      </c>
      <c r="B110" s="305" t="s">
        <v>865</v>
      </c>
      <c r="C110" s="172" t="s">
        <v>27</v>
      </c>
      <c r="D110" s="177">
        <v>25</v>
      </c>
      <c r="E110" s="307"/>
      <c r="F110" s="307">
        <f t="shared" si="1"/>
        <v>0</v>
      </c>
      <c r="G110" s="252" t="s">
        <v>804</v>
      </c>
    </row>
    <row r="111" spans="1:8" s="55" customFormat="1">
      <c r="A111" s="279" t="s">
        <v>642</v>
      </c>
      <c r="B111" s="305" t="s">
        <v>918</v>
      </c>
      <c r="C111" s="172" t="s">
        <v>27</v>
      </c>
      <c r="D111" s="177">
        <v>25.25</v>
      </c>
      <c r="E111" s="307"/>
      <c r="F111" s="307">
        <f t="shared" si="1"/>
        <v>0</v>
      </c>
      <c r="G111" s="252" t="s">
        <v>961</v>
      </c>
      <c r="H111" s="90"/>
    </row>
    <row r="112" spans="1:8" s="55" customFormat="1">
      <c r="A112" s="278" t="s">
        <v>643</v>
      </c>
      <c r="B112" s="296" t="s">
        <v>945</v>
      </c>
      <c r="C112" s="172" t="s">
        <v>27</v>
      </c>
      <c r="D112" s="288">
        <v>30</v>
      </c>
      <c r="E112" s="307"/>
      <c r="F112" s="307">
        <f t="shared" si="1"/>
        <v>0</v>
      </c>
      <c r="G112" s="252" t="s">
        <v>804</v>
      </c>
    </row>
    <row r="113" spans="1:8" s="55" customFormat="1">
      <c r="A113" s="278" t="s">
        <v>275</v>
      </c>
      <c r="B113" s="296" t="s">
        <v>946</v>
      </c>
      <c r="C113" s="172" t="s">
        <v>27</v>
      </c>
      <c r="D113" s="288">
        <v>30</v>
      </c>
      <c r="E113" s="307"/>
      <c r="F113" s="307">
        <f t="shared" si="1"/>
        <v>0</v>
      </c>
      <c r="G113" s="252" t="s">
        <v>804</v>
      </c>
      <c r="H113" s="90"/>
    </row>
    <row r="114" spans="1:8">
      <c r="A114" s="278" t="s">
        <v>276</v>
      </c>
      <c r="B114" s="300" t="s">
        <v>866</v>
      </c>
      <c r="C114" s="172" t="s">
        <v>211</v>
      </c>
      <c r="D114" s="290">
        <v>6</v>
      </c>
      <c r="E114" s="307"/>
      <c r="F114" s="307">
        <f t="shared" si="1"/>
        <v>0</v>
      </c>
      <c r="G114" s="252" t="s">
        <v>804</v>
      </c>
    </row>
    <row r="115" spans="1:8">
      <c r="A115" s="278" t="s">
        <v>277</v>
      </c>
      <c r="B115" s="300" t="s">
        <v>867</v>
      </c>
      <c r="C115" s="172" t="s">
        <v>211</v>
      </c>
      <c r="D115" s="290">
        <v>1</v>
      </c>
      <c r="E115" s="307"/>
      <c r="F115" s="307">
        <f t="shared" si="1"/>
        <v>0</v>
      </c>
      <c r="G115" s="252" t="s">
        <v>804</v>
      </c>
      <c r="H115" s="90"/>
    </row>
    <row r="116" spans="1:8" ht="15.6">
      <c r="A116" s="278" t="s">
        <v>308</v>
      </c>
      <c r="B116" s="300" t="s">
        <v>947</v>
      </c>
      <c r="C116" s="274" t="s">
        <v>773</v>
      </c>
      <c r="D116" s="291">
        <v>3</v>
      </c>
      <c r="E116" s="307"/>
      <c r="F116" s="307">
        <f t="shared" si="1"/>
        <v>0</v>
      </c>
      <c r="G116" s="252" t="s">
        <v>804</v>
      </c>
    </row>
    <row r="117" spans="1:8">
      <c r="A117" s="278" t="s">
        <v>649</v>
      </c>
      <c r="B117" s="300" t="s">
        <v>948</v>
      </c>
      <c r="C117" s="172" t="s">
        <v>19</v>
      </c>
      <c r="D117" s="288">
        <v>6.6000000000000005</v>
      </c>
      <c r="E117" s="307"/>
      <c r="F117" s="307">
        <f t="shared" si="1"/>
        <v>0</v>
      </c>
      <c r="G117" s="252" t="s">
        <v>804</v>
      </c>
      <c r="H117" s="90"/>
    </row>
    <row r="118" spans="1:8">
      <c r="A118" s="278" t="s">
        <v>309</v>
      </c>
      <c r="B118" s="296" t="s">
        <v>949</v>
      </c>
      <c r="C118" s="172" t="s">
        <v>19</v>
      </c>
      <c r="D118" s="292">
        <v>0.13800000000000001</v>
      </c>
      <c r="E118" s="307"/>
      <c r="F118" s="307">
        <f t="shared" si="1"/>
        <v>0</v>
      </c>
      <c r="G118" s="252" t="s">
        <v>804</v>
      </c>
    </row>
    <row r="119" spans="1:8" ht="15.6">
      <c r="A119" s="278" t="s">
        <v>652</v>
      </c>
      <c r="B119" s="300" t="s">
        <v>950</v>
      </c>
      <c r="C119" s="274" t="s">
        <v>773</v>
      </c>
      <c r="D119" s="291">
        <v>1.4</v>
      </c>
      <c r="E119" s="307"/>
      <c r="F119" s="307">
        <f t="shared" si="1"/>
        <v>0</v>
      </c>
      <c r="G119" s="252" t="s">
        <v>804</v>
      </c>
      <c r="H119" s="90"/>
    </row>
    <row r="120" spans="1:8">
      <c r="A120" s="278" t="s">
        <v>654</v>
      </c>
      <c r="B120" s="300" t="s">
        <v>948</v>
      </c>
      <c r="C120" s="172" t="s">
        <v>19</v>
      </c>
      <c r="D120" s="288">
        <v>3.08</v>
      </c>
      <c r="E120" s="307"/>
      <c r="F120" s="307">
        <f t="shared" si="1"/>
        <v>0</v>
      </c>
      <c r="G120" s="252" t="s">
        <v>804</v>
      </c>
    </row>
    <row r="121" spans="1:8">
      <c r="A121" s="278" t="s">
        <v>656</v>
      </c>
      <c r="B121" s="296" t="s">
        <v>951</v>
      </c>
      <c r="C121" s="172" t="s">
        <v>19</v>
      </c>
      <c r="D121" s="292">
        <v>6.9000000000000006E-2</v>
      </c>
      <c r="E121" s="307"/>
      <c r="F121" s="307">
        <f t="shared" si="1"/>
        <v>0</v>
      </c>
      <c r="G121" s="252" t="s">
        <v>804</v>
      </c>
      <c r="H121" s="90"/>
    </row>
    <row r="122" spans="1:8" ht="15.6">
      <c r="A122" s="278" t="s">
        <v>658</v>
      </c>
      <c r="B122" s="300" t="s">
        <v>952</v>
      </c>
      <c r="C122" s="274" t="s">
        <v>773</v>
      </c>
      <c r="D122" s="291">
        <v>3.3000000000000003</v>
      </c>
      <c r="E122" s="307"/>
      <c r="F122" s="307">
        <f t="shared" si="1"/>
        <v>0</v>
      </c>
      <c r="G122" s="252" t="s">
        <v>804</v>
      </c>
    </row>
    <row r="123" spans="1:8">
      <c r="A123" s="278" t="s">
        <v>868</v>
      </c>
      <c r="B123" s="300" t="s">
        <v>948</v>
      </c>
      <c r="C123" s="172" t="s">
        <v>19</v>
      </c>
      <c r="D123" s="288">
        <v>7.2600000000000016</v>
      </c>
      <c r="E123" s="307"/>
      <c r="F123" s="307">
        <f t="shared" si="1"/>
        <v>0</v>
      </c>
      <c r="G123" s="252" t="s">
        <v>804</v>
      </c>
      <c r="H123" s="90"/>
    </row>
    <row r="124" spans="1:8">
      <c r="A124" s="278" t="s">
        <v>869</v>
      </c>
      <c r="B124" s="296" t="s">
        <v>953</v>
      </c>
      <c r="C124" s="172" t="s">
        <v>19</v>
      </c>
      <c r="D124" s="292">
        <v>0.20700000000000002</v>
      </c>
      <c r="E124" s="307"/>
      <c r="F124" s="307">
        <f t="shared" si="1"/>
        <v>0</v>
      </c>
      <c r="G124" s="252" t="s">
        <v>804</v>
      </c>
    </row>
    <row r="125" spans="1:8" ht="15.6">
      <c r="A125" s="278" t="s">
        <v>870</v>
      </c>
      <c r="B125" s="300" t="s">
        <v>954</v>
      </c>
      <c r="C125" s="274" t="s">
        <v>773</v>
      </c>
      <c r="D125" s="291">
        <v>2.8499999999999996</v>
      </c>
      <c r="E125" s="307"/>
      <c r="F125" s="307">
        <f t="shared" si="1"/>
        <v>0</v>
      </c>
      <c r="G125" s="252" t="s">
        <v>804</v>
      </c>
      <c r="H125" s="90"/>
    </row>
    <row r="126" spans="1:8">
      <c r="A126" s="278" t="s">
        <v>871</v>
      </c>
      <c r="B126" s="300" t="s">
        <v>948</v>
      </c>
      <c r="C126" s="172" t="s">
        <v>19</v>
      </c>
      <c r="D126" s="288">
        <v>6.27</v>
      </c>
      <c r="E126" s="307"/>
      <c r="F126" s="307">
        <f t="shared" si="1"/>
        <v>0</v>
      </c>
      <c r="G126" s="252" t="s">
        <v>804</v>
      </c>
    </row>
    <row r="127" spans="1:8">
      <c r="A127" s="278" t="s">
        <v>872</v>
      </c>
      <c r="B127" s="296" t="s">
        <v>953</v>
      </c>
      <c r="C127" s="172" t="s">
        <v>19</v>
      </c>
      <c r="D127" s="292">
        <v>0.20700000000000002</v>
      </c>
      <c r="E127" s="307"/>
      <c r="F127" s="307">
        <f t="shared" si="1"/>
        <v>0</v>
      </c>
      <c r="G127" s="252" t="s">
        <v>804</v>
      </c>
      <c r="H127" s="90"/>
    </row>
    <row r="128" spans="1:8">
      <c r="A128" s="278" t="s">
        <v>661</v>
      </c>
      <c r="B128" s="300" t="s">
        <v>955</v>
      </c>
      <c r="C128" s="274" t="s">
        <v>27</v>
      </c>
      <c r="D128" s="291">
        <v>4</v>
      </c>
      <c r="E128" s="307"/>
      <c r="F128" s="307">
        <f t="shared" si="1"/>
        <v>0</v>
      </c>
      <c r="G128" s="252" t="s">
        <v>804</v>
      </c>
    </row>
    <row r="129" spans="1:8">
      <c r="A129" s="278" t="s">
        <v>873</v>
      </c>
      <c r="B129" s="300" t="s">
        <v>956</v>
      </c>
      <c r="C129" s="274" t="s">
        <v>27</v>
      </c>
      <c r="D129" s="291">
        <v>70</v>
      </c>
      <c r="E129" s="307"/>
      <c r="F129" s="307">
        <f t="shared" si="1"/>
        <v>0</v>
      </c>
      <c r="G129" s="252" t="s">
        <v>804</v>
      </c>
      <c r="H129" s="90"/>
    </row>
    <row r="130" spans="1:8">
      <c r="A130" s="278" t="s">
        <v>278</v>
      </c>
      <c r="B130" s="300" t="s">
        <v>957</v>
      </c>
      <c r="C130" s="274" t="s">
        <v>27</v>
      </c>
      <c r="D130" s="291">
        <v>120</v>
      </c>
      <c r="E130" s="307"/>
      <c r="F130" s="307">
        <f t="shared" si="1"/>
        <v>0</v>
      </c>
      <c r="G130" s="252" t="s">
        <v>804</v>
      </c>
    </row>
    <row r="131" spans="1:8">
      <c r="A131" s="278" t="s">
        <v>874</v>
      </c>
      <c r="B131" s="300" t="s">
        <v>958</v>
      </c>
      <c r="C131" s="274" t="s">
        <v>27</v>
      </c>
      <c r="D131" s="291">
        <v>30</v>
      </c>
      <c r="E131" s="307"/>
      <c r="F131" s="307">
        <f t="shared" si="1"/>
        <v>0</v>
      </c>
      <c r="G131" s="252" t="s">
        <v>804</v>
      </c>
      <c r="H131" s="90"/>
    </row>
    <row r="132" spans="1:8" ht="15.6">
      <c r="A132" s="172">
        <v>94</v>
      </c>
      <c r="B132" s="300" t="s">
        <v>959</v>
      </c>
      <c r="C132" s="172" t="s">
        <v>773</v>
      </c>
      <c r="D132" s="293">
        <v>0.2</v>
      </c>
      <c r="E132" s="307"/>
      <c r="F132" s="307">
        <f t="shared" si="1"/>
        <v>0</v>
      </c>
      <c r="G132" s="252" t="s">
        <v>804</v>
      </c>
      <c r="H132" s="90"/>
    </row>
    <row r="133" spans="1:8">
      <c r="A133" s="278" t="s">
        <v>666</v>
      </c>
      <c r="B133" s="305" t="s">
        <v>875</v>
      </c>
      <c r="C133" s="277" t="s">
        <v>211</v>
      </c>
      <c r="D133" s="117">
        <v>1</v>
      </c>
      <c r="E133" s="307"/>
      <c r="F133" s="307">
        <f t="shared" si="1"/>
        <v>0</v>
      </c>
      <c r="G133" s="252" t="s">
        <v>804</v>
      </c>
    </row>
    <row r="134" spans="1:8" s="55" customFormat="1">
      <c r="A134" s="278" t="s">
        <v>668</v>
      </c>
      <c r="B134" s="305" t="s">
        <v>876</v>
      </c>
      <c r="C134" s="277" t="s">
        <v>211</v>
      </c>
      <c r="D134" s="117">
        <v>1</v>
      </c>
      <c r="E134" s="307"/>
      <c r="F134" s="307">
        <f t="shared" si="1"/>
        <v>0</v>
      </c>
      <c r="G134" s="252" t="s">
        <v>804</v>
      </c>
      <c r="H134" s="90"/>
    </row>
    <row r="135" spans="1:8" s="55" customFormat="1">
      <c r="A135" s="278" t="s">
        <v>670</v>
      </c>
      <c r="B135" s="305" t="s">
        <v>877</v>
      </c>
      <c r="C135" s="277" t="s">
        <v>211</v>
      </c>
      <c r="D135" s="117">
        <v>3</v>
      </c>
      <c r="E135" s="307"/>
      <c r="F135" s="307">
        <f t="shared" si="1"/>
        <v>0</v>
      </c>
      <c r="G135" s="252" t="s">
        <v>804</v>
      </c>
      <c r="H135" s="90"/>
    </row>
    <row r="136" spans="1:8" s="55" customFormat="1">
      <c r="A136" s="278" t="s">
        <v>280</v>
      </c>
      <c r="B136" s="305" t="s">
        <v>878</v>
      </c>
      <c r="C136" s="277" t="s">
        <v>211</v>
      </c>
      <c r="D136" s="117">
        <v>2</v>
      </c>
      <c r="E136" s="307"/>
      <c r="F136" s="307">
        <f t="shared" ref="F136:F140" si="2">D136*E136</f>
        <v>0</v>
      </c>
      <c r="G136" s="252" t="s">
        <v>804</v>
      </c>
    </row>
    <row r="137" spans="1:8">
      <c r="A137" s="278" t="s">
        <v>673</v>
      </c>
      <c r="B137" s="305" t="s">
        <v>879</v>
      </c>
      <c r="C137" s="277" t="s">
        <v>211</v>
      </c>
      <c r="D137" s="117">
        <v>20</v>
      </c>
      <c r="E137" s="307"/>
      <c r="F137" s="307">
        <f t="shared" si="2"/>
        <v>0</v>
      </c>
      <c r="G137" s="252" t="s">
        <v>804</v>
      </c>
      <c r="H137" s="90"/>
    </row>
    <row r="138" spans="1:8">
      <c r="A138" s="278" t="s">
        <v>675</v>
      </c>
      <c r="B138" s="305" t="s">
        <v>880</v>
      </c>
      <c r="C138" s="277" t="s">
        <v>211</v>
      </c>
      <c r="D138" s="117">
        <v>10</v>
      </c>
      <c r="E138" s="307"/>
      <c r="F138" s="307">
        <f t="shared" si="2"/>
        <v>0</v>
      </c>
      <c r="G138" s="252" t="s">
        <v>804</v>
      </c>
      <c r="H138" s="90"/>
    </row>
    <row r="139" spans="1:8">
      <c r="A139" s="278" t="s">
        <v>281</v>
      </c>
      <c r="B139" s="300" t="s">
        <v>960</v>
      </c>
      <c r="C139" s="172" t="s">
        <v>881</v>
      </c>
      <c r="D139" s="174">
        <v>10</v>
      </c>
      <c r="E139" s="307"/>
      <c r="F139" s="307">
        <f t="shared" si="2"/>
        <v>0</v>
      </c>
      <c r="G139" s="252" t="s">
        <v>804</v>
      </c>
    </row>
    <row r="140" spans="1:8" s="55" customFormat="1" ht="15.6" thickBot="1">
      <c r="A140" s="278" t="s">
        <v>282</v>
      </c>
      <c r="B140" s="294" t="s">
        <v>882</v>
      </c>
      <c r="C140" s="271" t="s">
        <v>19</v>
      </c>
      <c r="D140" s="280">
        <v>10.795</v>
      </c>
      <c r="E140" s="307"/>
      <c r="F140" s="307">
        <f t="shared" si="2"/>
        <v>0</v>
      </c>
      <c r="G140" s="252" t="s">
        <v>804</v>
      </c>
      <c r="H140" s="90"/>
    </row>
    <row r="141" spans="1:8" ht="15.6" thickBot="1">
      <c r="A141" s="215"/>
      <c r="B141" s="255" t="s">
        <v>30</v>
      </c>
      <c r="C141" s="218"/>
      <c r="D141" s="265"/>
      <c r="E141" s="265"/>
      <c r="F141" s="221">
        <f>SUM(F7:F140)</f>
        <v>0</v>
      </c>
    </row>
    <row r="142" spans="1:8" ht="15.6" thickBot="1">
      <c r="A142" s="231"/>
      <c r="B142" s="256" t="s">
        <v>808</v>
      </c>
      <c r="C142" s="226"/>
      <c r="D142" s="266"/>
      <c r="E142" s="266"/>
      <c r="F142" s="267">
        <f>F141*C142</f>
        <v>0</v>
      </c>
    </row>
    <row r="143" spans="1:8" ht="15.6" thickBot="1">
      <c r="A143" s="224"/>
      <c r="B143" s="257" t="s">
        <v>32</v>
      </c>
      <c r="C143" s="227"/>
      <c r="D143" s="268"/>
      <c r="E143" s="268"/>
      <c r="F143" s="221">
        <f>SUM(F141:F142)</f>
        <v>0</v>
      </c>
    </row>
    <row r="144" spans="1:8" ht="15.6" thickBot="1">
      <c r="A144" s="231"/>
      <c r="B144" s="256" t="s">
        <v>34</v>
      </c>
      <c r="C144" s="226"/>
      <c r="D144" s="266"/>
      <c r="E144" s="266"/>
      <c r="F144" s="267">
        <f>F143*C144</f>
        <v>0</v>
      </c>
    </row>
    <row r="145" spans="1:6" ht="15.6" thickBot="1">
      <c r="A145" s="224"/>
      <c r="B145" s="257" t="s">
        <v>32</v>
      </c>
      <c r="C145" s="227"/>
      <c r="D145" s="268"/>
      <c r="E145" s="268"/>
      <c r="F145" s="221">
        <f>SUM(F143:F144)</f>
        <v>0</v>
      </c>
    </row>
    <row r="146" spans="1:6" ht="15.6" thickBot="1">
      <c r="A146" s="224"/>
      <c r="B146" s="258" t="s">
        <v>809</v>
      </c>
      <c r="C146" s="251"/>
      <c r="D146" s="268"/>
      <c r="E146" s="268"/>
      <c r="F146" s="269">
        <f>F145*C146</f>
        <v>0</v>
      </c>
    </row>
    <row r="147" spans="1:6" ht="15.6" thickBot="1">
      <c r="A147" s="231"/>
      <c r="B147" s="259" t="s">
        <v>32</v>
      </c>
      <c r="C147" s="234"/>
      <c r="D147" s="266"/>
      <c r="E147" s="266"/>
      <c r="F147" s="266">
        <f>SUM(F145:F146)</f>
        <v>0</v>
      </c>
    </row>
    <row r="148" spans="1:6" ht="15" customHeight="1">
      <c r="F148" s="306">
        <v>0</v>
      </c>
    </row>
    <row r="149" spans="1:6" ht="5.25" customHeight="1"/>
  </sheetData>
  <autoFilter ref="A6:G148"/>
  <mergeCells count="6">
    <mergeCell ref="F4:F5"/>
    <mergeCell ref="A4:A5"/>
    <mergeCell ref="B4:B5"/>
    <mergeCell ref="C4:C5"/>
    <mergeCell ref="D4:D5"/>
    <mergeCell ref="E4:E5"/>
  </mergeCells>
  <conditionalFormatting sqref="D79 D24:E24 D26:E26">
    <cfRule type="cellIs" dxfId="48" priority="49" stopIfTrue="1" operator="equal">
      <formula>8223.307275</formula>
    </cfRule>
  </conditionalFormatting>
  <conditionalFormatting sqref="D78">
    <cfRule type="cellIs" dxfId="47" priority="48" stopIfTrue="1" operator="equal">
      <formula>8223.307275</formula>
    </cfRule>
  </conditionalFormatting>
  <conditionalFormatting sqref="D77">
    <cfRule type="cellIs" dxfId="46" priority="47" stopIfTrue="1" operator="equal">
      <formula>8223.307275</formula>
    </cfRule>
  </conditionalFormatting>
  <conditionalFormatting sqref="B21 D24:E24 C30:D30 C32:D32 C34:D34 C36:D36 C38:D38 C40:D40 C42:D42 C44:D44 C46:D46 C26:D26 C99:D105">
    <cfRule type="cellIs" dxfId="45" priority="46" stopIfTrue="1" operator="equal">
      <formula>0</formula>
    </cfRule>
  </conditionalFormatting>
  <conditionalFormatting sqref="B9">
    <cfRule type="cellIs" dxfId="44" priority="44" stopIfTrue="1" operator="equal">
      <formula>0</formula>
    </cfRule>
  </conditionalFormatting>
  <conditionalFormatting sqref="D25">
    <cfRule type="cellIs" dxfId="43" priority="41" stopIfTrue="1" operator="equal">
      <formula>0</formula>
    </cfRule>
  </conditionalFormatting>
  <conditionalFormatting sqref="B16">
    <cfRule type="cellIs" dxfId="42" priority="45" stopIfTrue="1" operator="equal">
      <formula>0</formula>
    </cfRule>
  </conditionalFormatting>
  <conditionalFormatting sqref="E25">
    <cfRule type="cellIs" dxfId="41" priority="43" stopIfTrue="1" operator="equal">
      <formula>0</formula>
    </cfRule>
  </conditionalFormatting>
  <conditionalFormatting sqref="E25">
    <cfRule type="cellIs" dxfId="40" priority="42" stopIfTrue="1" operator="equal">
      <formula>8223.307275</formula>
    </cfRule>
  </conditionalFormatting>
  <conditionalFormatting sqref="D25">
    <cfRule type="cellIs" dxfId="39" priority="40" stopIfTrue="1" operator="equal">
      <formula>8223.307275</formula>
    </cfRule>
  </conditionalFormatting>
  <conditionalFormatting sqref="B30 E29">
    <cfRule type="cellIs" dxfId="38" priority="39" stopIfTrue="1" operator="equal">
      <formula>0</formula>
    </cfRule>
  </conditionalFormatting>
  <conditionalFormatting sqref="D30 B30 E29">
    <cfRule type="cellIs" dxfId="37" priority="38" stopIfTrue="1" operator="equal">
      <formula>8223.307275</formula>
    </cfRule>
  </conditionalFormatting>
  <conditionalFormatting sqref="D29">
    <cfRule type="cellIs" dxfId="36" priority="37" stopIfTrue="1" operator="equal">
      <formula>8223.307275</formula>
    </cfRule>
  </conditionalFormatting>
  <conditionalFormatting sqref="B34 E33">
    <cfRule type="cellIs" dxfId="35" priority="33" stopIfTrue="1" operator="equal">
      <formula>0</formula>
    </cfRule>
  </conditionalFormatting>
  <conditionalFormatting sqref="D33">
    <cfRule type="cellIs" dxfId="34" priority="31" stopIfTrue="1" operator="equal">
      <formula>8223.307275</formula>
    </cfRule>
  </conditionalFormatting>
  <conditionalFormatting sqref="D31">
    <cfRule type="cellIs" dxfId="33" priority="34" stopIfTrue="1" operator="equal">
      <formula>8223.307275</formula>
    </cfRule>
  </conditionalFormatting>
  <conditionalFormatting sqref="D34 B34 E33">
    <cfRule type="cellIs" dxfId="32" priority="32" stopIfTrue="1" operator="equal">
      <formula>8223.307275</formula>
    </cfRule>
  </conditionalFormatting>
  <conditionalFormatting sqref="B46 E45">
    <cfRule type="cellIs" dxfId="31" priority="30" stopIfTrue="1" operator="equal">
      <formula>0</formula>
    </cfRule>
  </conditionalFormatting>
  <conditionalFormatting sqref="D46 B46 E45">
    <cfRule type="cellIs" dxfId="30" priority="29" stopIfTrue="1" operator="equal">
      <formula>8223.307275</formula>
    </cfRule>
  </conditionalFormatting>
  <conditionalFormatting sqref="B32 E31">
    <cfRule type="cellIs" dxfId="29" priority="36" stopIfTrue="1" operator="equal">
      <formula>0</formula>
    </cfRule>
  </conditionalFormatting>
  <conditionalFormatting sqref="D32 B32 E31">
    <cfRule type="cellIs" dxfId="28" priority="35" stopIfTrue="1" operator="equal">
      <formula>8223.307275</formula>
    </cfRule>
  </conditionalFormatting>
  <conditionalFormatting sqref="D45">
    <cfRule type="cellIs" dxfId="27" priority="28" stopIfTrue="1" operator="equal">
      <formula>8223.307275</formula>
    </cfRule>
  </conditionalFormatting>
  <conditionalFormatting sqref="D53">
    <cfRule type="cellIs" dxfId="26" priority="27" stopIfTrue="1" operator="equal">
      <formula>8223.307275</formula>
    </cfRule>
  </conditionalFormatting>
  <conditionalFormatting sqref="D47">
    <cfRule type="cellIs" dxfId="25" priority="26" stopIfTrue="1" operator="equal">
      <formula>8223.307275</formula>
    </cfRule>
  </conditionalFormatting>
  <conditionalFormatting sqref="D56">
    <cfRule type="cellIs" dxfId="24" priority="25" stopIfTrue="1" operator="equal">
      <formula>8223.307275</formula>
    </cfRule>
  </conditionalFormatting>
  <conditionalFormatting sqref="D56">
    <cfRule type="cellIs" dxfId="23" priority="24" stopIfTrue="1" operator="equal">
      <formula>8223.307275</formula>
    </cfRule>
  </conditionalFormatting>
  <conditionalFormatting sqref="D58">
    <cfRule type="cellIs" dxfId="22" priority="23" stopIfTrue="1" operator="equal">
      <formula>8223.307275</formula>
    </cfRule>
  </conditionalFormatting>
  <conditionalFormatting sqref="D36 B36 E35">
    <cfRule type="cellIs" dxfId="21" priority="21" stopIfTrue="1" operator="equal">
      <formula>8223.307275</formula>
    </cfRule>
  </conditionalFormatting>
  <conditionalFormatting sqref="B36 E35">
    <cfRule type="cellIs" dxfId="20" priority="22" stopIfTrue="1" operator="equal">
      <formula>0</formula>
    </cfRule>
  </conditionalFormatting>
  <conditionalFormatting sqref="D35">
    <cfRule type="cellIs" dxfId="19" priority="20" stopIfTrue="1" operator="equal">
      <formula>8223.307275</formula>
    </cfRule>
  </conditionalFormatting>
  <conditionalFormatting sqref="D38 B38 E37">
    <cfRule type="cellIs" dxfId="18" priority="18" stopIfTrue="1" operator="equal">
      <formula>8223.307275</formula>
    </cfRule>
  </conditionalFormatting>
  <conditionalFormatting sqref="D37">
    <cfRule type="cellIs" dxfId="17" priority="17" stopIfTrue="1" operator="equal">
      <formula>8223.307275</formula>
    </cfRule>
  </conditionalFormatting>
  <conditionalFormatting sqref="B38 E37">
    <cfRule type="cellIs" dxfId="16" priority="19" stopIfTrue="1" operator="equal">
      <formula>0</formula>
    </cfRule>
  </conditionalFormatting>
  <conditionalFormatting sqref="D40 B40 E39">
    <cfRule type="cellIs" dxfId="15" priority="15" stopIfTrue="1" operator="equal">
      <formula>8223.307275</formula>
    </cfRule>
  </conditionalFormatting>
  <conditionalFormatting sqref="B40 E39">
    <cfRule type="cellIs" dxfId="14" priority="16" stopIfTrue="1" operator="equal">
      <formula>0</formula>
    </cfRule>
  </conditionalFormatting>
  <conditionalFormatting sqref="D39">
    <cfRule type="cellIs" dxfId="13" priority="14" stopIfTrue="1" operator="equal">
      <formula>8223.307275</formula>
    </cfRule>
  </conditionalFormatting>
  <conditionalFormatting sqref="B42 E41">
    <cfRule type="cellIs" dxfId="12" priority="13" stopIfTrue="1" operator="equal">
      <formula>0</formula>
    </cfRule>
  </conditionalFormatting>
  <conditionalFormatting sqref="D42 B42 E41">
    <cfRule type="cellIs" dxfId="11" priority="12" stopIfTrue="1" operator="equal">
      <formula>8223.307275</formula>
    </cfRule>
  </conditionalFormatting>
  <conditionalFormatting sqref="D41">
    <cfRule type="cellIs" dxfId="10" priority="11" stopIfTrue="1" operator="equal">
      <formula>8223.307275</formula>
    </cfRule>
  </conditionalFormatting>
  <conditionalFormatting sqref="B44 E43">
    <cfRule type="cellIs" dxfId="9" priority="10" stopIfTrue="1" operator="equal">
      <formula>0</formula>
    </cfRule>
  </conditionalFormatting>
  <conditionalFormatting sqref="D44 B44 E43">
    <cfRule type="cellIs" dxfId="8" priority="9" stopIfTrue="1" operator="equal">
      <formula>8223.307275</formula>
    </cfRule>
  </conditionalFormatting>
  <conditionalFormatting sqref="D43">
    <cfRule type="cellIs" dxfId="7" priority="8" stopIfTrue="1" operator="equal">
      <formula>8223.307275</formula>
    </cfRule>
  </conditionalFormatting>
  <conditionalFormatting sqref="D50">
    <cfRule type="cellIs" dxfId="6" priority="7" stopIfTrue="1" operator="equal">
      <formula>8223.307275</formula>
    </cfRule>
  </conditionalFormatting>
  <conditionalFormatting sqref="D68">
    <cfRule type="cellIs" dxfId="5" priority="6" stopIfTrue="1" operator="equal">
      <formula>8223.307275</formula>
    </cfRule>
  </conditionalFormatting>
  <conditionalFormatting sqref="D71">
    <cfRule type="cellIs" dxfId="4" priority="5" stopIfTrue="1" operator="equal">
      <formula>8223.307275</formula>
    </cfRule>
  </conditionalFormatting>
  <conditionalFormatting sqref="D71">
    <cfRule type="cellIs" dxfId="3" priority="4" stopIfTrue="1" operator="equal">
      <formula>8223.307275</formula>
    </cfRule>
  </conditionalFormatting>
  <conditionalFormatting sqref="D73">
    <cfRule type="cellIs" dxfId="2" priority="3" stopIfTrue="1" operator="equal">
      <formula>8223.307275</formula>
    </cfRule>
  </conditionalFormatting>
  <conditionalFormatting sqref="D74">
    <cfRule type="cellIs" dxfId="1" priority="2" stopIfTrue="1" operator="equal">
      <formula>8223.307275</formula>
    </cfRule>
  </conditionalFormatting>
  <conditionalFormatting sqref="D75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2023-06-06T12:50:22Z</dcterms:modified>
</cp:coreProperties>
</file>