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სატენდერო'!$A$6:$G$654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8" i="42" l="1"/>
  <c r="F637" i="42"/>
  <c r="F636" i="42"/>
  <c r="F635" i="42"/>
  <c r="F634" i="42"/>
  <c r="F633" i="42"/>
  <c r="F632" i="42"/>
  <c r="F631" i="42"/>
  <c r="F630" i="42"/>
  <c r="F629" i="42"/>
  <c r="F628" i="42"/>
  <c r="F627" i="42"/>
  <c r="F626" i="42"/>
  <c r="F625" i="42"/>
  <c r="F624" i="42"/>
  <c r="F623" i="42"/>
  <c r="F622" i="42"/>
  <c r="F621" i="42"/>
  <c r="F620" i="42"/>
  <c r="F619" i="42"/>
  <c r="F618" i="42"/>
  <c r="F617" i="42"/>
  <c r="F616" i="42"/>
  <c r="F615" i="42"/>
  <c r="F614" i="42"/>
  <c r="F613" i="42"/>
  <c r="F612" i="42"/>
  <c r="F611" i="42"/>
  <c r="F610" i="42"/>
  <c r="F609" i="42"/>
  <c r="F608" i="42"/>
  <c r="A608" i="42"/>
  <c r="A609" i="42" s="1"/>
  <c r="A610" i="42" s="1"/>
  <c r="A611" i="42" s="1"/>
  <c r="A613" i="42" s="1"/>
  <c r="A615" i="42" s="1"/>
  <c r="A617" i="42" s="1"/>
  <c r="A618" i="42" s="1"/>
  <c r="A619" i="42" s="1"/>
  <c r="A620" i="42" s="1"/>
  <c r="A621" i="42" s="1"/>
  <c r="A622" i="42" s="1"/>
  <c r="A623" i="42" s="1"/>
  <c r="A624" i="42" s="1"/>
  <c r="A625" i="42" s="1"/>
  <c r="A626" i="42" s="1"/>
  <c r="A627" i="42" s="1"/>
  <c r="A628" i="42" s="1"/>
  <c r="A629" i="42" s="1"/>
  <c r="A630" i="42" s="1"/>
  <c r="A631" i="42" s="1"/>
  <c r="A632" i="42" s="1"/>
  <c r="A633" i="42" s="1"/>
  <c r="A634" i="42" s="1"/>
  <c r="A635" i="42" s="1"/>
  <c r="A636" i="42" s="1"/>
  <c r="A637" i="42" s="1"/>
  <c r="A638" i="42" s="1"/>
  <c r="F607" i="42"/>
  <c r="F606" i="42"/>
  <c r="F605" i="42"/>
  <c r="F604" i="42"/>
  <c r="F603" i="42"/>
  <c r="A603" i="42"/>
  <c r="A605" i="42" s="1"/>
  <c r="F602" i="42"/>
  <c r="F601" i="42"/>
  <c r="F600" i="42"/>
  <c r="F599" i="42"/>
  <c r="A599" i="42"/>
  <c r="F598" i="42"/>
  <c r="F597" i="42"/>
  <c r="F596" i="42"/>
  <c r="F595" i="42"/>
  <c r="F594" i="42"/>
  <c r="F593" i="42"/>
  <c r="F592" i="42"/>
  <c r="F591" i="42"/>
  <c r="F590" i="42"/>
  <c r="F589" i="42"/>
  <c r="F588" i="42"/>
  <c r="F587" i="42"/>
  <c r="F586" i="42"/>
  <c r="F585" i="42"/>
  <c r="F584" i="42"/>
  <c r="F583" i="42"/>
  <c r="F582" i="42"/>
  <c r="F581" i="42"/>
  <c r="F580" i="42"/>
  <c r="F579" i="42"/>
  <c r="F578" i="42"/>
  <c r="F577" i="42"/>
  <c r="F576" i="42"/>
  <c r="F575" i="42"/>
  <c r="F574" i="42"/>
  <c r="F573" i="42"/>
  <c r="F572" i="42"/>
  <c r="F571" i="42"/>
  <c r="F570" i="42"/>
  <c r="F569" i="42"/>
  <c r="F568" i="42"/>
  <c r="F567" i="42"/>
  <c r="F566" i="42"/>
  <c r="F565" i="42"/>
  <c r="F564" i="42"/>
  <c r="F563" i="42"/>
  <c r="F562" i="42"/>
  <c r="F561" i="42"/>
  <c r="F560" i="42"/>
  <c r="F559" i="42"/>
  <c r="F558" i="42"/>
  <c r="F557" i="42"/>
  <c r="F556" i="42"/>
  <c r="F555" i="42"/>
  <c r="F554" i="42"/>
  <c r="F553" i="42"/>
  <c r="F552" i="42"/>
  <c r="F551" i="42"/>
  <c r="F550" i="42"/>
  <c r="F549" i="42"/>
  <c r="F548" i="42"/>
  <c r="F547" i="42"/>
  <c r="F546" i="42"/>
  <c r="F545" i="42"/>
  <c r="F544" i="42"/>
  <c r="F543" i="42"/>
  <c r="F542" i="42"/>
  <c r="F541" i="42"/>
  <c r="F540" i="42"/>
  <c r="F539" i="42"/>
  <c r="F538" i="42"/>
  <c r="F537" i="42"/>
  <c r="F536" i="42"/>
  <c r="F535" i="42"/>
  <c r="F534" i="42"/>
  <c r="F533" i="42"/>
  <c r="F532" i="42"/>
  <c r="F531" i="42"/>
  <c r="F530" i="42"/>
  <c r="F529" i="42"/>
  <c r="F528" i="42"/>
  <c r="A528" i="42"/>
  <c r="A530" i="42" s="1"/>
  <c r="A532" i="42" s="1"/>
  <c r="A534" i="42" s="1"/>
  <c r="A536" i="42" s="1"/>
  <c r="A538" i="42" s="1"/>
  <c r="A540" i="42" s="1"/>
  <c r="A542" i="42" s="1"/>
  <c r="A544" i="42" s="1"/>
  <c r="A546" i="42" s="1"/>
  <c r="A548" i="42" s="1"/>
  <c r="A549" i="42" s="1"/>
  <c r="A550" i="42" s="1"/>
  <c r="A553" i="42" s="1"/>
  <c r="A555" i="42" s="1"/>
  <c r="A556" i="42" s="1"/>
  <c r="A557" i="42" s="1"/>
  <c r="A558" i="42" s="1"/>
  <c r="A559" i="42" s="1"/>
  <c r="A560" i="42" s="1"/>
  <c r="A561" i="42" s="1"/>
  <c r="A562" i="42" s="1"/>
  <c r="A563" i="42" s="1"/>
  <c r="A564" i="42" s="1"/>
  <c r="A565" i="42" s="1"/>
  <c r="A566" i="42" s="1"/>
  <c r="A567" i="42" s="1"/>
  <c r="A568" i="42" s="1"/>
  <c r="A569" i="42" s="1"/>
  <c r="A570" i="42" s="1"/>
  <c r="A571" i="42" s="1"/>
  <c r="A572" i="42" s="1"/>
  <c r="A573" i="42" s="1"/>
  <c r="A574" i="42" s="1"/>
  <c r="A575" i="42" s="1"/>
  <c r="A576" i="42" s="1"/>
  <c r="A577" i="42" s="1"/>
  <c r="A578" i="42" s="1"/>
  <c r="A579" i="42" s="1"/>
  <c r="A580" i="42" s="1"/>
  <c r="A581" i="42" s="1"/>
  <c r="A582" i="42" s="1"/>
  <c r="A583" i="42" s="1"/>
  <c r="A584" i="42" s="1"/>
  <c r="A586" i="42" s="1"/>
  <c r="A588" i="42" s="1"/>
  <c r="A590" i="42" s="1"/>
  <c r="A592" i="42" s="1"/>
  <c r="A593" i="42" s="1"/>
  <c r="A594" i="42" s="1"/>
  <c r="A595" i="42" s="1"/>
  <c r="F527" i="42"/>
  <c r="F526" i="42"/>
  <c r="F525" i="42"/>
  <c r="F524" i="42"/>
  <c r="F523" i="42"/>
  <c r="F522" i="42"/>
  <c r="F521" i="42"/>
  <c r="F520" i="42"/>
  <c r="F519" i="42"/>
  <c r="F518" i="42"/>
  <c r="F517" i="42"/>
  <c r="F516" i="42"/>
  <c r="F515" i="42"/>
  <c r="F514" i="42"/>
  <c r="F513" i="42"/>
  <c r="F512" i="42"/>
  <c r="F511" i="42"/>
  <c r="F510" i="42"/>
  <c r="F509" i="42"/>
  <c r="F508" i="42"/>
  <c r="F507" i="42"/>
  <c r="F506" i="42"/>
  <c r="F505" i="42"/>
  <c r="F504" i="42"/>
  <c r="F503" i="42"/>
  <c r="F502" i="42"/>
  <c r="F501" i="42"/>
  <c r="F500" i="42"/>
  <c r="F499" i="42"/>
  <c r="F498" i="42"/>
  <c r="F497" i="42"/>
  <c r="F496" i="42"/>
  <c r="F495" i="42"/>
  <c r="F494" i="42"/>
  <c r="F493" i="42"/>
  <c r="F492" i="42"/>
  <c r="F491" i="42"/>
  <c r="F490" i="42"/>
  <c r="F489" i="42"/>
  <c r="F488" i="42"/>
  <c r="F487" i="42"/>
  <c r="F486" i="42"/>
  <c r="F485" i="42"/>
  <c r="F484" i="42"/>
  <c r="F483" i="42"/>
  <c r="F482" i="42"/>
  <c r="F481" i="42"/>
  <c r="F480" i="42"/>
  <c r="F479" i="42"/>
  <c r="F478" i="42"/>
  <c r="F477" i="42"/>
  <c r="F476" i="42"/>
  <c r="F475" i="42"/>
  <c r="F474" i="42"/>
  <c r="F473" i="42"/>
  <c r="F472" i="42"/>
  <c r="F471" i="42"/>
  <c r="F470" i="42"/>
  <c r="F469" i="42"/>
  <c r="F468" i="42"/>
  <c r="F467" i="42"/>
  <c r="F466" i="42"/>
  <c r="F465" i="42"/>
  <c r="F464" i="42"/>
  <c r="F463" i="42"/>
  <c r="F462" i="42"/>
  <c r="F461" i="42"/>
  <c r="F460" i="42"/>
  <c r="F459" i="42"/>
  <c r="F458" i="42"/>
  <c r="F457" i="42"/>
  <c r="F456" i="42"/>
  <c r="F455" i="42"/>
  <c r="F454" i="42"/>
  <c r="F453" i="42"/>
  <c r="F452" i="42"/>
  <c r="F451" i="42"/>
  <c r="F450" i="42"/>
  <c r="F449" i="42"/>
  <c r="F448" i="42"/>
  <c r="F447" i="42"/>
  <c r="A447" i="42"/>
  <c r="A448" i="42" s="1"/>
  <c r="A449" i="42" s="1"/>
  <c r="A450" i="42" s="1"/>
  <c r="A451" i="42" s="1"/>
  <c r="A452" i="42" s="1"/>
  <c r="A453" i="42" s="1"/>
  <c r="A454" i="42" s="1"/>
  <c r="A455" i="42" s="1"/>
  <c r="A456" i="42" s="1"/>
  <c r="A457" i="42" s="1"/>
  <c r="A458" i="42" s="1"/>
  <c r="A459" i="42" s="1"/>
  <c r="A460" i="42" s="1"/>
  <c r="A461" i="42" s="1"/>
  <c r="A462" i="42" s="1"/>
  <c r="A463" i="42" s="1"/>
  <c r="A464" i="42" s="1"/>
  <c r="A465" i="42" s="1"/>
  <c r="A466" i="42" s="1"/>
  <c r="A468" i="42" s="1"/>
  <c r="A470" i="42" s="1"/>
  <c r="A472" i="42" s="1"/>
  <c r="A474" i="42" s="1"/>
  <c r="A476" i="42" s="1"/>
  <c r="A478" i="42" s="1"/>
  <c r="A479" i="42" s="1"/>
  <c r="A480" i="42" s="1"/>
  <c r="A482" i="42" s="1"/>
  <c r="A483" i="42" s="1"/>
  <c r="A484" i="42" s="1"/>
  <c r="A486" i="42" s="1"/>
  <c r="A487" i="42" s="1"/>
  <c r="A488" i="42" s="1"/>
  <c r="A490" i="42" s="1"/>
  <c r="A491" i="42" s="1"/>
  <c r="A492" i="42" s="1"/>
  <c r="A494" i="42" s="1"/>
  <c r="A495" i="42" s="1"/>
  <c r="A496" i="42" s="1"/>
  <c r="A498" i="42" s="1"/>
  <c r="A499" i="42" s="1"/>
  <c r="A500" i="42" s="1"/>
  <c r="A502" i="42" s="1"/>
  <c r="A504" i="42" s="1"/>
  <c r="A506" i="42" s="1"/>
  <c r="A508" i="42" s="1"/>
  <c r="A510" i="42" s="1"/>
  <c r="A512" i="42" s="1"/>
  <c r="A514" i="42" s="1"/>
  <c r="A516" i="42" s="1"/>
  <c r="A518" i="42" s="1"/>
  <c r="A520" i="42" s="1"/>
  <c r="A522" i="42" s="1"/>
  <c r="A524" i="42" s="1"/>
  <c r="F446" i="42"/>
  <c r="F445" i="42"/>
  <c r="F444" i="42"/>
  <c r="F443" i="42"/>
  <c r="F442" i="42"/>
  <c r="F441" i="42"/>
  <c r="F440" i="42"/>
  <c r="F439" i="42"/>
  <c r="F438" i="42"/>
  <c r="F437" i="42"/>
  <c r="F436" i="42"/>
  <c r="F435" i="42"/>
  <c r="F434" i="42"/>
  <c r="F433" i="42"/>
  <c r="F432" i="42"/>
  <c r="F431" i="42"/>
  <c r="F430" i="42"/>
  <c r="F429" i="42"/>
  <c r="F428" i="42"/>
  <c r="F427" i="42"/>
  <c r="F426" i="42"/>
  <c r="F425" i="42"/>
  <c r="F424" i="42"/>
  <c r="F423" i="42"/>
  <c r="F422" i="42"/>
  <c r="F421" i="42"/>
  <c r="F420" i="42"/>
  <c r="F419" i="42"/>
  <c r="F418" i="42"/>
  <c r="F417" i="42"/>
  <c r="F416" i="42"/>
  <c r="F415" i="42"/>
  <c r="F414" i="42"/>
  <c r="F413" i="42"/>
  <c r="F412" i="42"/>
  <c r="F411" i="42"/>
  <c r="F410" i="42"/>
  <c r="F409" i="42"/>
  <c r="F408" i="42"/>
  <c r="F407" i="42"/>
  <c r="F406" i="42"/>
  <c r="F405" i="42"/>
  <c r="F404" i="42"/>
  <c r="F403" i="42"/>
  <c r="F402" i="42"/>
  <c r="F401" i="42"/>
  <c r="F400" i="42"/>
  <c r="F399" i="42"/>
  <c r="F398" i="42"/>
  <c r="F397" i="42"/>
  <c r="F396" i="42"/>
  <c r="F395" i="42"/>
  <c r="F394" i="42"/>
  <c r="F393" i="42"/>
  <c r="F392" i="42"/>
  <c r="F391" i="42"/>
  <c r="F390" i="42"/>
  <c r="F389" i="42"/>
  <c r="F388" i="42"/>
  <c r="F387" i="42"/>
  <c r="F386" i="42"/>
  <c r="F385" i="42"/>
  <c r="F384" i="42"/>
  <c r="F383" i="42"/>
  <c r="F382" i="42"/>
  <c r="F381" i="42"/>
  <c r="F380" i="42"/>
  <c r="F379" i="42"/>
  <c r="F378" i="42"/>
  <c r="F377" i="42"/>
  <c r="F376" i="42"/>
  <c r="F375" i="42"/>
  <c r="F374" i="42"/>
  <c r="F373" i="42"/>
  <c r="F372" i="42"/>
  <c r="F371" i="42"/>
  <c r="F370" i="42"/>
  <c r="F369" i="42"/>
  <c r="F368" i="42"/>
  <c r="F367" i="42"/>
  <c r="F366" i="42"/>
  <c r="F365" i="42"/>
  <c r="F364" i="42"/>
  <c r="F363" i="42"/>
  <c r="F362" i="42"/>
  <c r="F361" i="42"/>
  <c r="F360" i="42"/>
  <c r="F359" i="42"/>
  <c r="F358" i="42"/>
  <c r="F357" i="42"/>
  <c r="F356" i="42"/>
  <c r="F355" i="42"/>
  <c r="F354" i="42"/>
  <c r="F353" i="42"/>
  <c r="F352" i="42"/>
  <c r="F351" i="42"/>
  <c r="F350" i="42"/>
  <c r="F349" i="42"/>
  <c r="F348" i="42"/>
  <c r="F347" i="42"/>
  <c r="F346" i="42"/>
  <c r="F345" i="42"/>
  <c r="F344" i="42"/>
  <c r="F343" i="42"/>
  <c r="F342" i="42"/>
  <c r="F341" i="42"/>
  <c r="F340" i="42"/>
  <c r="F339" i="42"/>
  <c r="F338" i="42"/>
  <c r="F337" i="42"/>
  <c r="F336" i="42"/>
  <c r="F335" i="42"/>
  <c r="F334" i="42"/>
  <c r="F333" i="42"/>
  <c r="F332" i="42"/>
  <c r="F331" i="42"/>
  <c r="F330" i="42"/>
  <c r="F329" i="42"/>
  <c r="F328" i="42"/>
  <c r="F327" i="42"/>
  <c r="F326" i="42"/>
  <c r="F325" i="42"/>
  <c r="F324" i="42"/>
  <c r="F323" i="42"/>
  <c r="F322" i="42"/>
  <c r="F321" i="42"/>
  <c r="F320" i="42"/>
  <c r="F319" i="42"/>
  <c r="F318" i="42"/>
  <c r="F317" i="42"/>
  <c r="F316" i="42"/>
  <c r="F315" i="42"/>
  <c r="F314" i="42"/>
  <c r="F313" i="42"/>
  <c r="F312" i="42"/>
  <c r="F311" i="42"/>
  <c r="F310" i="42"/>
  <c r="F309" i="42"/>
  <c r="F308" i="42"/>
  <c r="F307" i="42"/>
  <c r="F306" i="42"/>
  <c r="F305" i="42"/>
  <c r="F304" i="42"/>
  <c r="F303" i="42"/>
  <c r="F302" i="42"/>
  <c r="F301" i="42"/>
  <c r="F300" i="42"/>
  <c r="F299" i="42"/>
  <c r="F298" i="42"/>
  <c r="F297" i="42"/>
  <c r="F296" i="42"/>
  <c r="F295" i="42"/>
  <c r="F294" i="42"/>
  <c r="F293" i="42"/>
  <c r="F292" i="42"/>
  <c r="F291" i="42"/>
  <c r="F290" i="42"/>
  <c r="F289" i="42"/>
  <c r="F288" i="42"/>
  <c r="F287" i="42"/>
  <c r="F286" i="42"/>
  <c r="F285" i="42"/>
  <c r="F284" i="42"/>
  <c r="F283" i="42"/>
  <c r="F282" i="42"/>
  <c r="F281" i="42"/>
  <c r="F280" i="42"/>
  <c r="F279" i="42"/>
  <c r="F278" i="42"/>
  <c r="F277" i="42"/>
  <c r="F276" i="42"/>
  <c r="F275" i="42"/>
  <c r="F274" i="42"/>
  <c r="F273" i="42"/>
  <c r="F272" i="42"/>
  <c r="F271" i="42"/>
  <c r="F270" i="42"/>
  <c r="F269" i="42"/>
  <c r="F268" i="42"/>
  <c r="F267" i="42"/>
  <c r="F266" i="42"/>
  <c r="F265" i="42"/>
  <c r="F264" i="42"/>
  <c r="F263" i="42"/>
  <c r="F262" i="42"/>
  <c r="F261" i="42"/>
  <c r="F260" i="42"/>
  <c r="F259" i="42"/>
  <c r="F258" i="42"/>
  <c r="F257" i="42"/>
  <c r="F256" i="42"/>
  <c r="F255" i="42"/>
  <c r="F254" i="42"/>
  <c r="F253" i="42"/>
  <c r="F252" i="42"/>
  <c r="F251" i="42"/>
  <c r="F250" i="42"/>
  <c r="F249" i="42"/>
  <c r="F248" i="42"/>
  <c r="F247" i="42"/>
  <c r="F246" i="42"/>
  <c r="F245" i="42"/>
  <c r="F244" i="42"/>
  <c r="F243" i="42"/>
  <c r="F242" i="42"/>
  <c r="F241" i="42"/>
  <c r="F240" i="42"/>
  <c r="F239" i="42"/>
  <c r="F238" i="42"/>
  <c r="F237" i="42"/>
  <c r="F236" i="42"/>
  <c r="F235" i="42"/>
  <c r="F234" i="42"/>
  <c r="F233" i="42"/>
  <c r="F232" i="42"/>
  <c r="F231" i="42"/>
  <c r="F230" i="42"/>
  <c r="F229" i="42"/>
  <c r="F228" i="42"/>
  <c r="F227" i="42"/>
  <c r="F226" i="42"/>
  <c r="F225" i="42"/>
  <c r="F224" i="42"/>
  <c r="F223" i="42"/>
  <c r="F222" i="42"/>
  <c r="F221" i="42"/>
  <c r="F220" i="42"/>
  <c r="F219" i="42"/>
  <c r="F218" i="42"/>
  <c r="F217" i="42"/>
  <c r="F216" i="42"/>
  <c r="F215" i="42"/>
  <c r="F214" i="42"/>
  <c r="F213" i="42"/>
  <c r="F212" i="42"/>
  <c r="F211" i="42"/>
  <c r="F210" i="42"/>
  <c r="F209" i="42"/>
  <c r="F208" i="42"/>
  <c r="F207" i="42"/>
  <c r="F206" i="42"/>
  <c r="F205" i="42"/>
  <c r="F204" i="42"/>
  <c r="F203" i="42"/>
  <c r="F202" i="42"/>
  <c r="F201" i="42"/>
  <c r="F200" i="42"/>
  <c r="F199" i="42"/>
  <c r="F198" i="42"/>
  <c r="F197" i="42"/>
  <c r="F196" i="42"/>
  <c r="F195" i="42"/>
  <c r="F194" i="42"/>
  <c r="F193" i="42"/>
  <c r="F192" i="42"/>
  <c r="F191" i="42"/>
  <c r="F190" i="42"/>
  <c r="F189" i="42"/>
  <c r="F188" i="42"/>
  <c r="F187" i="42"/>
  <c r="F186" i="42"/>
  <c r="F185" i="42"/>
  <c r="F184" i="42"/>
  <c r="F183" i="42"/>
  <c r="F182" i="42"/>
  <c r="F181" i="42"/>
  <c r="F180" i="42"/>
  <c r="F179" i="42"/>
  <c r="F178" i="42"/>
  <c r="F177" i="42"/>
  <c r="F176" i="42"/>
  <c r="F175" i="42"/>
  <c r="F174" i="42"/>
  <c r="F173" i="42"/>
  <c r="F172" i="42"/>
  <c r="F171" i="42"/>
  <c r="F170" i="42"/>
  <c r="F169" i="42"/>
  <c r="F168" i="42"/>
  <c r="F167" i="42"/>
  <c r="F166" i="42"/>
  <c r="F165" i="42"/>
  <c r="F164" i="42"/>
  <c r="F163" i="42"/>
  <c r="F162" i="42"/>
  <c r="F161" i="42"/>
  <c r="F160" i="42"/>
  <c r="F159" i="42"/>
  <c r="F158" i="42"/>
  <c r="F157" i="42"/>
  <c r="F156" i="42"/>
  <c r="F155" i="42"/>
  <c r="F154" i="42"/>
  <c r="F153" i="42"/>
  <c r="F152" i="42"/>
  <c r="F151" i="42"/>
  <c r="F150" i="42"/>
  <c r="F149" i="42"/>
  <c r="F148" i="42"/>
  <c r="F147" i="42"/>
  <c r="F146" i="42"/>
  <c r="F145" i="42"/>
  <c r="F144" i="42"/>
  <c r="F143" i="42"/>
  <c r="F142" i="42"/>
  <c r="F141" i="42"/>
  <c r="F140" i="42"/>
  <c r="F139" i="42"/>
  <c r="F138" i="42"/>
  <c r="F137" i="42"/>
  <c r="F136" i="42"/>
  <c r="F135" i="42"/>
  <c r="F134" i="42"/>
  <c r="F133" i="42"/>
  <c r="F132" i="42"/>
  <c r="F131" i="42"/>
  <c r="F130" i="42"/>
  <c r="F129" i="42"/>
  <c r="F128" i="42"/>
  <c r="F127" i="42"/>
  <c r="F126" i="42"/>
  <c r="F125" i="42"/>
  <c r="F124" i="42"/>
  <c r="F123" i="42"/>
  <c r="F122" i="42"/>
  <c r="F121" i="42"/>
  <c r="F120" i="42"/>
  <c r="F119" i="42"/>
  <c r="F118" i="42"/>
  <c r="F117" i="42"/>
  <c r="F116" i="42"/>
  <c r="F115" i="42"/>
  <c r="F114" i="42"/>
  <c r="F113" i="42"/>
  <c r="F112" i="42"/>
  <c r="F111" i="42"/>
  <c r="F110" i="42"/>
  <c r="F109" i="42"/>
  <c r="F108" i="42"/>
  <c r="F107" i="42"/>
  <c r="F106" i="42"/>
  <c r="F105" i="42"/>
  <c r="F104" i="42"/>
  <c r="F103" i="42"/>
  <c r="F102" i="42"/>
  <c r="F101" i="42"/>
  <c r="F100" i="42"/>
  <c r="F99" i="42"/>
  <c r="F98" i="42"/>
  <c r="F97" i="42"/>
  <c r="F96" i="42"/>
  <c r="F95" i="42"/>
  <c r="F94" i="42"/>
  <c r="F93" i="42"/>
  <c r="F92" i="42"/>
  <c r="F91" i="42"/>
  <c r="F90" i="42"/>
  <c r="F89" i="42"/>
  <c r="F88" i="42"/>
  <c r="F87" i="42"/>
  <c r="F86" i="42"/>
  <c r="F85" i="42"/>
  <c r="F84" i="42"/>
  <c r="F83" i="42"/>
  <c r="F82" i="42"/>
  <c r="F81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2" i="42" l="1"/>
  <c r="F639" i="42"/>
  <c r="F643" i="42" s="1"/>
  <c r="F645" i="42" s="1"/>
  <c r="F651" i="42" l="1"/>
  <c r="F652" i="42"/>
  <c r="F653" i="42" s="1"/>
</calcChain>
</file>

<file path=xl/sharedStrings.xml><?xml version="1.0" encoding="utf-8"?>
<sst xmlns="http://schemas.openxmlformats.org/spreadsheetml/2006/main" count="2220" uniqueCount="799">
  <si>
    <t>N</t>
  </si>
  <si>
    <t xml:space="preserve">სამუშაოს დასახელება </t>
  </si>
  <si>
    <t>განზ. ერთ.</t>
  </si>
  <si>
    <t>ერთ.ფასი</t>
  </si>
  <si>
    <t>სულ პირდაპირი ხარჯები</t>
  </si>
  <si>
    <t>სულ</t>
  </si>
  <si>
    <t>გეგმიური მოგება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</si>
  <si>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</si>
  <si>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</si>
  <si>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</si>
  <si>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</si>
  <si>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</si>
  <si>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</si>
  <si>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ზედნადები ხარჯები მოწყობილობის მონტაჟზე</t>
  </si>
  <si>
    <t>ზედნადები ხარჯები ელტექნიკური სამონტაჟო სამუშაოების ხელფასიდან</t>
  </si>
  <si>
    <t>ტუმბოების ავტომატიზაცია  (მართვისა და მონიტორინგის GSM/GPRS  სისტემა)</t>
  </si>
  <si>
    <t xml:space="preserve">ვიდეომეთვალყურეობის სისტემის მოწყობა </t>
  </si>
  <si>
    <t>უსაფრთხოების სიგნალიზაციის სისტემის მოწყობა</t>
  </si>
  <si>
    <t xml:space="preserve">ჭკვიანი მრიცხველის მოწყობის საფასური </t>
  </si>
  <si>
    <t>კრწანისის რეზერვუარის ტერიტორიაზე წყალსადენის სატუმბო სადგურის და ქსელის მოწყობა</t>
  </si>
  <si>
    <t>სატუბო შენობის, საყრდენი კედლის და სამშენებლო ტერიტორიაზე მისადგომად არსებული ღობის დემონტაჟის და მონტაჟის სამშენებლო სამუშაოები</t>
  </si>
  <si>
    <t>ტექნოლოგიური სამონტაჟო სამუშაოები</t>
  </si>
  <si>
    <t>ულტრაბგერითი ხარჯმზომის მოწყობა ფოლადის d=426 მმ მილზე</t>
  </si>
  <si>
    <t xml:space="preserve"> ელ. ენერგიის ჩართვის მოთხოვნილი სინძლავრე 50-80 კვტ.  0.4 კვ. ფარგლებში   </t>
  </si>
  <si>
    <t>1</t>
  </si>
  <si>
    <t>2</t>
  </si>
  <si>
    <t>III კატ. გრუნტის დამუშავება მექანიზმით ა/მ დატვირთვით</t>
  </si>
  <si>
    <t>3</t>
  </si>
  <si>
    <t>დამუშავებული გრუნტის გატანა ავტოთვითმცლელებით 30 კმ</t>
  </si>
  <si>
    <t>ტ</t>
  </si>
  <si>
    <t>4</t>
  </si>
  <si>
    <t>III კატ. გრუნტის დამუშავება მექანიზმით გვერდზე დაყრით</t>
  </si>
  <si>
    <t>5</t>
  </si>
  <si>
    <t>6</t>
  </si>
  <si>
    <t>7</t>
  </si>
  <si>
    <t>8</t>
  </si>
  <si>
    <t>გამოტანილი გრუნტის დატვირთვა მექანიზმით ავ/თვითმცლელზე (უკან დაბრუნება )</t>
  </si>
  <si>
    <t>9</t>
  </si>
  <si>
    <t>10</t>
  </si>
  <si>
    <t>მ3</t>
  </si>
  <si>
    <t>11</t>
  </si>
  <si>
    <t>12</t>
  </si>
  <si>
    <t>საძირკვლის ქვეშ ბეტონის მომზადების მოწყობა, სისქით 10 სმ ბეტონის მარკა B 7.5</t>
  </si>
  <si>
    <t>13</t>
  </si>
  <si>
    <t>მ2</t>
  </si>
  <si>
    <t>14</t>
  </si>
  <si>
    <t>ქვიშა-ცემენტის ხსნარით მოჭიმვის მოწყობა ჰიდროსაიზოლაციო ფენაზე</t>
  </si>
  <si>
    <t>15</t>
  </si>
  <si>
    <t>16</t>
  </si>
  <si>
    <t>საძირკვლის ფილაში ჩასატანებელი დეტალის ჩდ-1-ის შეძენა, მოწყობა (2 ცალი)</t>
  </si>
  <si>
    <t>17</t>
  </si>
  <si>
    <t>კედლებზე 2 ფენა რულონური ჰიდროიზოლაციის მოწყობა</t>
  </si>
  <si>
    <t>18</t>
  </si>
  <si>
    <t>19</t>
  </si>
  <si>
    <t>მ</t>
  </si>
  <si>
    <t>20</t>
  </si>
  <si>
    <t>რკბ. მონოლითური კედლების მოწყობა, ბეტონის მარკა B-25, არმატურა 2.2585 ტ</t>
  </si>
  <si>
    <t>21</t>
  </si>
  <si>
    <t>22</t>
  </si>
  <si>
    <t>23</t>
  </si>
  <si>
    <t>26</t>
  </si>
  <si>
    <t>ჩასატანებელი დეტალის ჩდ-1-ის შეძენა, მოწყობა (2 ცალი)</t>
  </si>
  <si>
    <t>29</t>
  </si>
  <si>
    <t>31</t>
  </si>
  <si>
    <t>32</t>
  </si>
  <si>
    <t>33</t>
  </si>
  <si>
    <t>34</t>
  </si>
  <si>
    <t>35</t>
  </si>
  <si>
    <t>36</t>
  </si>
  <si>
    <t>37</t>
  </si>
  <si>
    <t>ჩასატანებელი დეტალის ჩდ-1-ის შეძენა, მოწყობა (1 ცალი)</t>
  </si>
  <si>
    <t>38</t>
  </si>
  <si>
    <t>39</t>
  </si>
  <si>
    <t>40</t>
  </si>
  <si>
    <t>41</t>
  </si>
  <si>
    <t>42</t>
  </si>
  <si>
    <t>55</t>
  </si>
  <si>
    <t>56</t>
  </si>
  <si>
    <t>ც</t>
  </si>
  <si>
    <t>57</t>
  </si>
  <si>
    <t>58</t>
  </si>
  <si>
    <t>59</t>
  </si>
  <si>
    <t>კედლების და პარაპეტის ღებვა ფასადის წყალ-ემულსიის საღებავით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</si>
  <si>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</si>
  <si>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</si>
  <si>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</si>
  <si>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</si>
  <si>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</si>
  <si>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</si>
  <si>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</si>
  <si>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</si>
  <si>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</si>
  <si>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სახურავზე და პარაპეტზე ჰიდროიზოლაციის მოწყობა 2 ფენა "ლინოკრომით"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</si>
  <si>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</si>
  <si>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</si>
  <si>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</si>
  <si>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</si>
  <si>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</si>
  <si>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</si>
  <si>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</si>
  <si>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</si>
  <si>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</si>
  <si>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</si>
  <si>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</si>
  <si>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</si>
  <si>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82</t>
  </si>
  <si>
    <t>83</t>
  </si>
  <si>
    <t>კომპ.</t>
  </si>
  <si>
    <t>1-1</t>
  </si>
  <si>
    <t>ტუმბო-აგრეგატის გაშვება გამართვა რევიზია</t>
  </si>
  <si>
    <t>ელექტროენერგიის ხარჯი აგრეგატის გამოცდისათვის</t>
  </si>
  <si>
    <t>კვტ.სთ.</t>
  </si>
  <si>
    <t>4-1</t>
  </si>
  <si>
    <t>7-1</t>
  </si>
  <si>
    <t>ფოლადის d=350/200 მმ გადამყვანი</t>
  </si>
  <si>
    <t>ცალი</t>
  </si>
  <si>
    <t>8-1</t>
  </si>
  <si>
    <t>9-1</t>
  </si>
  <si>
    <t>10-1</t>
  </si>
  <si>
    <t>11-1</t>
  </si>
  <si>
    <t>ფილტრი d=200 მმ PN16</t>
  </si>
  <si>
    <t>13-1</t>
  </si>
  <si>
    <t>ფოლადის ყრუ მილტუჩი d=150 მმ</t>
  </si>
  <si>
    <t>14-1</t>
  </si>
  <si>
    <t>15-1</t>
  </si>
  <si>
    <t>16-1</t>
  </si>
  <si>
    <t>მილყელი d=57/3.5 მმ L=0.15 მ</t>
  </si>
  <si>
    <t>17-1</t>
  </si>
  <si>
    <t>18-1</t>
  </si>
  <si>
    <t>19-1</t>
  </si>
  <si>
    <t>ვანტუზი d=50 მმ PN16</t>
  </si>
  <si>
    <t>20-1</t>
  </si>
  <si>
    <t>21-1</t>
  </si>
  <si>
    <t>24</t>
  </si>
  <si>
    <t>25</t>
  </si>
  <si>
    <t>26-1</t>
  </si>
  <si>
    <t>27</t>
  </si>
  <si>
    <t>27-1</t>
  </si>
  <si>
    <t>28</t>
  </si>
  <si>
    <t>29-1</t>
  </si>
  <si>
    <t>30</t>
  </si>
  <si>
    <t>34-1</t>
  </si>
  <si>
    <t>35-1</t>
  </si>
  <si>
    <t>36-1</t>
  </si>
  <si>
    <t>ჩობალის შეძენა და მოწყობა d=80 მმ (1 ცალი)</t>
  </si>
  <si>
    <t>43</t>
  </si>
  <si>
    <t>43-1</t>
  </si>
  <si>
    <t>44</t>
  </si>
  <si>
    <t>44-1</t>
  </si>
  <si>
    <t>45</t>
  </si>
  <si>
    <t>45-1</t>
  </si>
  <si>
    <t>46</t>
  </si>
  <si>
    <t>47</t>
  </si>
  <si>
    <t>ელექტროტექნიკური სამუშაოები</t>
  </si>
  <si>
    <t>ზოლოვანი ფოლადის შეძენა და მონტაჟი დამიწებისათვის (4X25)მმ</t>
  </si>
  <si>
    <t>ზოლოვანი ფოლადის შეძენა და მონტაჟი დამიწებისათვის (4X40)მმ</t>
  </si>
  <si>
    <t>კაბელის გატარება პლასტმასის გოფრირებულ მილში d=50 მმ</t>
  </si>
  <si>
    <t>პოლიეთილენის საკაბელო არხების სამაგრი დუბელები L=35 მმ</t>
  </si>
  <si>
    <t>წყალსადენის გარე ქსელის მოწყობა</t>
  </si>
  <si>
    <t>IV კატ. გრუნტის დამუშავება (თხრილში) ხელით, გვერდზე დაყრით</t>
  </si>
  <si>
    <t>IV კატ. გვერდზე დაყრილი ხელით დამუშავებული გრუნტის დატვირთვა ხელით ა/თვითმცლელებზე</t>
  </si>
  <si>
    <t>ავტოთვითმცლელით გატანა 30 კმ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</si>
  <si>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და დატკეპვნა</t>
  </si>
  <si>
    <t>22-1</t>
  </si>
  <si>
    <t>23-1</t>
  </si>
  <si>
    <t>24-1</t>
  </si>
  <si>
    <t>25-1</t>
  </si>
  <si>
    <t>32-1</t>
  </si>
  <si>
    <t>პოლიეთილენის მილი PE 100 SDR 11 PN16 d=315 მმ</t>
  </si>
  <si>
    <t>38-1</t>
  </si>
  <si>
    <t>წყალსადენის პოლიეთილენის მილი PE100 SDR11 PN16 d=250 მმ</t>
  </si>
  <si>
    <t>41-1</t>
  </si>
  <si>
    <t>47-1</t>
  </si>
  <si>
    <t>50-1</t>
  </si>
  <si>
    <t>51-1</t>
  </si>
  <si>
    <t>52-1</t>
  </si>
  <si>
    <t>53-1</t>
  </si>
  <si>
    <t>54-1</t>
  </si>
  <si>
    <t>55-1</t>
  </si>
  <si>
    <t>56-1</t>
  </si>
  <si>
    <t>თუჯის ურდული PN16 d=50 მმ</t>
  </si>
  <si>
    <t>წყლის ფილტრის შეძენა, მოწყობა 
PN16 d=50 მმ</t>
  </si>
  <si>
    <t>57-1</t>
  </si>
  <si>
    <t>წყლის ფილტრი PN16 d=50 მმ</t>
  </si>
  <si>
    <t>58-1</t>
  </si>
  <si>
    <t>ფოლადის სამკაპი d=630/377 მმ</t>
  </si>
  <si>
    <t>59-1</t>
  </si>
  <si>
    <t>60-1</t>
  </si>
  <si>
    <t>61-1</t>
  </si>
  <si>
    <t>62-1</t>
  </si>
  <si>
    <t>63-1</t>
  </si>
  <si>
    <t>64-1</t>
  </si>
  <si>
    <t>65-1</t>
  </si>
  <si>
    <t>ფოლადის მილტუჩი d=65 მმ</t>
  </si>
  <si>
    <t>66-1</t>
  </si>
  <si>
    <t>67-1</t>
  </si>
  <si>
    <t>68-1</t>
  </si>
  <si>
    <t>69-1</t>
  </si>
  <si>
    <t xml:space="preserve">ც </t>
  </si>
  <si>
    <t>70-1</t>
  </si>
  <si>
    <t>ფოლადის სახშობი PN 16 d=400 მმ</t>
  </si>
  <si>
    <t>71-1</t>
  </si>
  <si>
    <t>72-1</t>
  </si>
  <si>
    <t>73-1</t>
  </si>
  <si>
    <t>74-1</t>
  </si>
  <si>
    <t>79-1</t>
  </si>
  <si>
    <t>79-2</t>
  </si>
  <si>
    <t>80-1</t>
  </si>
  <si>
    <t>80-2</t>
  </si>
  <si>
    <t>81-1</t>
  </si>
  <si>
    <t>81-2</t>
  </si>
  <si>
    <t>82-1</t>
  </si>
  <si>
    <t>82-2</t>
  </si>
  <si>
    <t>მილტუჩა PN16 d=63 მმ</t>
  </si>
  <si>
    <t>83-1</t>
  </si>
  <si>
    <t>84-1</t>
  </si>
  <si>
    <t>85-1</t>
  </si>
  <si>
    <t>86-1</t>
  </si>
  <si>
    <t>87-1</t>
  </si>
  <si>
    <t>88-1</t>
  </si>
  <si>
    <t>89-1</t>
  </si>
  <si>
    <t>90-1</t>
  </si>
  <si>
    <t>91-1</t>
  </si>
  <si>
    <t>92-1</t>
  </si>
  <si>
    <t>პოლიეთილენის სახშობი PN16 d=110 მმ</t>
  </si>
  <si>
    <t>93-1</t>
  </si>
  <si>
    <t>94-1</t>
  </si>
  <si>
    <t>პოლიეთილენის სამკაპი d=315/63 მმ</t>
  </si>
  <si>
    <t>95-1</t>
  </si>
  <si>
    <t>96-1</t>
  </si>
  <si>
    <t>დამაკავშირებელი (сгон) d=25 მმ</t>
  </si>
  <si>
    <t>97-1</t>
  </si>
  <si>
    <t>98-1</t>
  </si>
  <si>
    <t>99-1</t>
  </si>
  <si>
    <t>100-1</t>
  </si>
  <si>
    <t>101-1</t>
  </si>
  <si>
    <t>ფილტრის შეძენა და მოწყობა 
d=25 მმ</t>
  </si>
  <si>
    <t>102-1</t>
  </si>
  <si>
    <t>წყლის ფილტრი d=25 მმ</t>
  </si>
  <si>
    <t>103-1</t>
  </si>
  <si>
    <t>103-2</t>
  </si>
  <si>
    <t>მოძრავი ქანჩი d=25 მმ</t>
  </si>
  <si>
    <t>104-1</t>
  </si>
  <si>
    <t>კგ</t>
  </si>
  <si>
    <t>ადგ.</t>
  </si>
  <si>
    <t>გადამღვრელი ქსელი</t>
  </si>
  <si>
    <t>122-1</t>
  </si>
  <si>
    <t>პოლიეთილენის მილი PE 100 SDR 11 PN16 d=200 მმ</t>
  </si>
  <si>
    <t>წყალსადენის პოლიეთილენის მილის შეძენა, მონტაჟი- PE 100 SDR 11 PN 16 d=160 მმ (შენობის გადამღვრელი)</t>
  </si>
  <si>
    <t>124-1</t>
  </si>
  <si>
    <t>126-1</t>
  </si>
  <si>
    <t>128-1</t>
  </si>
  <si>
    <t>129-1</t>
  </si>
  <si>
    <t>130-1</t>
  </si>
  <si>
    <t>131-1</t>
  </si>
  <si>
    <t>132-1</t>
  </si>
  <si>
    <t>133-1</t>
  </si>
  <si>
    <t>134-1</t>
  </si>
  <si>
    <t>ჭექუნა ჩამკეტის მოწყობა d=200 მმ მილზე</t>
  </si>
  <si>
    <t>135-1</t>
  </si>
  <si>
    <t>სადრენაჟო ქსელი</t>
  </si>
  <si>
    <t>136-1</t>
  </si>
  <si>
    <t>137-1</t>
  </si>
  <si>
    <t>138-1</t>
  </si>
  <si>
    <t>139-1</t>
  </si>
  <si>
    <t>IV კატ. გრუნტის დამუშავება (თხრილში) მექანიზმით ა/მ დატვირთვით</t>
  </si>
  <si>
    <t>VI კატ. გვერდზე დაყრილი ხელით დამუშავებული გრუნტის დატვირთვა მექანიზმით ა/თვითმცლელებზე</t>
  </si>
  <si>
    <t>პოლიეთილენის მილი PE 100 SDR 11 PN16 d=400 მმ</t>
  </si>
  <si>
    <t>46-1</t>
  </si>
  <si>
    <t>48-1</t>
  </si>
  <si>
    <t>49-1</t>
  </si>
  <si>
    <t>ფოლადის სამკაპი d=300/200 მმ</t>
  </si>
  <si>
    <t>გადამყვანი პოლ/ფოლ d=400/377 მმ</t>
  </si>
  <si>
    <t>ადაპტორი PN16 d=400 მმ</t>
  </si>
  <si>
    <t>70-2</t>
  </si>
  <si>
    <t>საპროექტო ფოლადის მილის d=200(219X6) მმ შეჭრა არსებულ ფოლადის d=400 მმ ქსელში</t>
  </si>
  <si>
    <t>ბეტონი B 7.5</t>
  </si>
  <si>
    <t>ქვიშა-ცემენტის ხსნარი მ-100</t>
  </si>
  <si>
    <t>108-1</t>
  </si>
  <si>
    <t>ჩობალის გარშემო ქსაიპექსის მაცემენტებელი წყალშეუღწევადი W12 "პატჩ-ენ-პლაგი"-ით შევსება (გათვალისწინებული სასმელი წყლისთვის)</t>
  </si>
  <si>
    <t>6-1</t>
  </si>
  <si>
    <t>ფოლადის მილის საყრდენის d=114/4.5 მმ L=3.0 მ შეძენა და მოწყობა</t>
  </si>
  <si>
    <t>ლითონის სალტე (ხამუთი) d=426 მმ ფოლადის მილზე სენსორის დასამაგრებლად</t>
  </si>
  <si>
    <t>კაბელის მარკირება 0-9 შეძენა</t>
  </si>
  <si>
    <t>ტაისი (ცალუღი) 3.6X400</t>
  </si>
  <si>
    <t>ცაკეტი</t>
  </si>
  <si>
    <t>თვითმჭრელი მეტალის M4; L20</t>
  </si>
  <si>
    <t>საიზოლაციო ლენტა</t>
  </si>
  <si>
    <t>სახურავზე ქვიშა ცემენტის ხსნარით მოჭიმვა 5÷10 სმ მოწყობა</t>
  </si>
  <si>
    <t>პოლიეთილენის მუხლის შეძენა, მოწყობა PN16 d=315 მმ 45°</t>
  </si>
  <si>
    <t>პოლიეთილენის მუხლის შეძენა, მოწყობა PN16 d=315 მმ 90°</t>
  </si>
  <si>
    <t>პოლიეთილენის მუხლის შეძენა, მოწყობა PN16 d=110 მმ 45°</t>
  </si>
  <si>
    <t>მ²</t>
  </si>
  <si>
    <t>პოლიეთილენის მუხლის შეძენა, მოწყობა d=160 მმ 45°</t>
  </si>
  <si>
    <t>პოლიეთილენის მუხლის შეძენა, მოწყობა d=75 მმ 45°</t>
  </si>
  <si>
    <t>ფოლადის სწორნაკერიანი მილის შეძენა-მოწყობა d=600(630X10) მმ არაიზოლირებული</t>
  </si>
  <si>
    <t>რეზერვუარის გარეცხვა</t>
  </si>
  <si>
    <t>პოლიეთილენის მუხლის შეძენა, მოწყობა d=400 მმ 90°</t>
  </si>
  <si>
    <t>პოლიეთილენის მუხლის შეძენა, მოწყობა d=400 მმ 45°</t>
  </si>
  <si>
    <t>ფოლადის d=300 მმ მილის დემონტაჟი, ტერიტორიაზე დასაწყობება</t>
  </si>
  <si>
    <t>ფოლადის d=250 მმ მილის დემონტაჟი, ტერიტორიაზე დასაწყობება</t>
  </si>
  <si>
    <t>ფოლადის d=150 მმ მილის დემონტაჟი, ტერიტორიაზე დასაწყობება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</si>
  <si>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</si>
  <si>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</si>
  <si>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II კატ. გრუნტის დამუშავება მექანიზმით ა/მ დატვირთვით</t>
  </si>
  <si>
    <t>III კატ. გრუნტის დამუშავება ხელით, გვერდზე დაყრით</t>
  </si>
  <si>
    <t>გვერდზე დაყრილი გრუნტის დატვირთვა მექანიზმით ავ/თვითმცლელზე</t>
  </si>
  <si>
    <t>დამუშავებული გვერდზე დაყრილი გრუნტის გატანა ავტოთვითმცლელებით 100მ-ში</t>
  </si>
  <si>
    <t>გვერდზე დაყრილი გრუნტის გატანა ავტოთვითმცლელებით 100 მ-ში (უკან დაბრუნება)</t>
  </si>
  <si>
    <t>საძირკვლის მოწყობის შემდგომ შემოტანილი გრუნტის უკუჩაყრა თხრილშიმექანიზმით და დატკეპნა</t>
  </si>
  <si>
    <t>თხრილის შევსება მდინარის ბალასტით (ფრაქცია 0-120 მმ) მექანიზმის გამოყენებით და დაიტკეპნოს სატკეპნით</t>
  </si>
  <si>
    <t>საძირკვლის ბეტონის მომზადე- ბაზე ჰიდროსაიზოლაციო ფენის მოწყობა ლინოკრომით 2 ფენა</t>
  </si>
  <si>
    <t>რკბ. მონოლითური საძირკვლის ფილის მოწყობა, ბეტონის მარკა B-25, არმატურა (1.0979ტ)</t>
  </si>
  <si>
    <t>შენობის გარე კედლებზე დამცავი გეომემბრანის მოწყობა სისქ. 1მმ</t>
  </si>
  <si>
    <t>წყალშემაკავებელი ლენტის (პენებარი) შეძენა და მონტაჟი</t>
  </si>
  <si>
    <t>მონოლითური რკბ. სვმ -1 (3 ცალი) მოწყობა, ბეტონის მარკა B-25 M350, არმატურა 0.352 ტ</t>
  </si>
  <si>
    <t>მონოლითური რკბ. სვმ -2 (1 ცალი) მოწყობა, ბეტონის მარკა B-25 M350, არმატურა 0.1195 ტ</t>
  </si>
  <si>
    <t>მონოლითური რკბ. სვმ -3 (4 ცალი) მოწყობა, ბეტონის მარკა B-25 M350, არმატურა 0.3817 ტ</t>
  </si>
  <si>
    <t>მონოლითური რკბ. კოჭების კმ-1 (2 ცალი) მოწყობა, ბეტონის მარკა B-25 M350 , არმატურა 0.0963 ტ</t>
  </si>
  <si>
    <t>მონოლითური რკბ. კოჭების კმ-1-1 (1 ცალი) მოწყობა, ბეტონის მარკა B-25 M350 , არმატურა 0.1024 ტ</t>
  </si>
  <si>
    <t>მონოლითური რკბ. კოჭების კმ-2 (2 ცალი) მოწყობა, ბეტონის მარკა B-25 M350 , არმატურა 0.1383 ტ</t>
  </si>
  <si>
    <t>მონოლითური რკბ. კოჭების კმ-3 (2 ცალი) მოწყობა, ბეტონის მარკა B-25 M350 , არმატურა 0.2324 ტ</t>
  </si>
  <si>
    <t>მონოლითური რკბ. კოჭების კმ-4 (2 ცალი) მოწყობა, ბეტონის მარკა B-25 M350 , არმატურა 0.3269 ტ</t>
  </si>
  <si>
    <t>გადახურვის მონოლითური რკბ. ფილის მოწყობა 0.00 ნიშნულზე, ბეტონის მარკა B-25 M350, არმატურა (0.2849ტ)</t>
  </si>
  <si>
    <t>გადახურვის მონოლითური რკბ. ფილის მოწყობა +3.16 ნიშნულზე, ბეტონის მარკა B-25 M350, არმატურა (0.6679ტ)</t>
  </si>
  <si>
    <t>მონოლითური რკბ. ზღუდარის მოწყობა ზღმ-1 (1 ცალი), ბეტონის მარკა B-25 M350, არმატურა (0.0131 ტ)</t>
  </si>
  <si>
    <t>მონოლითური რკბ. ზღუდარის მოწყობა ზღმ-2 (1 ცალი), ბეტონის მარკა B-25 M350, არმატურა (0.0192 ტ)</t>
  </si>
  <si>
    <t>ლითონის კიბის აწყობა და მონტაჯი მილკვადრატებით, შველერებით და შენადუღი საფეხურებით</t>
  </si>
  <si>
    <t>ლითონის კოჭის (ორტესებრი # 20) შეძენა მოწყობა</t>
  </si>
  <si>
    <t>მონოლითური რკ/ბეტონის საყრდენი კედლის მოწყობა, ბეტონის მარკა B-25 M350, არმატურა (1.3408 ტ)</t>
  </si>
  <si>
    <t>საყრდენი კედლის ჰიდროიზო- ლაცია თხევადი ბითუმით</t>
  </si>
  <si>
    <t>20 სმ სისქის კედლების მოწყობა პარაპეტის ჩათვლით ბეტონის ბლოკით ზომებით: 40X20X20 სმ</t>
  </si>
  <si>
    <t>სარინელის მოწყობა ბეტონით 10 სმ სისქით, მარკა B-25 (მ-350)</t>
  </si>
  <si>
    <t>არსებული ღობის ეკალმავთულის; ხვეული ეკალმავთულის, ღობის ბოძების h=200 სმ. d=76/4 მმ (5 ცალი) და ხვეული ეკალმავთუ-ლის სამაგრი არმატურის (6 მმ; 12მმ) დემონტაჟი</t>
  </si>
  <si>
    <t>არსებული (5 ცალი) ბოძის წერტილოვანი ბეტონის საძირკვლის დემონტჟი</t>
  </si>
  <si>
    <t>ახალი ეკალმავთულის ღობის მოწყობა ხვეული ეკალმავთულით (2 მმ); და არსებულ დემონტი- რებული ლითონის ბოძების d=76/4 მმ (დამატებით 2.5 მ) მოწყობა</t>
  </si>
  <si>
    <t>მონოლითური წერტილოვანი საძირკვლის მოწყობა ღობის ბოძებისთვის. ბეტონის მარკა B-20 მ-250</t>
  </si>
  <si>
    <t>არსებული ღობის ბოძების h=2.0 მ d= 51/3 (4 ცალი) და არსებული მავთულბადის დემონტაჟი</t>
  </si>
  <si>
    <t>არსებული (4 ცალი) ბოძის წერტილოვანი ბეტონის საძირკვლის დემონტჟი</t>
  </si>
  <si>
    <t>ახალი ბოძების h=2.5 მ d= 51/3 (4 ცალი) და ახალი მოთუთიე-ბული მავთულბადის 2.0 მმ უჯრედით 70X70 მმ ღობის მოწყობა</t>
  </si>
  <si>
    <t>არსებული ღობის ბოძების h=2.0 მ (1 ცალი) და არსებული შენადუღი ბადის ჩარჩოში დემონტაჟი</t>
  </si>
  <si>
    <t>არსებული (1 ცალი) ბოძის წერტილოვანი ბეტონის საძირკვლის დემონტჟი</t>
  </si>
  <si>
    <t>არსებული დემონტირებული ბოძის h=2.0 მ d= 51/3; დამატებით d= 51/3 0.5 მ მილის (1 ცალი) და არსებული დემონტირებული შენადუღი ბადის ჩარჩოში მონტაჟი</t>
  </si>
  <si>
    <t>კედლებზე თბოიზოლაციის ფენის მოწყობა 50მმ სისქის (XPS)ფილებით, ყინვა გამძელე წებოცემენტის ხსნარზე</t>
  </si>
  <si>
    <t>კედელზე ხვრელების მოწყობა სამაგრი (ქოლგისთავიანი დუბელის L=140მმ) მოსაწყობად</t>
  </si>
  <si>
    <t>კედლლების ლესვა ყინვაგამძლე წებოცემენტის ხსნარით სამალიარო მინაბოჩკოვან ბადეზე</t>
  </si>
  <si>
    <t>კედლის დეკორატიული (მიუნხენური) ლესვა ყინვა გამძლე ყინვა გამძლე ბათქაშით</t>
  </si>
  <si>
    <t>კედლების შიდა ზედაპირის შელესვა ქვიშა-ცემენტის ხსნარით</t>
  </si>
  <si>
    <t>ჭერის ზედაპირის ლესვა ქვიშა-ცემენტის ხსნარით (რიგელიანად)</t>
  </si>
  <si>
    <t>იატაკის მოჭიმვა ქვიშა-ცემენტის ხსნარით ცვალებადი სიმაღლით (3÷6) სმ</t>
  </si>
  <si>
    <t>იატაკზე კერამოგრანიტის ფილების მოწყობა ყინვა გამძლე წებოცემენტის ხსნარზე</t>
  </si>
  <si>
    <t>კერამოგრანიტის ფილებით პლინტუსის მოწყობა h-10 სმ ყინვა გამძლე წებოცემენტის ხსნარზე</t>
  </si>
  <si>
    <t>სახურავზე თბოიზოლაციის ფენის მოწყობა 50მმ სისქის (XPS) ფილებით; ყინვა გამძლე წებოცემენტის ხსნარზე</t>
  </si>
  <si>
    <t>სახურავზე შენადუღი ფოლადის მავთულბადის მოწყობა Ø4 მმ ბიჯით 10X10სმ</t>
  </si>
  <si>
    <t>პარაპეტის თავის შემოსვა δ=0,5მმ სისქის ფოლადის დაფერილი ფურცლით; ფოლადის ზოლოვანით 500X50X5 მმ (ზოლოვანის სამაგრებზე)</t>
  </si>
  <si>
    <t>სახურავზე საცრემლური ფართუკის მოწყობა δ=0.5მმ სისქის დაფერილი ფოლადის ფურცლი; და მლიკვადრატი 50X50X4 მმ</t>
  </si>
  <si>
    <t>სახურავზე წყალგამყვანი ღარის მოწყბა 0.5 მმ სისქის დაფერილი ფოლადის ფურცლით; d=175მმ. ანკერებზე 80მმ</t>
  </si>
  <si>
    <t>კედლებზე წყალგამტარი მილების მოწყობა 0.5 მმ სისქის დაფერილი ფოლადის ფურცლით; ფოლადის ანკერებზე 80 მმ</t>
  </si>
  <si>
    <t>ჩამოსაკიდი ჩარჩოს შეძენა, მოწყობა (კუთხოვანა 100*100*7მმ) L=6.6 მ</t>
  </si>
  <si>
    <t>ლითონის კარებების შეძენა და მონტაჟი</t>
  </si>
  <si>
    <t>კარის ლითონის ცხაურის შეძენა, მონტაჟი ზოლოვანი ოლადით 60X4მმ</t>
  </si>
  <si>
    <t>ლითონის კარების დაგრუნტვა ანტიკოროზიული გრუნტით</t>
  </si>
  <si>
    <t>ლითონის კარების შეღებვა ორივე მხრიდან ანტიკოროზიული ზეთოვანი საღებავით 2-ფენა</t>
  </si>
  <si>
    <t>ფანჯრის ღიობში ლითონის დამცავი ცხაურის (გისოსის) 120X150 სმ მოწყობა ფოლადის სხმული კვადრატით 16X16მმ (იხ. პროექტი)</t>
  </si>
  <si>
    <t>ლითონის ცხაურის დაგრუნტვა ანტიკოროზიული გრუნტით</t>
  </si>
  <si>
    <t>ლითონის ცხაურის, შეღებვა ანტიკოროზიული ზეთოვანი საღებავით 2-ფენა</t>
  </si>
  <si>
    <t>მეტალოპასმასის ფანჯრის შეძენა და მონტაჟი 150X120 სმ (1 ცალი)</t>
  </si>
  <si>
    <t>მწერების დამცავი ბადის შეძენა, მოწყობა 1.5X1.2 მ (1 ცალი); 0.5X0.7 მ (1 ცალი);</t>
  </si>
  <si>
    <t>ფანჯრისთვის საცრემლური ფართუკის მოწყობა 0.5მმ სისქის დაფერილი ფოლადის ფურცლით 150X8 სმ (1 ცალი)</t>
  </si>
  <si>
    <t>ავტომატური ტუმბო-აგრეგატის "ბუსტერი" (4+1), წარმადობით Q=144.0 მ3/სთ; H=70.0 მ; N=55.0 კვტ. კომპლექტაციით: 1. ავტომატური მართვის კარადა - სიხშირის რეგულატორით; - მშრალ სვლისაგან დაცვის რელეთი; - მიწასთან მოკლე შეერთების დაცვის რელეთი; - ფაზის დაკარგვისაგან დაცვის რელეთი; - მანომეტრი შემწოვ და დამწნეხ კოლექტორზე. წნევის სენსორით მოწყობა</t>
  </si>
  <si>
    <t>ავტომატური ტუმბო-აგრეგატის "ბუსტერი" (4+1) წარმადობით Q=144.0 მ3/სთ; H=70.0 მ; N=55.0 კვტ.</t>
  </si>
  <si>
    <t>ფოლადის სწორნაკერიანი მილის შეძენა-მოწყობა d=200(219X6) მმ შეძენა და მონტაჟი</t>
  </si>
  <si>
    <t>ფოლადის სწორნაკერიანი მილი d=200(219X6) მმ</t>
  </si>
  <si>
    <t>ფოლადის სწორნაკერიანი მილის d=200(219X6) მმ ჰიდრავლიკური გამოცდა</t>
  </si>
  <si>
    <t>ფოლადის სწორნაკერიანი მილის d=200(219X6) მმ ქლორიანი წყლით</t>
  </si>
  <si>
    <t>ფოლადის d=350/200 მმ გადამყვანი შეძენა და მოწყობა (1 ცალი)</t>
  </si>
  <si>
    <t>ფოლადის მილტუჩის შეძენა და მოწყობა d=200 მმ PN16</t>
  </si>
  <si>
    <t>ფოლადის მილტუჩი d=200 მმ PN16</t>
  </si>
  <si>
    <t>ფოლადის მილყელის d=219/6 მმ შეძენა და მოწყობა L=0.3 მმ (2 ცალი)</t>
  </si>
  <si>
    <t>ფოლადის მილყელის d=219/6 მმ L=0.3 მმ</t>
  </si>
  <si>
    <t>თუჯის d=200 PN16 ელ. ურდულის შეძენა და მოწყობა</t>
  </si>
  <si>
    <t>თუჯის d=200 PN16 ელ. ურდული</t>
  </si>
  <si>
    <t>ფილტრის შეძენა და მოწყობა d=200 მმ PN16</t>
  </si>
  <si>
    <t>საყრდენი ფოლადის მილის d=89/4მმ L=0.4 მ შეძენა და მოწყობა ფოლადის ფურცლით 6 მმ (2 კომპ.)</t>
  </si>
  <si>
    <t>ფოლადის ყრუ მილტუჩის შეძენა და მოწყობა d=150 მმ</t>
  </si>
  <si>
    <t>ფოლადის გადამყვანის d=200/150 მმ მილტუჩებით შეძენა და მოწყობა (2 ცალი)</t>
  </si>
  <si>
    <t>ფოლადის გადამყვანი d=200/150 მმ მილტუჩებით</t>
  </si>
  <si>
    <t>კომპენსატორის "гумовый" d=150 მმ შეძენა, მოწყობა PN16</t>
  </si>
  <si>
    <t>კომპენსატორი "гумовый" d=150 მმ PN16</t>
  </si>
  <si>
    <t>ფოლადის მილყელის შეძენა და მოწყობა d=57/3.5 მმ L=0.15 მ (1 ცალი)</t>
  </si>
  <si>
    <t>ფოლადის მილტუჩის შეძენა და მოწყობა d=50 მმ (მილყელისთვის)</t>
  </si>
  <si>
    <t>ფოლადის მილტუჩი d=50 მმ</t>
  </si>
  <si>
    <t>თუჯის d=50 მმ PN16ურდულის შეძენა და მოწყობა</t>
  </si>
  <si>
    <t>თუჯის d=50 მმ PN16 ურდული</t>
  </si>
  <si>
    <t>ვანტუზის შეძენა და მონტაჟი d-50 მმ PN16</t>
  </si>
  <si>
    <t>ფოლადის მილყელის d=25(32/2.8) მმ გ/ხ L=0.15მ PN16 შეძენა და მოწყობა</t>
  </si>
  <si>
    <t>ფოლადის მილყელი d=25(32/2.8) მმ გ/ხ L=0.15მ PN16</t>
  </si>
  <si>
    <t>პოლიპლოპირენის PPR PE 100 SDR 11 PN 16 მილის და ფასონური ნაწილების შეძენა, მონტაჟი d=32 მმ</t>
  </si>
  <si>
    <t>პოლიპლოპირენის PPR PE 100 SDR 11 PN 16 d=32 მმ</t>
  </si>
  <si>
    <t>პოლიპლოპირენის PPR PE 100 SDR 11 PN 16 d=32 მმ მილის ჰიდრავლიკური გამოცდა</t>
  </si>
  <si>
    <t>პოლიპლოპირენის PPR PE 100 SDR 11 PN 16 d=32 მმ მილის გარეცხვა ქლორიანი წყლით</t>
  </si>
  <si>
    <t>გადამყვანი პოლ/ფოლ. (ამერიკანკა) შ/ხრ. d=32/1" მმ PN16</t>
  </si>
  <si>
    <t>პოლიპროპილენის მუხლი d=32 მმ 900 PN16</t>
  </si>
  <si>
    <t>გამაფართოებელი ავზის მოც. 100 ლ. შეძენა და მონტაჟი</t>
  </si>
  <si>
    <t>გამაფართოებელი ავზი მოც. 100 ლ.</t>
  </si>
  <si>
    <t>დაღვრილი წყლის გადამქაჩი ავტომატური ტუმბოს Q=10 მ3/სთ H=8.0მ; N=0.5კვტ. შეძენა და მონტაჟი</t>
  </si>
  <si>
    <t>დაღვრილი წყლის გადამქაჩი ავტომატური ტუმბო Q=10 მ3/სთ H=8.0მ; N=0.5კვტ.</t>
  </si>
  <si>
    <t>ხვრელების მოწყობა კედელზე</t>
  </si>
  <si>
    <t>პოლიპლოპირენის PPR PE 100 SDR 11 PN 10 მილის; ფასონური ნაწილების და სამაგრების შეძენა, მონტაჟი d=40 მმ</t>
  </si>
  <si>
    <t>პოლიპლოპირენის PPR PE 100 SDR 11 PN 10 d=40 მმ მილი</t>
  </si>
  <si>
    <t>პოლიპლოპირენის PPR PE 100 SDR 11 PN 10 d=40 მმ მილის ჰიდრავლიკური გამოცდა</t>
  </si>
  <si>
    <t>პოლიპლოპირენის PPR PE 100 SDR 11 PN 10 d=40 მმ მილის გარეცხვა ქლორიანი წყლით</t>
  </si>
  <si>
    <t>გადამყვანი პოლ/ფოლ. (ამერიკანკა) შ/ხრ. d=40/1"1/4 მმ</t>
  </si>
  <si>
    <t>პოლიპროპილენის მუხლი d=40 მმ 900</t>
  </si>
  <si>
    <t>ვენტილის dn=40 მმ PN10 შეძენა და მონტაჟი</t>
  </si>
  <si>
    <t>ვენტილის dn=40 მმ PN10</t>
  </si>
  <si>
    <t>უკუსარქველის dn=40 მმ PN10 შეძენა და მონტაჟი</t>
  </si>
  <si>
    <t>უკუსარქველი dn=40 მმ PN10</t>
  </si>
  <si>
    <t>ფოლადის დამცავი ბადე ხუფის dn=40 მმ მილზე მონტაჟი</t>
  </si>
  <si>
    <t>ფოლადის დამცავი ბადე ხუფი dn=40 მმ</t>
  </si>
  <si>
    <t>მილსა და ჩობალს შორის მოდულური საგმანის რგოლის მოწყობა "DDL Lu-GT 575-8" (Standard vz)</t>
  </si>
  <si>
    <t>მილსა და ჩობალს შორის მოდულური საგმანის რგოლის მოწყობა "DDL Lu-GT 300-19" (Standard vz)</t>
  </si>
  <si>
    <t>მილსა და ჩობალს შორის მოდულური საგმანის რგოლის მოწყობა "DDL Lu-GT 475-19" (Standard vz)</t>
  </si>
  <si>
    <t>ფოლადის ჩობალის d=273/6 მმ (2 ცალი) L=0.3 მ შეძენა და მონტაჟი</t>
  </si>
  <si>
    <t>ფოლადის ჩობალის d=478/8მმ L=0.3 მ (1 ცალი) შეძენა და მონტაჟი</t>
  </si>
  <si>
    <t>ფოლადის მილტუჩის (მილყელზე) მოწყობა d=150 მმ</t>
  </si>
  <si>
    <t>ფოლადის მილტუჩი d=150 მმ</t>
  </si>
  <si>
    <t>ფოლადის მილყელის d=150(159/4.5 მმ შეძენა და მოწყობა L=1.0 მმ (1 ცალი)</t>
  </si>
  <si>
    <t>ფოლადის მილყელი d=150(159/4.5 მმ</t>
  </si>
  <si>
    <t>ელექტრო ტელფერის (ტალი ურიკით) შეძენა, მოწყობა (ტვირთამწეობით 1.0 ტ) H=6.0 მ.</t>
  </si>
  <si>
    <t>ელექტრო ტელფერი (ტალი ურიკით) ტვირთამწეობით 1.0 ტ. H=6.0 მ.</t>
  </si>
  <si>
    <t>ლითონის ელემენტების დაგრუნტვა ანტიკოროზიული გრუნტით "პრაიმერი"</t>
  </si>
  <si>
    <t>ლითონის ელემენტების შეღებვა ანტიკოროზიული ზეთოვანი საღებავით 2 ფენად</t>
  </si>
  <si>
    <t>გრუნტის მოჭრა დამიწების კერისთვის ხელით, გვერდზე დაყრით (2.2X2.2X0.7მ)</t>
  </si>
  <si>
    <t>თხრილის კერის (ორმოს) შევსება ადგილობრივი გრუნტით, ხელით დატკეპნა</t>
  </si>
  <si>
    <t>გრუნტის დამუშავება ხელით, გვერძე დაყრით (საკაბელო ტრანშეისთვის) (L=85.0 მ; H=0.7 მ b=0.3 მ)</t>
  </si>
  <si>
    <t>ქვიშის ფენის მოწყობა, კაბელის ქვეშ (3.4 მ3) h=0.2მ</t>
  </si>
  <si>
    <t>თხრილის შევსება ადგილო- ბრივი გაფხვიერებული გრუნტით, ხელით დატკეპნა</t>
  </si>
  <si>
    <t>ნარჩი გრუნტის მოსწორება ადგილზე ხელით</t>
  </si>
  <si>
    <t>სასიგნალო ლენტის შეძენა და მოწყობა ტრანშეაში</t>
  </si>
  <si>
    <t>0.4 კვ. ელ. გამანაწილებელი ლითონის კარადის ავტომა- ტური ამომრთველებისთვის 18 მოდულიანი საკეტით შეძენა და მონტაჟი</t>
  </si>
  <si>
    <t>სამფაზა ავტომატური ამომრთველების 100 ა, 380 ვ. შეძენა და მონტაჟი</t>
  </si>
  <si>
    <t>სამფაზა ავტომატური ამომრთველების 80 ა, 380 ვ. შეძენა და მონტაჟი</t>
  </si>
  <si>
    <t>სამფაზა ავტომატური ამომრთველების 16 ა, 380 ვ. შეძენა და მონტაჟი</t>
  </si>
  <si>
    <t>ერთფაზა ავტომატური ამომრთველების 16 ა; 0.22კვ. დიფ. დაცვით შეძენა და მონტაჟი</t>
  </si>
  <si>
    <t>ერთფაზა ავტომატური ამომრთველების 10 ა; 0.22კვ. შეძენა და მონტაჟი</t>
  </si>
  <si>
    <t>სპილენძის ძარღვებიანი ორმაგი იზოლაციით კაბელის შეძენა და მონტაჟი კვეთით: (3X35+1X16) მმ2 0.4 კვ. (თხრილში)</t>
  </si>
  <si>
    <t>სპილენძის ძარღვებიანი ორმაგი იზოლაციით კაბელის შეძენა და მონტაჟი კვეთით: (3X35+1X16) მმ2 0.4 კვ.</t>
  </si>
  <si>
    <t>სპილენძის ძარღვებიანი ორმაგი იზოლაციით კაბელის შეძენა და მონტაჟი კვეთით: (5X25) მმ2 0.4 კვ.</t>
  </si>
  <si>
    <t>სპილენძის ძარღვებიანი ორმაგი იზოლაციით კაბელის შეძენა და მონტაჟი კვეთით: (5X2.5) მმ2 0.4 კვ.</t>
  </si>
  <si>
    <t>სპილენძის ძარღვებიანი გამტარი შეძენა და მოწყობა კვეთით: (3X2.5) მმ2 0.22 კვ.</t>
  </si>
  <si>
    <t>სპილენძის ძარღვებიანი გამტარი შეძენა და მოწყობა კვეთით: (3X1.5) მმ2 0.22 კვ. (თხრილში)</t>
  </si>
  <si>
    <t>LED სანათი დიოდებით სიმძ. 20 ვტ. 220 ვ. შეძენა და მოწყობა დაცვით IP44 (ჭერზე მისამაგრებელი)</t>
  </si>
  <si>
    <t>LED სანათი დიოდებით სიმძ. 15 ვტ. 220 ვ. შეძენა და მოწყობა დაცვის ხარისხი IP65 დახურული ტიპის</t>
  </si>
  <si>
    <t>შტეპსელური როზეტის დამიწების კონტაქტით შეძენა და მოწყობა 230 ვ. 10 ა.</t>
  </si>
  <si>
    <t>ორ კლავიშიანი ამომრთველის შეძენა და მოწყობა 220ვ. 10 ა.</t>
  </si>
  <si>
    <t>ერთ კლავიშიანი ამომრთველის შეძენა და მოწყობა 220ვ. 6 ა.</t>
  </si>
  <si>
    <t>გამანაწილებელი კოლოფის მომჭერების რიგით 2.5 მმ2 შეძენა და მოწყობა</t>
  </si>
  <si>
    <t>გადასატანი სანათი აკუმლატორის ბატარეებით 60 ვტ; 36 ვ.</t>
  </si>
  <si>
    <t>ფოლადის გალვანიზირებული გლინულას შეძენა და მონტაჟი დამიწებისათვის 16 მმ l=2.0 მ;</t>
  </si>
  <si>
    <t>სპილ. ძარღვიანი შიშველი (დამიწებისთვის) სადენი 16 მმ2</t>
  </si>
  <si>
    <t>პლასტმასის გოფრირებული მილის შეძენა და მოწყობა d=25 მმ</t>
  </si>
  <si>
    <t>კაბელის გატარება პლასტმასის გოფრირებულ მილში</t>
  </si>
  <si>
    <t>პლასტმასის გოფრირებული მილის შეძენა და მოწყობა d=50 მმ</t>
  </si>
  <si>
    <t>პლასტმასის საკაბელო არხის (25X25X2000)მმ შეძენა და მოწყობა</t>
  </si>
  <si>
    <t>პლასტმასის საკაბელო არხის (40X25X2000)მმ შეძენა და მოწყობა</t>
  </si>
  <si>
    <t>საკაბელო დამაბოლოებელი ქურო ბუნიკით 35 მმ2 შეძენა და მოწყობა</t>
  </si>
  <si>
    <t>საკაბელო დამაბოლოებელი ქურო ბუნიკით 25 მმ2 შეძენა და მოწყობა</t>
  </si>
  <si>
    <t>III კატ. გრუნტის დამუშავება მექანიზმიოთ გვერძე დაყრით</t>
  </si>
  <si>
    <t>IV კატ. გრუნტის დამუშავება მექანიზმით გვერძე დაყრით</t>
  </si>
  <si>
    <t>დამუშავებული გრუნტის გადაადგილება მექანიზმით (დროებით და უკან შემოტანა)</t>
  </si>
  <si>
    <t>დამუშავებული გრუნტის გადაადგილება 50 მ უკუჩაყრა მექანიზმით დატკეპვნით</t>
  </si>
  <si>
    <t>IV კატ. გრუნტის დამუშავება (თხრილში) მექანიზმით დატვირთვით</t>
  </si>
  <si>
    <t>IV კატ. გვერდზე დაყრილი ხელით დამუშავებული გრუნტის დატვირთვა მექანიზმით ა/თვითმცლელებზე</t>
  </si>
  <si>
    <t>VI კატ. გრუნტის დამუშავება მექანიზმით</t>
  </si>
  <si>
    <t>კოდალით დამუშავებული გრუნ- ტის დამუშავება მექანიზმით დატვირთვით</t>
  </si>
  <si>
    <t>VI კატ. გრუნტის დამუშავება ხელით პნევმო ჩაქუჩით, (თხრილში/ქვაბულში), გვერდზე დაყრით</t>
  </si>
  <si>
    <t>VI კატ. გვერდზე დაყრილი ხელით დამუშავებული გრუნტის დატვირთვა ხელით ა/თვითმცლელებზე</t>
  </si>
  <si>
    <t>დამუშავებული გრუნტის ა/თვითმცლელებით და გატანა 30 კმ</t>
  </si>
  <si>
    <t>ქვიშის გადაადგილება (ფრაქცია 0.5-5 მმ) 50 მ-ზე სამშენებლო ობიექტზე მექანიზმის გამოყენებით და თხრილში ჩაყრა</t>
  </si>
  <si>
    <t>ქვიშის (0.5-5 მმ) ფრაქცია ჩაყრა, მოსწორება ხელით დატკეპნით</t>
  </si>
  <si>
    <t>ჭის ქვეშ ღორღის (ფრაქცია 0-40 მმ) ბალიშის მოწყობა 10 სმ</t>
  </si>
  <si>
    <t>წყალსადენის რკ/ბ ანაკრები წრ. ჭის D=2.0 მ Hსრ=4.0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</si>
  <si>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თუჯის ჩარჩო ხუფი 65 სმ</t>
  </si>
  <si>
    <t>წყალსადენის რკ/ბ ანაკრები წრ. ჭის D=1.5 მ Hსრ=2.5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</si>
  <si>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D=1.5 მ Hსრ=2.0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</si>
  <si>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D=1.5 მ Hსრ=1.8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</si>
  <si>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D=1.00 მ Hსრ=1.8 მ (2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</si>
  <si>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მონოლითური რკ. ბეტონის ჭის 1000X650X700 მმ (1 ცალი) მოწყობა, გადახურვის რკ. ბეტონის ფილა თუჯის ჩარჩო ხუფით. ბეტონი მარკით B22.5 (M-300), ჰიდროიზოლაციით</t>
  </si>
  <si>
    <t>ფოლადის სპირალური მილის შეძენა-მოწყობა d=600(630X12) მმ; ქარხნული შიდა და გარე იზოლაციით შეძენა-მონტაჟი</t>
  </si>
  <si>
    <t>წყალსადენის ფოლადის მილი ქარხნული შიდა და გარე იზოლაციით d=630X12 მმ</t>
  </si>
  <si>
    <t>ფოლადის სპირალური მილის შეძენა-მოწყობა d=600(630X12) მმ; ქარხნული შიდა და გარე იზოლაციით ჰიდრავლიკური გამოცდა</t>
  </si>
  <si>
    <t>ფოლადის სპირალური მილის შეძენა-მოწყობა d=600(630X12) მმ; ქარხნული შიდა და გარე იზოლაციით ქლორიანი წყლით გარეცხვა</t>
  </si>
  <si>
    <t>ფოლადის სპირალური მილის შეძენა-მოწყობა d=400(426X8) მმ; ქარხნული შიდა და გარე იზოლაციით შეძენა და მოწყობა</t>
  </si>
  <si>
    <t>ფოლადის მილი d=426/8 მმ</t>
  </si>
  <si>
    <t>ფოლადის სპირალური მილის შეძენა-მოწყობა d=400(426X8) მმ; ქარხნული შიდა და გარე იზოლაციით ჰიდრავლიკური გამოცდა</t>
  </si>
  <si>
    <t>ფოლადის სპირალური მილის შეძენა-მოწყობა d=400(426X8) მმ; ქარხნული შიდა და გარე იზოლაციით გარეცხვა ქლორიანი</t>
  </si>
  <si>
    <t>ფოლადის სპირალური მილის შეძენა-მოწყობა d=350(377X7) მმ; ქარხნული შიდა და იზოლაციით; შეძენა, მონტაჟი</t>
  </si>
  <si>
    <t>ფოლადის მილი PN16 d=350 მმ</t>
  </si>
  <si>
    <t>ფოლადის სპირალური მილის შეძენა-მოწყობა d=350(377X7) მმ; ქარხნული შიდა და იზოლაციით; ჰიდრავლიკური გამოცდა</t>
  </si>
  <si>
    <t>ფოლადის სპირალური მილის შეძენა-მოწყობა d=350(377X7) მმ; ქარხნული შიდა და იზოლაციით; გარეცხვა ქლორიანი წყლით</t>
  </si>
  <si>
    <t>წყალსადენის პოლიეთილენის მილის PE 100 SDR 11 PN16 d=315 მმ მონტაჟი</t>
  </si>
  <si>
    <t>წყალსადენის პოლიეთილენის მილის PE100 SDR11 PN16 d=315 მმ, ჰიდრავლიკური გამოცდა</t>
  </si>
  <si>
    <t>წყალსადენის პოლიეთილენის მილის PE 100 SDR 11 PN16 d=315 მმ გარეცხვა ქლორიანი წყლით</t>
  </si>
  <si>
    <t>წყალსადენის პოლიეთილენის PE100 SDR11 PN16 d=250 მმ მილის შეძენა-მონტაჟი</t>
  </si>
  <si>
    <t>წყალსადენის პოლიეთილენის მილის PE100 SDR11 PN16 d=250 მმ ჰიდრავლიკური გამოცდა</t>
  </si>
  <si>
    <t>წყალსადენის პოლიეთილენის მილის PE100 SDR11 PN16 d=250 მმ გარეცხვა ქლორიანი წყლით</t>
  </si>
  <si>
    <t>წყალსადენის პოლიეთილენის მილის PE100 SDR11 PN16 d=110 მმ შეძენა, მონტაჟი</t>
  </si>
  <si>
    <t>წყალსადენის პოლიეთილენის მილი PE100 SDR11 PN16 d=110 მმ</t>
  </si>
  <si>
    <t>წყალსადენის პოლიეთილენის მილის PE100 SDR11 PN16 d=110 მმ ჰიდრავლიკური გამოცდა</t>
  </si>
  <si>
    <t>წყალსადენის პოლიეთილენის მილის PE100 SDR11 PN16 d=110 მმ გარეცხვა ქლორიანი წყლით</t>
  </si>
  <si>
    <t>წყალსადენის პოლიეთილენის მილის PE100 SDR11 PN16 d=63 მმ შეძენა,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</si>
  <si>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</si>
  <si>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</si>
  <si>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</si>
  <si>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წყალსადენის პოლიეთილენის მილის PE100 SDR11 PN16 d=32 მმ შეძენა, მონტაჟი</t>
  </si>
  <si>
    <t>წყალსადენის პოლიეთილენის მილი PE100 SDR11 PN16 d=32 მმ</t>
  </si>
  <si>
    <t>წყალსადენის პოლიეთილენის მილის PE100 SDR11 PN16 d=32 მმ ჰიდრავლიკური გამოცდა</t>
  </si>
  <si>
    <t>წყალსადენის პოლიეთილენის მილის PE100 SDR11 PN16 d=32 მმ გარეცხვა ქლორიანი წყლით</t>
  </si>
  <si>
    <t>თუჯის PN16 d=600 მმ ურდულის შეძენა და მოწყობა</t>
  </si>
  <si>
    <t>თუჯის PN16 d=600 მმ ურდული</t>
  </si>
  <si>
    <t>თუჯის ურდულის PN16 d=400 მმ შეძენა და მოწყობა</t>
  </si>
  <si>
    <t>თუჯის ურდული PN16 d=400 მმ</t>
  </si>
  <si>
    <t>თუჯის ურდულის PN16 d=300 მმ მოწყობა</t>
  </si>
  <si>
    <t>თუჯის ურდული PN16 d=300 მმ</t>
  </si>
  <si>
    <t>თუჯის ურდულის PN16 d=200 მმ შეძენა და მოწყობა</t>
  </si>
  <si>
    <t>თუჯის ურდული PN16 d=200 მმ</t>
  </si>
  <si>
    <t>თუჯის ურდულის PN16 d=100 მმ შეძენა-მოწყობა</t>
  </si>
  <si>
    <t>თუჯის ურდული PN16 d=100 მმ</t>
  </si>
  <si>
    <t>თუჯის ურდულის PN16 d=65 მმ შეძენა და მოწყობა</t>
  </si>
  <si>
    <t>თუჯის ურდული PN16 d=65 მმ</t>
  </si>
  <si>
    <t>თუჯის ურდულის PN16 d=50 მმ შეძენა და მოწყობა</t>
  </si>
  <si>
    <t>ფოლადის სამკაპის d=630/377 მმ შეძენა და მოწყობა (1 ცალი)</t>
  </si>
  <si>
    <t>ფოლადის გადამყვანის შეძენა, მოწყობა d=630/426 მმ (1 ცალი)</t>
  </si>
  <si>
    <t>ფოლადის გადამყვანი d=630/426 მმ</t>
  </si>
  <si>
    <t>ფოლადის გადამყვანის შეძენა, მოწყობა d=325/219 მმ (1 ცალი)</t>
  </si>
  <si>
    <t>ფოლადის გადამყვანი d=325/219 მმ</t>
  </si>
  <si>
    <t>ფოლადის მილტუჩის PN16 d=600 მმ (მისადუღებელი) შეძენა და მოწყობა</t>
  </si>
  <si>
    <t>ფოლადის მილტუჩი PN16 d=600 მმ</t>
  </si>
  <si>
    <t>ფოლადის მილტუჩის PN16 d=400 მმ (მისადუღებელი) შეძენა და მოწყობა</t>
  </si>
  <si>
    <t>ფოლადის მილტუჩი d=400 მმ</t>
  </si>
  <si>
    <t>ფოლადის მილტუჩის PN16 d=200 მმ (მისადუღებელი) შეძენა და მოწყობა</t>
  </si>
  <si>
    <t>ფოლადის მილტუჩი PN16 d=200 მმ</t>
  </si>
  <si>
    <t>ფოლადის მილტუჩის PN16 d=100 მმ (მისადუღებელი) შეძენა და მოწყობა</t>
  </si>
  <si>
    <t>ფოლადის მილტუჩი PN16 d=100 მმ</t>
  </si>
  <si>
    <t>ფოლადის მილტუჩის PN16 d=65 მმ (მისადუღებელი) შეძენა და მოწყობა</t>
  </si>
  <si>
    <t>ფოლადის სეგმენტური მუხლის /1 ცალი/ შეძენა მოწყობა d=630 მმ 300</t>
  </si>
  <si>
    <t>ფოლადის სეგმენტური მუხლი მუხლი d=630 მმ 300</t>
  </si>
  <si>
    <t>ფოლადის სეგმენტური მუხლის /1 ცალი/ შეძენა მოწყობა d=630 მმ 600</t>
  </si>
  <si>
    <t>ფოლადის სეგმენტური მუხლი მუხლი d=630 მმ 600</t>
  </si>
  <si>
    <t>ფოლადის მუხლის d=400 მმ 900 შეძენა და მოწყობა (1 ცალი)</t>
  </si>
  <si>
    <t>ფოლადის მუხლი d=400 მმ 900</t>
  </si>
  <si>
    <t>ფოლადის მუხლის d=350 მმ 450 შეძენა და მოწყობა (1 ცალი)</t>
  </si>
  <si>
    <t>ფოლადის მუხლი d=350 მმ 450</t>
  </si>
  <si>
    <t>ფოლადის სახშობის შეძენა და მოწყობა PN16 d=400 მმ</t>
  </si>
  <si>
    <t>ფოლადის მილყელის მოწყობა d=323/6 მმ L=0,5მ PN16 (1 ცალი)</t>
  </si>
  <si>
    <t>ფოლადის მილი d=323/6 მმ</t>
  </si>
  <si>
    <t>ფოლადის მილყელის შეძენა და მოწყობა d=219/5 მმ L=0.3 მ (1 ცალი);</t>
  </si>
  <si>
    <t>მილყელი d=219/5 მმ L=0.3 მ (1 ცალი)</t>
  </si>
  <si>
    <t>ფოლადის მილყელის შეძენა და მოწყობა d=114/4.5 მმ L=0.3მ (1 ცალი)</t>
  </si>
  <si>
    <t>მილყელი d=114/4.5 მმ L=0.3მ (1 ცალი)</t>
  </si>
  <si>
    <t>ფოლადის მილყელის შეძენა და მოწყობა d=65 მმ L=0.15 მ (1 ცალი)</t>
  </si>
  <si>
    <t>ფოლადის მილი d=65 მმ L=0.15 მ (1 ცალი)</t>
  </si>
  <si>
    <t>ბეტონის საყრდენის მოწყობა მილის ქვეშ,(0.25*0.4*0.3)მ (1 ცალი) ბეტონი B-25 (M-350)</t>
  </si>
  <si>
    <t>საყრდენი ფოლადის მილის d=102/4 მმ L=0.35 მ; ფოლადის ფურცლით 0.15X0.15 მ სისქით 6 მმ (4 ცალი) შეძენა და მოწყობა (2 კომპ.)</t>
  </si>
  <si>
    <t>საყრდენი ფოლადის მილის d=89/4 მმ L=0.4 მ; ფოლადის ფურცლით 0.12X0.12 მმ სისქით 6 მმ (2 ცალი) შეძენა და მოწყობა (1 კომპ.)</t>
  </si>
  <si>
    <t>საყრდენი ფოლადის მილის d=51/3.0 მმ L=0.35 მ; ფოლადის ფურცლით 0.1X0.1 მ სისქით 6 მმ (6 ცალი) შეძენა და მოწყობა (3 კომპ.)</t>
  </si>
  <si>
    <t>პოლიეთილენის ადაპტორი მილტუჩით PN16 d=315 მმ მოწყობა</t>
  </si>
  <si>
    <t>პოლიეთილენის ადაპტორი PN16 d=315 მმ</t>
  </si>
  <si>
    <t>მილტუჩა PN16 d=315 მმ</t>
  </si>
  <si>
    <t>პოლიეთილენის ადაპტორი მილტუჩით PN16 d=110 მმ შეძენა და მოწყობა</t>
  </si>
  <si>
    <t>პოლიეთილენის ადაპტორი PN16 d=110 მმ</t>
  </si>
  <si>
    <t>ადაპტორის მილტუჩა PN16 d=110 მმ</t>
  </si>
  <si>
    <t>პოლიეთილენის ადაპტორი მილტუჩით PN16 d=75 მმ შეძენა და მოწყობა</t>
  </si>
  <si>
    <t>პოლიეთილენის ადაპტორი PN16 d=75 მმ</t>
  </si>
  <si>
    <t>ადაპტორის მილტუჩა PN16 d=75 მმ</t>
  </si>
  <si>
    <t>პოლიეთილენის ადაპტორი მილტუჩით PN16 d=63 მმ შეძენა და მოწყობა</t>
  </si>
  <si>
    <t>პოლიეთილენის ადაპტორი PN16 d=63 მმ</t>
  </si>
  <si>
    <t>პოლიეთილენის შემაერთებელი ელ. ქუროს შეძენა, მოწყობა PN16 d=315 მმ</t>
  </si>
  <si>
    <t>პოლიეთილენის ელ. ქურო PN16 d=315 მმ</t>
  </si>
  <si>
    <t>პოლიეთილენის შემაერთებელი მექანიკური ქუროს d=315 მმ შეძენა, მოწყობა</t>
  </si>
  <si>
    <t>პოლიეთილენის მექანიკური ქურო d=315 მმ</t>
  </si>
  <si>
    <t>პოლიეთილენის შემაერთებელი მექანიკური ქუროს d=110 მმ შეძენა, მოწყობა</t>
  </si>
  <si>
    <t>პოლიეთილენის მექანიკური ქურო d=110 მმ</t>
  </si>
  <si>
    <t>პოლიეთილენის შემაერთებელი მექანიკური ქუროს შეძენა, მოწყობა PN16 d=75 მმ</t>
  </si>
  <si>
    <t>პოლიეთილენის მექანიკური ქურო d=75 მმ</t>
  </si>
  <si>
    <t>პოლიეთილენის შემაერთებელი მექანიკური ქუროს შეძენა, მოწყობა PN16 d=63 მმ</t>
  </si>
  <si>
    <t>პოლიეთილენის მექანიკური ქურო PN16 d=63 მმ</t>
  </si>
  <si>
    <t>პოლიეთილენის მუხლი PN16 d=315 მმ 45°</t>
  </si>
  <si>
    <t>პოლიეთილენის მუხლი PN16 d=315 მმ 90°</t>
  </si>
  <si>
    <t>პოლიეთილენის მუხლი d=110 მმ 45°</t>
  </si>
  <si>
    <t>პოლიეთილენის სახშობის მოწყობა PN16 d=315 მმ</t>
  </si>
  <si>
    <t>პოლიეთილენის სახშობი PN16 d=315 მმ</t>
  </si>
  <si>
    <t>პოლიეთილენის სახშობის შეძენა, მოწყობა PN16 d=110 მმ</t>
  </si>
  <si>
    <t>პოლიეთილენის სამკაპის მოწყობა PN16 d=315/110 მმ</t>
  </si>
  <si>
    <t>პოლიეთილენის სამკაპი PN16 d=315/110 მმ</t>
  </si>
  <si>
    <t>პოლიეთილენის სამკაპის შეძენა მოწყობა PN16 d=315/63 მმ</t>
  </si>
  <si>
    <t>თუჯის ქურო-უნაგირის PN16 d=110X32მმ (1" შიდა ხრ ) შეძენა-მოწყობა</t>
  </si>
  <si>
    <t>თუჯის ქურო-უნაგირი PN16 d=110X32მმ</t>
  </si>
  <si>
    <t>დამაკავშირებელის (сгон) შეძენა, მოწყობა d=25 მმ (1 ცალი)</t>
  </si>
  <si>
    <t>სფერული ვენტილის PN16 d=25 მმ შეძენა და მონტაჟი</t>
  </si>
  <si>
    <t>სფერული ვენტილი PN16 d=25 მმ</t>
  </si>
  <si>
    <t>პოლ/ ფოლადზე გადამყვანის d=32/25 მმ გ/ხრ შეძენა მოწყობა</t>
  </si>
  <si>
    <t>პოლ/ ფოლადზე გადამყვანი d=32/25 მმ გ/ხრ</t>
  </si>
  <si>
    <t>ულტრაბგერითი წყალმზომი PN16 d=50 მმ "Kamstrup" შეძენა, მოწყობა</t>
  </si>
  <si>
    <t>ულტრაბგერითი წყალმზომი PN16 d=50 მმ "Kamstrup"</t>
  </si>
  <si>
    <t>მრავალჭავლიანი წყალმზომის (kamstrupi) და მოძრავი ქანჩის d=25 მმ შეძენა, მოწყობა</t>
  </si>
  <si>
    <t>მრავალჭავლიანი წყალმზომი (kamstrupi) d=25 მმ</t>
  </si>
  <si>
    <t>ჩობალის d=720 მმ (2 ცალი) შეძენა და მოწყობა</t>
  </si>
  <si>
    <t>ჩობალის d=530 მმ (2 ცალი) შეძენა და მოწყობა</t>
  </si>
  <si>
    <t>ჩობალის d=426 მმ (2 ცალი) შეძენა და მოწყობა</t>
  </si>
  <si>
    <t>ჩობალის შეძენა და მოწყობა d=273 მმ (1 ცალი)</t>
  </si>
  <si>
    <t>ჩობალის შეძენა და მოწყობა d=165 მმ (3 ცალი)</t>
  </si>
  <si>
    <t>ჩობალის შეძენა და მოწყობა d=140 მმ (1 ცალი)</t>
  </si>
  <si>
    <t>ჩობალის შეძენა და მოწყობა d=114 მმ (2 ცალი)</t>
  </si>
  <si>
    <t>ჩობალის შეძენა და მოწყობა d=50 მმ (3 ცალი)</t>
  </si>
  <si>
    <t>გაზინთული (გაპოხილი) თოკი ჩობალებისათვის (80.0 მ)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</si>
  <si>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</si>
  <si>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ჭის რგოლების გადაბმის ადგილას ჰიდროსაიზოლაციო მასალა "პენებარი" შეძენა-მოწყობა</t>
  </si>
  <si>
    <t>მიწის თხრილის კედლებისა და ჭის ქვაბულის გამაგრება ფარებით</t>
  </si>
  <si>
    <t>ფოლადის მილის d=630 მმ პირიპირა შედუღებით გადაბმის ადგილების შემოწმება</t>
  </si>
  <si>
    <t>ფოლადის სპირალური d=426 მმ მილის (ქარხნული იზოლაციით) პირიპირა შედუღებით გადაბმის ადგილების შემოწმება</t>
  </si>
  <si>
    <t>მილების შედუღების და ფასონური ნაწილების ნაკერების დამუშავება ბიტუმის პრაიმერითა და თვითწებვადი ჰიდროსაი-ზოლაციო ლენტით დამზადებულს ბიტუმისა და  მინაბოჭკოს ქსოვილის შრეების ბაზაზე (2 ფენა) d=630/12 (6 ადგ.)</t>
  </si>
  <si>
    <t>მილების შედუღების და ფასონური ნაწილების ნაკერების დამუშავება ბიტუმის პრაიმერითა და თვითწებვადი ჰიდროსაი-ზოლაციო ლენტით დამზადებულს ბიტუმისა და  მინაბოჭკოს ქსოვილის შრეების ბაზაზე (2 ფენა) d=426/8 (4 ადგ.)</t>
  </si>
  <si>
    <t>მილების შედუღების და ფასონური ნაწილების ნაკერების დამუშავება ბიტუმის პრაიმერითა და თვითწებვადი ჰიდროსაი-ზოლაციო ლენტით დამზადებულს ბიტუმისა და  მინაბოჭკოს ქსოვილის შრეების ბაზაზე (2 ფენა) d=377/7 (2 ადგ.)</t>
  </si>
  <si>
    <t>წყალსადენის პოლიეთილენის მილის PE 100 SDR 11 PN16 d=200 მმ შეძენა, მონტაჟი (გადამღვრელი მილი)</t>
  </si>
  <si>
    <t>წყალსადენის პოლიეთილენის მილის PE 100 SDR 11 PN16 d=200 მმ, ჰიდრავლიკური გამოცდა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</si>
  <si>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</si>
  <si>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</si>
  <si>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შეძენა, მონტაჟი- PE 100 SDR 11 PN 16 d=75 მმ (ქსელის დამცლელი)</t>
  </si>
  <si>
    <t>პოლიეთილენის მილი PE 100 SDR 11 PN 16 d=75 მმ</t>
  </si>
  <si>
    <t>წყალსადენის პოლიეთილენის მილის PE 100 SDR 11 PN16 d=75 მმ ჰიდრავლიკური გამოცდა</t>
  </si>
  <si>
    <t>პოლიეთილენის მუხლის შეძენა, მოწყობა d=160 მმ 90°</t>
  </si>
  <si>
    <t>პოლიეთილენის მუხლი d=160 მმ 90°</t>
  </si>
  <si>
    <t>პოლიეთილენის მუხლი d=160 მმ 45°</t>
  </si>
  <si>
    <t>პოლიეთილენის მუხლის შეძენა, მოწყობა d=75 მმ 90°</t>
  </si>
  <si>
    <t>პოლიეთილენის მუხლი d=75 მმ 90°</t>
  </si>
  <si>
    <t>პოლიეთილენის მუხლი d=75 მმ 45°</t>
  </si>
  <si>
    <t>პოლიეთილენის სამკაპის შეძენა მოწყობა d=200/160 მმ 450</t>
  </si>
  <si>
    <t>პოლიეთილენის სამკაპი d=200/160 მმ 450</t>
  </si>
  <si>
    <t>პოლიეთილენის სამკაპის შეძენა მოწყობა d=200/75 მმ 450</t>
  </si>
  <si>
    <t>პოლიეთილენის სამკაპი d=200/75 მმ 450</t>
  </si>
  <si>
    <t>ჭექუნა ჩამკეტი d=200 მმ</t>
  </si>
  <si>
    <t>რ/ბ ანაკრები წრიული ჭის D=1.0 მ Hსრ=3.8 მ (1 კომპ) B-22.5 M-300 შეძენა-მონტაჟი, რკ/ბ მრგვალი ძირის ფილა რგოლით კბილებით;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</si>
  <si>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პოლიეთილენის გოფრირებული პერფორირებული მილის d=200მმ შეძენა და მოწყობა მოწყობა (დრენაჟი)</t>
  </si>
  <si>
    <t>პოლიეთილენის გოფრირებული პერფორირებული მილი d=200მმ</t>
  </si>
  <si>
    <t>პოლიეთილენის გოფრირებული მუხლის შეძენა, მოწყობა d=200მმ 900</t>
  </si>
  <si>
    <t>პოლიეთილენის გოფრირებული მუხლი d=200 მმ 900</t>
  </si>
  <si>
    <t>პოლიეთილენის გოფრირებული სამკაპის შეძენა მოწყობა d=200 მმ</t>
  </si>
  <si>
    <t>პოლიეთილენის გოფრირებული სამკაპი d=200 მმ</t>
  </si>
  <si>
    <t>გეოტექსტილის 200 გ/მ2 საფენის მოწყობა თხრილში</t>
  </si>
  <si>
    <t>სადრენაჟო მილის დაფარვა გარშემო ღორღით ფრაქცია (20-40)</t>
  </si>
  <si>
    <t>არსებული 3000 მ3 რეზერვუარში შეჭრა</t>
  </si>
  <si>
    <t>რეზერვუარის კედელში ღიობის მოწყობა (1 ადგილი)</t>
  </si>
  <si>
    <t>ფოლადის ჩობალის d=720/9 მმ (1 ცალი) შეძენა და მონტაჟი</t>
  </si>
  <si>
    <t>ღიობის დამუშავება ქსაიპექსის კონცენტრატის 0.8კგ/1მ² 2 ფენით</t>
  </si>
  <si>
    <t>ფოლადის d=630 მმ მილის გატარება ჩობალში, მილსა და ჩობალს შორის მოდულური სოგმანი რგოლის შეძენა-მოწყობა DDL "Lu-GT 400- 22" - KTW V2A ან ანალოგი, სასმელი წყლისთვის</t>
  </si>
  <si>
    <t>ფოლადის სწორნაკერიანი მილის შეძენა-მოწყობა d=600(630X10) მმ არაიზოლირებული (1.0 მ) (რეზერვუარში)</t>
  </si>
  <si>
    <t>რეზერვუარში ფოლადის დეტალების დამუშავება და ღებვა 2 ფენად სასმელი წყლისთვის უვნებელი საღებავით (JOTUN Tankguard 412 ფრმის) ან ანალოგი/მსგავსი</t>
  </si>
  <si>
    <t>d=630მმ ფოლადის მილის შეჭრის ადგილას რეზერვუარის კედლის გამაგრება ბეტონის მარკა B-35, არმატურა (0.2142 ტ)</t>
  </si>
  <si>
    <t>რეზერვუარის ჰიდრავლიკური გამოცდა წყალშეუღწევადობაზე რეზერვუარში 1.0 მ-მდე</t>
  </si>
  <si>
    <t>ქსელის გადატანა</t>
  </si>
  <si>
    <t>III კატ. გრუნტის დამუშავება მექანიზმით გვერძე დაყრით</t>
  </si>
  <si>
    <t>IV კატ. გრუნტის დამუშავება მექანიზმიტ გვერძე დაყრით</t>
  </si>
  <si>
    <t>დამუშავებული გრუნტის გადაადგილება 50 მ მექანიზმით დატკეპვნით</t>
  </si>
  <si>
    <t>კოდალით დამუშავებული გრუნ- ტის დამუშავება მექანიზმით ა/მ დატვირთვით</t>
  </si>
  <si>
    <t>ქვიშის (0.5-5 მმ) ფრაქცია ჩაყრა, დატკეპნით ფოლადის მილის ქვეშ 10 სმ, ზემოდან 20 სმ</t>
  </si>
  <si>
    <t>ქვიშის (0.5-5 მმ) ფრაქცია ჩაყრა, დატკეპნით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</si>
  <si>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</t>
  </si>
  <si>
    <t>წყალსადენის რკ/ბ ანაკრები წრ. ჭის D=1.5 მ Hსრ=2.9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</si>
  <si>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D=1.5 მ Hსრ=2.6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</si>
  <si>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D=1.00 მ Hსრ=2.1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</si>
  <si>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D=1.00 მ Hსრ=1.9 მ (3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</si>
  <si>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D=2.0 მ Hსრ=2.0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</si>
  <si>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ფოლადის სპირალური d=426/8 მმ არხნული შიდა და გარე იზოლაციით მილის შეძენა და მოწყობა გარეცხვითა და გამოცდით (ქარხნული იზოლაციით)</t>
  </si>
  <si>
    <t>ფოლადის სპირალური d=426/8 მმ მილის (ქარხნული იზოლაციით) ჰიდრავლიკური გამოცდა</t>
  </si>
  <si>
    <t>ფოლადის სპირალური d=426/8 მმ მილის (ქარხნული იზოლაციით) გარეცხვა ქლორიანი</t>
  </si>
  <si>
    <t>ფოლადის სპირალური მილის შეძენა-მოწყობა d=350(377X7) მმ; ქარხნული შიდა და გარე იზოლაციით; შეძენა, მონტაჟი</t>
  </si>
  <si>
    <t>ფოლადის მილი ქარხნული შიდა და გარე იზოლაციით PN16 d=350 მმ</t>
  </si>
  <si>
    <t>ფოლადის მილის d=273/6.0 მმ შეძენა-მონტაჟი</t>
  </si>
  <si>
    <t>ფოლადის მილი d=273/6.0 მმ</t>
  </si>
  <si>
    <t>ფოლადის მილის d=273/6.0 მმ ჰიდრავლიკური გამოცდა</t>
  </si>
  <si>
    <t>ფოლადის მილის d=273/6.0 მმ გარეცხვა ქლორიანი წყლით</t>
  </si>
  <si>
    <t>ფოლადის d=219/6 მმ სპირალური მილის შეძენა და მოწყობა გარეცხვითა და გამოცდით (შიდა და გარე ქარხნული იზოლაციით)</t>
  </si>
  <si>
    <t>ფოლადის მილი d=219/6.0 მმ</t>
  </si>
  <si>
    <t>ფოლადის სპირალური მილის d=219/6.0 მმ (შიდა და გარე ქარხნული იზოლაციით) ჰიდრავლიკური გამოცდა</t>
  </si>
  <si>
    <t>ფოლადის სპირალური მილის d=219/6.0 მმ (შიდა და გარე ქარხნული იზოლაციით) გარეცხვა ქლორიანი წყლით</t>
  </si>
  <si>
    <t>წყალსადენის ფოლადის მილის შეძენა, მონტაჟი d=114/4 მმ</t>
  </si>
  <si>
    <t>ფოლადის მილი d=114/4 მმ</t>
  </si>
  <si>
    <t>წყალსადენის ფოლადის მილის d=114/4 მმ ჰიდრავლიკური გამოცდა</t>
  </si>
  <si>
    <t>წყალსადენის ფოლადის მილის ქლორიანი წყლით გარეცხვა d=114/4 მმ</t>
  </si>
  <si>
    <t>წყალსადენის პოლიეთილენის მილის PE 100 SDR 11 PN16 d=400 მმ შეძენა, მონტაჟი</t>
  </si>
  <si>
    <t>წყალსადენის პოლიეთილენის მილის PE 100 SDR 11 PN16 d=400 მმ, ჰიდრავლიკური გამოცდა</t>
  </si>
  <si>
    <t>წყალსადენის პოლიეთილენის მილის PE 100 SDR 11 PN16 d=400 მმ გარეცხვა ქლორიანი წყლით</t>
  </si>
  <si>
    <t>თუჯის ურდულის PN16 d=350 მმ შეძენა და მოწყობა</t>
  </si>
  <si>
    <t>თუჯის ურდული PN16 d=350 მმ</t>
  </si>
  <si>
    <t>თუჯის ურდულის PN16 d=250 მმ შეძენა და მოწყობა</t>
  </si>
  <si>
    <t>თუჯის ურდული PN16 d=250 მმ</t>
  </si>
  <si>
    <t>ფოლადის მილტუჩის შეძენა და მოწყობა d=400 მმ</t>
  </si>
  <si>
    <t>ფოლადის მილტუჩის შეძენა და მოწყობა d=350 მმ</t>
  </si>
  <si>
    <t>ფოლადის მილტუჩი d=350 მმ</t>
  </si>
  <si>
    <t>ფოლადის მილტუჩის შეძენა და მოწყობა PN16 d=250 მმ</t>
  </si>
  <si>
    <t>ფოლადის მილტუჩი PN16 d=250 მმ</t>
  </si>
  <si>
    <t>ფოლადის მილტუჩის შეძენა და მოწყობა PN16 d=200 მმ</t>
  </si>
  <si>
    <t>ფოლადის მილტუჩის შეძენა და მოწყობა PN16 d=100 მმ</t>
  </si>
  <si>
    <t>ფოლადის ყრუ მილტუჩის შეძენა და მოწყობა PN16 d=300 მმ</t>
  </si>
  <si>
    <t>ფოლადის ყრუ მილტუჩი PN16 d=300 მმ</t>
  </si>
  <si>
    <t>ფოლადის მილყელის შეძენა და მოწყობა d=219/5 მმ L=0.15 მ (1 ცალი);</t>
  </si>
  <si>
    <t>მილყელი d=219/5 მმ L=0.15 მ (1 ცალი)</t>
  </si>
  <si>
    <t>ფოლადის სამკაპის d=300/200 მმ შეძენა და მოწყობა (1 ცალი)</t>
  </si>
  <si>
    <t>ფოლადის სამკაპის d=250/200 მმ შეძენა და მოწყობა (1 ცალი)</t>
  </si>
  <si>
    <t>ფოლადის სამკაპი d=250/200 მმ</t>
  </si>
  <si>
    <t>საპროექტო თუჯის ადაპტორი d=400/350 მმ შეძენა-მოწყობა</t>
  </si>
  <si>
    <t>თუჯის ადაპტორი d=400/350 მმ</t>
  </si>
  <si>
    <t>ფოლადის გადამყვანის შეძენა, მოწყობა d=400/250 მმ (1 ცალი)</t>
  </si>
  <si>
    <t>ფოლადის გადამყვანი d=400/250 მმ</t>
  </si>
  <si>
    <t>ფოლადის გადამყვანის შეძენა, მოწყობა d=350/300 მმ (1 ცალი)</t>
  </si>
  <si>
    <t>ფოლადის გადამყვანი d=350/300 მმ</t>
  </si>
  <si>
    <t>გადამყვანის პოლ/ფოლ შეძენა, მოწყობა d=400/377 მმ</t>
  </si>
  <si>
    <t>ფოლადის მუხლის d=400/450 შეძენა და მოწყობა (1 ცალი)</t>
  </si>
  <si>
    <t>ფოლადის მუხლი d=400/450</t>
  </si>
  <si>
    <t>ფოლადის მუხლის d=350/900 შეძენა და მოწყობა (2 ცალი)</t>
  </si>
  <si>
    <t>ფოლადის მუხლი d=350/900</t>
  </si>
  <si>
    <t>ფოლადის მუხლის d=250მმ 450 შეძენა და მოწყობა (1 ცალი)</t>
  </si>
  <si>
    <t>ფოლადის მუხლი d=250მმ 450</t>
  </si>
  <si>
    <t>ფოლადის მუხლის d=100მმ 450 შეძენა და მოწყობა (1 ცალი)</t>
  </si>
  <si>
    <t>ფოლადის მუხლი d=100მმ 450</t>
  </si>
  <si>
    <t>პოლიეთილენის მუხლი d=400 მმ 90°</t>
  </si>
  <si>
    <t>პოლიეთილენის მუხლი d=400 მმ 45°</t>
  </si>
  <si>
    <t>საყრდენი ფოლადის მილის d=102/4 მმ L=0.4 მ; ფოლადის ფურცლით 150X150 მმ სისქით 6 მმ (4 ცალი) შეძენა და მოწყობა (2 კომპ.)</t>
  </si>
  <si>
    <t>საყრდენი ფოლადის მილის d=89/4 მმ L=0.35 მ; ფოლადის ფურცლით 120X120 მმ სისქით 6 მმ (6 ცალი) შეძენა და მოწყობა (3 კომპ.)</t>
  </si>
  <si>
    <t>პოლიეთილენის ადაპტორი მილტუჩით PN16 d=400 მმ შეძენა და მოწყობა</t>
  </si>
  <si>
    <t>ადაპტორის მილტუჩა PN16 d=400 მმ</t>
  </si>
  <si>
    <t>პოლიეთილენის შემაერთებელი ელ. ქუროს შეძენა, მოწყობა d=400 მმ</t>
  </si>
  <si>
    <t>პოლიეთილენის ელ. ქურო d=400 მმ</t>
  </si>
  <si>
    <t>ჩობალის d=478 მმ (2 ცალი) შეძენა და მოწყობა</t>
  </si>
  <si>
    <t>ჩობალის d=325 მმ (3 ცალი) შეძენა და მოწყობა</t>
  </si>
  <si>
    <t>ჩობალის შეძენა და მოწყობა d=273 მმ (3 ცალი)</t>
  </si>
  <si>
    <t>ჩობალის შეძენა და მოწყობა d=165 მმ (2 ცალი)</t>
  </si>
  <si>
    <t>გაზინთული (გაპოხილი) თოკი ჩობალებისათვის (75 მ)</t>
  </si>
  <si>
    <t>მილების შედუღების და ფასონური ნაწილების ნაკერების დამუშავება ბიტუმის პრაიმერითა და თვითწებვადი ჰიდროსაი-ზოლაციო ლენტით დამზადებულს ბიტუმისა და  მინაბოჭკოს ქსოვილის შრეების ბაზაზე (2 ფენა) d=426/8 (15 ადგ.)</t>
  </si>
  <si>
    <t>მილების შედუღების და ფასონური ნაწილების ნაკერების დამუშავება ბიტუმის პრაიმერითა და თვითწებვადი ჰიდროსაი-ზოლაციო ლენტით დამზადებულს ბიტუმისა და  მინაბოჭკოს ქსოვილის შრეების ბაზაზე (2 ფენა) d=377/7 (4 ადგ.)</t>
  </si>
  <si>
    <t>მილების შედუღების და ფასონური ნაწილების ნაკერების დამუშავება ბიტუმის პრაიმერითა და თვითწებვადი ჰიდროსაი-ზოლაციო ლენტით დამზადებულს ბიტუმისა და  მინაბოჭკოს ქსოვილის შრეების ბაზაზე (2 ფენა) d=273/6 (5 ადგ.)</t>
  </si>
  <si>
    <t>მილების შედუღების და ფასონური ნაწილების ნაკერების დამუშავება ბიტუმის პრაიმერითა და თვითწებვადი ჰიდროსაი-ზოლაციო ლენტით დამზადებულს ბიტუმისა და  მინაბოჭკოს ქსოვილის შრეების ბაზაზე (2 ფენა) d=219/6 (2 ადგ.)</t>
  </si>
  <si>
    <t>მილების შედუღების და ფასონური ნაწილების ნაკერების დამუშავება ბიტუმის პრაიმერითა და თვითწებვადი ჰიდროსაი-ზოლაციო ლენტით დამზადებულს ბიტუმისა და  მინაბოჭკოს ქსოვილის შრეების ბაზაზე (2 ფენა) d=114/4 (2 ადგ.)</t>
  </si>
  <si>
    <t>ფოლადის სპირალური d=426/8 მმ მილის (ქარხნული იზოლაციით) პირიპირა შედუღებით გადაბმის ადგილების შემოწმება</t>
  </si>
  <si>
    <t>ფოლადის სპირალური d=377 მმ მილის (ქარხნული იზოლაციით) პირიპირა შედუღებით გადაბმის ადგილების შემოწმება</t>
  </si>
  <si>
    <t>ფოლადის სპირალური d=325 მმ მილის (ქარხნული იზოლაციით) პირიპირა შედუღებით გადაბმის ადგილების შემოწმება</t>
  </si>
  <si>
    <t>ფოლადის სპირალური d=273 მმ მილის (ქარხნული იზოლაციით) პირიპირა შედუღებით გადაბმის ადგილების შემოწმება</t>
  </si>
  <si>
    <t>საპროექტო ფოლადის d=100(114X4.5) მილის შეჭრა არსებულ ფოლადის d=250 მმ ქსელში</t>
  </si>
  <si>
    <t>საპროექტო ფოლადის d=100(114X4.5) მილის შეჭრა არსებულ ფოლადის d=100 მმ ქსელში</t>
  </si>
  <si>
    <t>არსებული ფოლადის d=300 მმ მილის ჩაჭრა</t>
  </si>
  <si>
    <t>არსებული ფოლადის d=250 მმ მილის ჩაჭრა</t>
  </si>
  <si>
    <t>არსებული ფოლადის d=150 მმ მილის ჩაჭრა</t>
  </si>
  <si>
    <t>ჭის ბეტონის ფილების 1X1X0.3მ დემონტაჟი (5 ცალი)</t>
  </si>
  <si>
    <t>არსებული წყალმზომის ბლოკის ჭის 2X1X1.5მ, დემონტაჟი (1 ცალი)</t>
  </si>
  <si>
    <t>დემონტირებული ჭის ნატეხების დატვირთვა ავტოთვითმცლელზე და გატანა სამშენებლო მოედნიდან 30კმ-ზე</t>
  </si>
  <si>
    <t>წყალსადენის ოთხკუთხა მონოლითური რკ/ბეტონის ჭის მოწყობა 2500X1200X1800მ (1 ცალი)</t>
  </si>
  <si>
    <t>ჭის ქვეშ ხრეშის (ფრაქცია 056 მმ) ბალიშის მოწყობა 10 სმ</t>
  </si>
  <si>
    <t>ქვიშა-ხრეშოვანი ნარევი (ფრაქცია 0-56მმ)</t>
  </si>
  <si>
    <t>რკ/ბ.ჭის ძირის მოწყობა, ბეტონის მარკა B-25, M-350 არმატურა 0.082 ტ</t>
  </si>
  <si>
    <t>რკ/ბ.ჭის კედლების მოწყობა, ბეტონის მარკა B-25 M-350, არმატურა 0.163 ტ</t>
  </si>
  <si>
    <t>რკ/ბ. გადახურვის ფილის მოწყობა, ბეტონის მარკა B-25 M-350 არმატურა 0.135 ტ</t>
  </si>
  <si>
    <t>რკბ. გადახურვის ფილაში თუჯის ხუფის შეძენა და მონტაჟი</t>
  </si>
  <si>
    <t>თუჯის ხუფი ჩარჩოთი</t>
  </si>
  <si>
    <t>ქსელის გადატანა; არსებული 3000 მ3 რეზერვუარში შეჭრა</t>
  </si>
  <si>
    <t>ჩობალის d=478 მმ (1 ცალი) შეძენა და მოწყობა</t>
  </si>
  <si>
    <t>ფოლადის d=377 მმ მილის გატარება d=478/6 მმ ჩობალში, მილსა და ჩობალს შორის მოდულური სოგმანი რგოლის შეძენა-მოწყობა DDL "Lu-GT 475- 19" - KTW V2A ან ანალოგი, სასმელი წყლისთვის</t>
  </si>
  <si>
    <t>ფოლადის სწორნაკერიანი მილის შეძენა-მოწყობა d=350(377X7) მმარაიზოლირებული (1.0 მ) (რეზერვუარში)</t>
  </si>
  <si>
    <t>ფოლადის სწორნაკერიანი მილის შეძენა-მოწყობა d=350(377X7) მმ არაიზოლირებული</t>
  </si>
  <si>
    <t>საყრდენის ჩაბეტონება ბეტონით მ-200 ბეტონის მარკა B-15</t>
  </si>
  <si>
    <t>ფოლადის ელემენტების შეღებვა ანტიკოროზიული საღებავით</t>
  </si>
  <si>
    <t>ელ. გამანაწილებელი ლითონის კარადის საკეტით (600X400X280)მმ შეძენა და მონტაჟი IP67/68</t>
  </si>
  <si>
    <t>ელ. გამანაწილებელი ლითონის კარადა საკეტით (600X400X280)მმ</t>
  </si>
  <si>
    <t>ავტომატური ამომრთველის BA 47-29M 2P GA "IEK" შეძენა და მონტაჟი</t>
  </si>
  <si>
    <t>ავტომატური ამომრთველი BA 47-29M 2P GA "IEK"</t>
  </si>
  <si>
    <t>ფაზური დაცვის რელეს შეძენა და მონტაჟი</t>
  </si>
  <si>
    <t>ფაზური დაცვის რელე</t>
  </si>
  <si>
    <t>პლასტმასის პერფორირებული საკაბელო არხის 40X40 მმ (ღიობებით) შეძენა და მოწყობა</t>
  </si>
  <si>
    <t>ნეილ. ცალუღი 3.6X250 (50 ც)</t>
  </si>
  <si>
    <t>საკლემე შემაერთებელის 6ა. DIN რეიკაზე სამაგრით; შეძენა და მოწყობა</t>
  </si>
  <si>
    <t>DIN რეიკის შეძენა და მოწყობა</t>
  </si>
  <si>
    <t>კვების წყაროს 220/24 ვ. 5 ა. შეძენა და მოწყობა</t>
  </si>
  <si>
    <t>ქანჩი-ჭანჭიკი M6 L=30</t>
  </si>
  <si>
    <t>ოთხკუთხედი ბადე</t>
  </si>
  <si>
    <t>სპილენძის სამონტაჟო სადენის შეძენა და მონტაჟი კვეთით: ПВ-3 (1X0.75) მმ2</t>
  </si>
  <si>
    <t>ფოლადის კუთხოვანას 45X45X4 მმ შეძენა და მოწყობა</t>
  </si>
  <si>
    <t>პლასტმასის გოფრირებული მილის d=50 მმ შეძენა და მოწყობა</t>
  </si>
  <si>
    <t>სპილენძის ძარღვებიანი კაბელის შეძენა და მონტაჟი კვეთით: 3X2.5 მმ2</t>
  </si>
  <si>
    <t>სპილენძის ეკრანირებული კაბელის 4X0.75მმ2 შეძენა და მონტანჟი</t>
  </si>
  <si>
    <t>სპილენძის სადენის დამაბოლოებელი ბუნუკის (ნაკონეჩნიკი) ПВ-3 1*0.75 შეძენა და მოწყობა</t>
  </si>
  <si>
    <t>ულტრაბგერითი ხარჯთმზომის ტრანსმიტერი შეძენა და მოწყობა</t>
  </si>
  <si>
    <t>ულტრაბგერითი ხარჯთმზომის ზედნადები სენსორებით d=300-დან 6000-მდე შეძენა და მოწყობა</t>
  </si>
  <si>
    <t>GPRS მოდული (SIM ბარათის ჩასადებით) შეძენა და მოწყობა</t>
  </si>
  <si>
    <t/>
  </si>
  <si>
    <t>gwp</t>
  </si>
  <si>
    <t>7-</t>
  </si>
  <si>
    <t>6-</t>
  </si>
  <si>
    <t>5-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</si>
</sst>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_-* #,##0.00_р_._-;\-* #,##0.00_р_._-;_-* &quot;-&quot;??_р_._-;_-@_-"/>
    <numFmt numFmtId="167" formatCode="_(#,##0_);_(\(#,##0\);_(\ \-\ _);_(@_)"/>
    <numFmt numFmtId="170" formatCode="0.0"/>
    <numFmt numFmtId="171" formatCode="0.0000"/>
    <numFmt numFmtId="172" formatCode="0.000"/>
    <numFmt numFmtId="175" formatCode="0.00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name val="Arial"/>
      <family val="2"/>
    </font>
    <font>
      <sz val="10"/>
      <color indexed="8"/>
      <name val="Segoe UI"/>
      <family val="2"/>
    </font>
    <font>
      <sz val="10"/>
      <name val="Arial Cyr"/>
    </font>
    <font>
      <vertAlign val="superscript"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0F0F0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/>
  </cellStyleXfs>
  <cellXfs count="151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164" fontId="4" fillId="2" borderId="9" xfId="6" applyFont="1" applyFill="1" applyBorder="1" applyAlignment="1" applyProtection="1">
      <alignment horizontal="center" vertical="center"/>
      <protection locked="0"/>
    </xf>
    <xf numFmtId="164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164" fontId="5" fillId="2" borderId="9" xfId="6" applyFont="1" applyFill="1" applyBorder="1" applyAlignment="1">
      <alignment horizontal="center" vertical="center"/>
    </xf>
    <xf numFmtId="164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164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6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164" fontId="4" fillId="2" borderId="11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1" xfId="0" applyFont="1" applyBorder="1" applyAlignment="1"/>
    <xf numFmtId="0" fontId="4" fillId="2" borderId="1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49" fontId="4" fillId="2" borderId="13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170" fontId="4" fillId="2" borderId="11" xfId="1" applyNumberFormat="1" applyFont="1" applyFill="1" applyBorder="1" applyAlignment="1">
      <alignment horizontal="center" vertical="center"/>
    </xf>
    <xf numFmtId="2" fontId="4" fillId="2" borderId="11" xfId="5" applyNumberFormat="1" applyFont="1" applyFill="1" applyBorder="1" applyAlignment="1" applyProtection="1">
      <alignment horizontal="center" vertical="center"/>
      <protection locked="0"/>
    </xf>
    <xf numFmtId="2" fontId="4" fillId="2" borderId="11" xfId="5" applyNumberFormat="1" applyFont="1" applyFill="1" applyBorder="1" applyAlignment="1" applyProtection="1">
      <alignment horizontal="center" vertical="center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170" fontId="4" fillId="2" borderId="11" xfId="1" applyNumberFormat="1" applyFont="1" applyFill="1" applyBorder="1" applyAlignment="1" applyProtection="1">
      <alignment horizontal="center" vertical="center"/>
      <protection locked="0"/>
    </xf>
    <xf numFmtId="170" fontId="4" fillId="2" borderId="11" xfId="1" applyNumberFormat="1" applyFont="1" applyFill="1" applyBorder="1" applyAlignment="1" applyProtection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horizontal="left" vertical="center"/>
      <protection locked="0"/>
    </xf>
    <xf numFmtId="0" fontId="5" fillId="2" borderId="11" xfId="1" applyFont="1" applyFill="1" applyBorder="1" applyAlignment="1">
      <alignment horizontal="center" vertical="center"/>
    </xf>
    <xf numFmtId="0" fontId="4" fillId="0" borderId="11" xfId="18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170" fontId="4" fillId="0" borderId="11" xfId="1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165" fontId="4" fillId="0" borderId="11" xfId="17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18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Border="1" applyAlignment="1">
      <alignment horizontal="center" vertical="center"/>
    </xf>
    <xf numFmtId="164" fontId="5" fillId="2" borderId="0" xfId="6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70" fontId="4" fillId="2" borderId="11" xfId="0" applyNumberFormat="1" applyFont="1" applyFill="1" applyBorder="1" applyAlignment="1" applyProtection="1">
      <alignment horizontal="center" vertical="center"/>
    </xf>
    <xf numFmtId="170" fontId="4" fillId="2" borderId="11" xfId="0" applyNumberFormat="1" applyFont="1" applyFill="1" applyBorder="1" applyAlignment="1">
      <alignment horizontal="center" vertical="center"/>
    </xf>
    <xf numFmtId="170" fontId="4" fillId="2" borderId="11" xfId="2" applyNumberFormat="1" applyFont="1" applyFill="1" applyBorder="1" applyAlignment="1">
      <alignment horizontal="center" vertical="center"/>
    </xf>
    <xf numFmtId="49" fontId="4" fillId="2" borderId="10" xfId="5" applyNumberFormat="1" applyFont="1" applyFill="1" applyBorder="1" applyAlignment="1">
      <alignment horizontal="center" vertical="center"/>
    </xf>
    <xf numFmtId="0" fontId="4" fillId="2" borderId="11" xfId="5" applyFont="1" applyFill="1" applyBorder="1" applyAlignment="1">
      <alignment horizontal="center" vertical="center"/>
    </xf>
    <xf numFmtId="2" fontId="4" fillId="2" borderId="11" xfId="5" applyNumberFormat="1" applyFont="1" applyFill="1" applyBorder="1" applyAlignment="1">
      <alignment horizontal="center" vertical="center"/>
    </xf>
    <xf numFmtId="172" fontId="4" fillId="2" borderId="11" xfId="0" applyNumberFormat="1" applyFont="1" applyFill="1" applyBorder="1" applyAlignment="1">
      <alignment horizontal="center" vertical="center"/>
    </xf>
    <xf numFmtId="49" fontId="4" fillId="2" borderId="10" xfId="10" applyNumberFormat="1" applyFont="1" applyFill="1" applyBorder="1" applyAlignment="1">
      <alignment horizontal="center" vertical="center"/>
    </xf>
    <xf numFmtId="0" fontId="4" fillId="2" borderId="11" xfId="10" applyFont="1" applyFill="1" applyBorder="1" applyAlignment="1">
      <alignment horizontal="center" vertical="center"/>
    </xf>
    <xf numFmtId="2" fontId="4" fillId="2" borderId="11" xfId="1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170" fontId="4" fillId="2" borderId="11" xfId="5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170" fontId="4" fillId="2" borderId="11" xfId="2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horizontal="center" vertical="center"/>
    </xf>
    <xf numFmtId="175" fontId="4" fillId="2" borderId="11" xfId="0" applyNumberFormat="1" applyFont="1" applyFill="1" applyBorder="1" applyAlignment="1">
      <alignment horizontal="center" vertical="center"/>
    </xf>
    <xf numFmtId="171" fontId="4" fillId="2" borderId="11" xfId="0" applyNumberFormat="1" applyFont="1" applyFill="1" applyBorder="1" applyAlignment="1">
      <alignment horizontal="center" vertical="center"/>
    </xf>
    <xf numFmtId="171" fontId="4" fillId="2" borderId="11" xfId="2" applyNumberFormat="1" applyFont="1" applyFill="1" applyBorder="1" applyAlignment="1">
      <alignment horizontal="center" vertical="center"/>
    </xf>
    <xf numFmtId="2" fontId="4" fillId="2" borderId="11" xfId="2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172" fontId="4" fillId="2" borderId="11" xfId="2" applyNumberFormat="1" applyFont="1" applyFill="1" applyBorder="1" applyAlignment="1">
      <alignment horizontal="center" vertical="center"/>
    </xf>
    <xf numFmtId="170" fontId="4" fillId="2" borderId="11" xfId="7" applyNumberFormat="1" applyFont="1" applyFill="1" applyBorder="1" applyAlignment="1">
      <alignment horizontal="center" vertical="center"/>
    </xf>
    <xf numFmtId="49" fontId="4" fillId="2" borderId="10" xfId="5" applyNumberFormat="1" applyFont="1" applyFill="1" applyBorder="1" applyAlignment="1" applyProtection="1">
      <alignment horizontal="center" vertical="center"/>
      <protection locked="0"/>
    </xf>
    <xf numFmtId="0" fontId="4" fillId="2" borderId="11" xfId="5" applyFont="1" applyFill="1" applyBorder="1" applyAlignment="1" applyProtection="1">
      <alignment horizontal="center" vertical="center"/>
      <protection locked="0"/>
    </xf>
    <xf numFmtId="170" fontId="4" fillId="2" borderId="11" xfId="5" applyNumberFormat="1" applyFont="1" applyFill="1" applyBorder="1" applyAlignment="1" applyProtection="1">
      <alignment horizontal="center" vertical="center"/>
    </xf>
    <xf numFmtId="170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7" xfId="1" applyNumberFormat="1" applyFont="1" applyFill="1" applyBorder="1" applyAlignment="1" applyProtection="1">
      <alignment horizontal="center" vertical="center"/>
      <protection locked="0"/>
    </xf>
    <xf numFmtId="0" fontId="4" fillId="2" borderId="15" xfId="1" applyFont="1" applyFill="1" applyBorder="1" applyAlignment="1" applyProtection="1">
      <alignment horizontal="center" vertical="center"/>
      <protection locked="0"/>
    </xf>
    <xf numFmtId="170" fontId="4" fillId="2" borderId="15" xfId="1" applyNumberFormat="1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10" xfId="1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 applyProtection="1">
      <alignment horizontal="center" vertical="center"/>
      <protection locked="0"/>
    </xf>
    <xf numFmtId="1" fontId="4" fillId="2" borderId="10" xfId="1" applyNumberFormat="1" applyFon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</xf>
    <xf numFmtId="1" fontId="4" fillId="2" borderId="17" xfId="1" applyNumberFormat="1" applyFont="1" applyFill="1" applyBorder="1" applyAlignment="1" applyProtection="1">
      <alignment horizontal="center" vertical="center"/>
      <protection locked="0"/>
    </xf>
    <xf numFmtId="170" fontId="4" fillId="2" borderId="11" xfId="2" applyNumberFormat="1" applyFont="1" applyFill="1" applyBorder="1" applyAlignment="1" applyProtection="1">
      <alignment horizontal="center" vertical="center"/>
    </xf>
    <xf numFmtId="2" fontId="4" fillId="2" borderId="11" xfId="2" applyNumberFormat="1" applyFont="1" applyFill="1" applyBorder="1" applyAlignment="1" applyProtection="1">
      <alignment horizontal="center" vertical="center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>
      <alignment horizontal="center" vertical="center"/>
    </xf>
    <xf numFmtId="16" fontId="4" fillId="2" borderId="10" xfId="0" applyNumberFormat="1" applyFont="1" applyFill="1" applyBorder="1" applyAlignment="1">
      <alignment horizontal="center" vertical="center"/>
    </xf>
    <xf numFmtId="172" fontId="4" fillId="2" borderId="11" xfId="0" applyNumberFormat="1" applyFon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70" fontId="4" fillId="2" borderId="15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171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20" applyFont="1" applyFill="1" applyBorder="1" applyAlignment="1" applyProtection="1">
      <alignment horizontal="center" vertical="center"/>
      <protection locked="0"/>
    </xf>
    <xf numFmtId="170" fontId="4" fillId="2" borderId="11" xfId="20" applyNumberFormat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 applyProtection="1">
      <alignment vertical="center"/>
      <protection locked="0"/>
    </xf>
    <xf numFmtId="49" fontId="4" fillId="2" borderId="10" xfId="16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left" vertical="center"/>
    </xf>
    <xf numFmtId="0" fontId="4" fillId="2" borderId="11" xfId="0" applyFont="1" applyFill="1" applyBorder="1" applyAlignment="1">
      <alignment vertical="center"/>
    </xf>
    <xf numFmtId="0" fontId="4" fillId="2" borderId="11" xfId="10" applyFont="1" applyFill="1" applyBorder="1" applyAlignment="1">
      <alignment horizontal="left" vertical="center"/>
    </xf>
    <xf numFmtId="0" fontId="4" fillId="2" borderId="11" xfId="5" applyFont="1" applyFill="1" applyBorder="1" applyAlignment="1">
      <alignment horizontal="left" vertical="center"/>
    </xf>
    <xf numFmtId="0" fontId="4" fillId="2" borderId="11" xfId="5" applyFont="1" applyFill="1" applyBorder="1" applyAlignment="1" applyProtection="1">
      <alignment horizontal="left" vertical="center"/>
      <protection locked="0"/>
    </xf>
    <xf numFmtId="170" fontId="4" fillId="2" borderId="11" xfId="5" applyNumberFormat="1" applyFont="1" applyFill="1" applyBorder="1" applyAlignment="1" applyProtection="1">
      <alignment horizontal="center" vertical="center"/>
      <protection locked="0"/>
    </xf>
    <xf numFmtId="0" fontId="4" fillId="2" borderId="15" xfId="1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11" xfId="0" applyNumberFormat="1" applyFont="1" applyFill="1" applyBorder="1" applyAlignment="1">
      <alignment horizontal="left" vertical="center"/>
    </xf>
    <xf numFmtId="2" fontId="8" fillId="2" borderId="11" xfId="0" applyNumberFormat="1" applyFont="1" applyFill="1" applyBorder="1" applyAlignment="1">
      <alignment horizontal="center" vertical="center"/>
    </xf>
    <xf numFmtId="0" fontId="4" fillId="2" borderId="15" xfId="1" applyFont="1" applyFill="1" applyBorder="1" applyAlignment="1" applyProtection="1">
      <alignment vertical="center"/>
      <protection locked="0"/>
    </xf>
    <xf numFmtId="0" fontId="4" fillId="3" borderId="11" xfId="0" applyNumberFormat="1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left" vertical="center"/>
    </xf>
    <xf numFmtId="170" fontId="6" fillId="2" borderId="11" xfId="0" applyNumberFormat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left" vertical="center"/>
    </xf>
    <xf numFmtId="0" fontId="4" fillId="4" borderId="11" xfId="1" applyNumberFormat="1" applyFont="1" applyFill="1" applyBorder="1" applyAlignment="1">
      <alignment horizontal="left" vertical="center"/>
    </xf>
    <xf numFmtId="0" fontId="4" fillId="2" borderId="11" xfId="2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horizontal="left"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vertical="center"/>
    </xf>
    <xf numFmtId="0" fontId="6" fillId="0" borderId="11" xfId="0" applyFont="1" applyBorder="1"/>
  </cellXfs>
  <cellStyles count="21">
    <cellStyle name="Comma" xfId="6" builtinId="3"/>
    <cellStyle name="Comma 10" xfId="17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2 9" xfId="18"/>
    <cellStyle name="Normal 3" xfId="20"/>
    <cellStyle name="Normal 3 2" xfId="3"/>
    <cellStyle name="Normal 3 2 2" xfId="15"/>
    <cellStyle name="Normal 5" xfId="5"/>
    <cellStyle name="Normal 6" xfId="19"/>
    <cellStyle name="Normal 8" xfId="8"/>
    <cellStyle name="Percent" xfId="12" builtinId="5"/>
    <cellStyle name="Обычный 2" xfId="11"/>
    <cellStyle name="Обычный_Лист1" xfId="4"/>
    <cellStyle name="Обычный_დემონტაჟი" xfId="16"/>
  </cellStyles>
  <dxfs count="32"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4"/>
  <sheetViews>
    <sheetView showGridLines="0" tabSelected="1" zoomScale="80" zoomScaleNormal="80" workbookViewId="0">
      <pane xSplit="2" ySplit="6" topLeftCell="C628" activePane="bottomRight" state="frozen"/>
      <selection pane="topRight" activeCell="C1" sqref="C1"/>
      <selection pane="bottomLeft" activeCell="A7" sqref="A7"/>
      <selection pane="bottomRight" activeCell="N653" sqref="N653"/>
    </sheetView>
  </sheetViews>
  <sheetFormatPr defaultColWidth="8.77734375" defaultRowHeight="15"/>
  <cols>
    <col min="1" max="1" width="6" style="22" customWidth="1"/>
    <col min="2" max="2" width="37.33203125" style="22" customWidth="1"/>
    <col min="3" max="3" width="8.5546875" style="22" customWidth="1"/>
    <col min="4" max="4" width="12.5546875" style="22" bestFit="1" customWidth="1"/>
    <col min="5" max="5" width="11.21875" style="22" customWidth="1"/>
    <col min="6" max="6" width="13.109375" style="22" customWidth="1"/>
    <col min="7" max="7" width="31.44140625" style="22" bestFit="1" customWidth="1"/>
    <col min="8" max="16384" width="8.77734375" style="22"/>
  </cols>
  <sheetData>
    <row r="1" spans="1:7" ht="16.05" customHeight="1">
      <c r="A1" s="21" t="s">
        <v>19</v>
      </c>
      <c r="B1" s="21"/>
      <c r="C1" s="21"/>
      <c r="D1" s="21"/>
      <c r="E1" s="21"/>
      <c r="F1" s="21"/>
    </row>
    <row r="2" spans="1:7" ht="15.6" thickBot="1">
      <c r="A2" s="33"/>
      <c r="B2" s="23"/>
      <c r="C2" s="23"/>
      <c r="D2" s="23"/>
      <c r="E2" s="23"/>
      <c r="F2" s="10">
        <f>SUBTOTAL(109,F7:F638)</f>
        <v>0</v>
      </c>
      <c r="G2" s="10"/>
    </row>
    <row r="3" spans="1:7" ht="15.6" thickBot="1">
      <c r="A3" s="24"/>
      <c r="C3" s="25"/>
      <c r="D3" s="25"/>
      <c r="E3" s="25"/>
      <c r="F3" s="25"/>
      <c r="G3" s="11"/>
    </row>
    <row r="4" spans="1:7" ht="14.55" customHeight="1" thickBot="1">
      <c r="A4" s="143" t="s">
        <v>0</v>
      </c>
      <c r="B4" s="145" t="s">
        <v>1</v>
      </c>
      <c r="C4" s="145" t="s">
        <v>2</v>
      </c>
      <c r="D4" s="145" t="s">
        <v>7</v>
      </c>
      <c r="E4" s="147" t="s">
        <v>3</v>
      </c>
      <c r="F4" s="141" t="s">
        <v>8</v>
      </c>
      <c r="G4" s="12"/>
    </row>
    <row r="5" spans="1:7" ht="15" customHeight="1" thickBot="1">
      <c r="A5" s="144"/>
      <c r="B5" s="146"/>
      <c r="C5" s="146"/>
      <c r="D5" s="146"/>
      <c r="E5" s="148"/>
      <c r="F5" s="142"/>
      <c r="G5" s="13"/>
    </row>
    <row r="6" spans="1:7" ht="15.6" thickBot="1">
      <c r="A6" s="26">
        <v>1</v>
      </c>
      <c r="B6" s="27">
        <v>2</v>
      </c>
      <c r="C6" s="27">
        <v>3</v>
      </c>
      <c r="D6" s="27">
        <v>4</v>
      </c>
      <c r="E6" s="28">
        <v>5</v>
      </c>
      <c r="F6" s="29">
        <v>6</v>
      </c>
      <c r="G6" s="18">
        <v>7</v>
      </c>
    </row>
    <row r="7" spans="1:7" s="30" customFormat="1">
      <c r="A7" s="34"/>
      <c r="B7" s="47" t="s">
        <v>20</v>
      </c>
      <c r="C7" s="56"/>
      <c r="D7" s="56"/>
      <c r="E7" s="56"/>
      <c r="F7" s="35"/>
      <c r="G7" s="31" t="s">
        <v>11</v>
      </c>
    </row>
    <row r="8" spans="1:7" s="30" customFormat="1">
      <c r="A8" s="39" t="s">
        <v>24</v>
      </c>
      <c r="B8" s="116" t="s">
        <v>304</v>
      </c>
      <c r="C8" s="19" t="s">
        <v>39</v>
      </c>
      <c r="D8" s="46">
        <v>263</v>
      </c>
      <c r="E8" s="61"/>
      <c r="F8" s="20">
        <f t="shared" ref="F8:F71" si="0">D8*E8</f>
        <v>0</v>
      </c>
      <c r="G8" s="31" t="s">
        <v>11</v>
      </c>
    </row>
    <row r="9" spans="1:7" s="30" customFormat="1">
      <c r="A9" s="39" t="s">
        <v>25</v>
      </c>
      <c r="B9" s="116" t="s">
        <v>26</v>
      </c>
      <c r="C9" s="19" t="s">
        <v>39</v>
      </c>
      <c r="D9" s="46">
        <v>210</v>
      </c>
      <c r="E9" s="61"/>
      <c r="F9" s="20">
        <f t="shared" si="0"/>
        <v>0</v>
      </c>
      <c r="G9" s="31" t="s">
        <v>11</v>
      </c>
    </row>
    <row r="10" spans="1:7" s="30" customFormat="1">
      <c r="A10" s="39" t="s">
        <v>27</v>
      </c>
      <c r="B10" s="116" t="s">
        <v>28</v>
      </c>
      <c r="C10" s="19" t="s">
        <v>29</v>
      </c>
      <c r="D10" s="62">
        <v>825.09999999999991</v>
      </c>
      <c r="E10" s="61"/>
      <c r="F10" s="20">
        <f t="shared" si="0"/>
        <v>0</v>
      </c>
      <c r="G10" s="31" t="s">
        <v>11</v>
      </c>
    </row>
    <row r="11" spans="1:7" s="30" customFormat="1">
      <c r="A11" s="39" t="s">
        <v>30</v>
      </c>
      <c r="B11" s="116" t="s">
        <v>31</v>
      </c>
      <c r="C11" s="19" t="s">
        <v>39</v>
      </c>
      <c r="D11" s="46">
        <v>235</v>
      </c>
      <c r="E11" s="61"/>
      <c r="F11" s="20">
        <f t="shared" si="0"/>
        <v>0</v>
      </c>
      <c r="G11" s="31" t="s">
        <v>11</v>
      </c>
    </row>
    <row r="12" spans="1:7" s="30" customFormat="1">
      <c r="A12" s="39" t="s">
        <v>32</v>
      </c>
      <c r="B12" s="116" t="s">
        <v>305</v>
      </c>
      <c r="C12" s="19" t="s">
        <v>39</v>
      </c>
      <c r="D12" s="46">
        <v>5</v>
      </c>
      <c r="E12" s="61"/>
      <c r="F12" s="20">
        <f t="shared" si="0"/>
        <v>0</v>
      </c>
      <c r="G12" s="31" t="s">
        <v>11</v>
      </c>
    </row>
    <row r="13" spans="1:7" s="30" customFormat="1">
      <c r="A13" s="117" t="s">
        <v>33</v>
      </c>
      <c r="B13" s="118" t="s">
        <v>306</v>
      </c>
      <c r="C13" s="63" t="s">
        <v>39</v>
      </c>
      <c r="D13" s="64">
        <v>240</v>
      </c>
      <c r="E13" s="61"/>
      <c r="F13" s="20">
        <f t="shared" si="0"/>
        <v>0</v>
      </c>
      <c r="G13" s="31" t="s">
        <v>11</v>
      </c>
    </row>
    <row r="14" spans="1:7" s="30" customFormat="1">
      <c r="A14" s="39" t="s">
        <v>34</v>
      </c>
      <c r="B14" s="116" t="s">
        <v>307</v>
      </c>
      <c r="C14" s="19" t="s">
        <v>29</v>
      </c>
      <c r="D14" s="46">
        <v>432</v>
      </c>
      <c r="E14" s="61"/>
      <c r="F14" s="20">
        <f t="shared" si="0"/>
        <v>0</v>
      </c>
      <c r="G14" s="31" t="s">
        <v>11</v>
      </c>
    </row>
    <row r="15" spans="1:7" s="30" customFormat="1">
      <c r="A15" s="117" t="s">
        <v>35</v>
      </c>
      <c r="B15" s="118" t="s">
        <v>36</v>
      </c>
      <c r="C15" s="63" t="s">
        <v>39</v>
      </c>
      <c r="D15" s="64">
        <v>240</v>
      </c>
      <c r="E15" s="61"/>
      <c r="F15" s="20">
        <f t="shared" si="0"/>
        <v>0</v>
      </c>
      <c r="G15" s="31" t="s">
        <v>11</v>
      </c>
    </row>
    <row r="16" spans="1:7" s="30" customFormat="1">
      <c r="A16" s="39" t="s">
        <v>37</v>
      </c>
      <c r="B16" s="116" t="s">
        <v>308</v>
      </c>
      <c r="C16" s="19" t="s">
        <v>29</v>
      </c>
      <c r="D16" s="46">
        <v>432</v>
      </c>
      <c r="E16" s="61"/>
      <c r="F16" s="20">
        <f t="shared" si="0"/>
        <v>0</v>
      </c>
      <c r="G16" s="31" t="s">
        <v>11</v>
      </c>
    </row>
    <row r="17" spans="1:7" s="30" customFormat="1">
      <c r="A17" s="36" t="s">
        <v>38</v>
      </c>
      <c r="B17" s="119" t="s">
        <v>309</v>
      </c>
      <c r="C17" s="37" t="s">
        <v>39</v>
      </c>
      <c r="D17" s="65">
        <v>240</v>
      </c>
      <c r="E17" s="61"/>
      <c r="F17" s="20">
        <f t="shared" si="0"/>
        <v>0</v>
      </c>
      <c r="G17" s="31" t="s">
        <v>11</v>
      </c>
    </row>
    <row r="18" spans="1:7" s="30" customFormat="1">
      <c r="A18" s="39" t="s">
        <v>40</v>
      </c>
      <c r="B18" s="120" t="s">
        <v>310</v>
      </c>
      <c r="C18" s="19" t="s">
        <v>39</v>
      </c>
      <c r="D18" s="40">
        <v>220</v>
      </c>
      <c r="E18" s="61"/>
      <c r="F18" s="20">
        <f t="shared" si="0"/>
        <v>0</v>
      </c>
      <c r="G18" s="31" t="s">
        <v>11</v>
      </c>
    </row>
    <row r="19" spans="1:7" s="30" customFormat="1">
      <c r="A19" s="36" t="s">
        <v>41</v>
      </c>
      <c r="B19" s="121" t="s">
        <v>42</v>
      </c>
      <c r="C19" s="37" t="s">
        <v>39</v>
      </c>
      <c r="D19" s="66">
        <v>4.3</v>
      </c>
      <c r="E19" s="61"/>
      <c r="F19" s="20">
        <f t="shared" si="0"/>
        <v>0</v>
      </c>
      <c r="G19" s="31" t="s">
        <v>11</v>
      </c>
    </row>
    <row r="20" spans="1:7" s="30" customFormat="1">
      <c r="A20" s="36" t="s">
        <v>43</v>
      </c>
      <c r="B20" s="121" t="s">
        <v>311</v>
      </c>
      <c r="C20" s="37" t="s">
        <v>44</v>
      </c>
      <c r="D20" s="66">
        <v>39.960000000000008</v>
      </c>
      <c r="E20" s="61"/>
      <c r="F20" s="20">
        <f t="shared" si="0"/>
        <v>0</v>
      </c>
      <c r="G20" s="31" t="s">
        <v>11</v>
      </c>
    </row>
    <row r="21" spans="1:7" s="30" customFormat="1">
      <c r="A21" s="36" t="s">
        <v>45</v>
      </c>
      <c r="B21" s="121" t="s">
        <v>46</v>
      </c>
      <c r="C21" s="37" t="s">
        <v>44</v>
      </c>
      <c r="D21" s="66">
        <v>43</v>
      </c>
      <c r="E21" s="61"/>
      <c r="F21" s="20">
        <f t="shared" si="0"/>
        <v>0</v>
      </c>
      <c r="G21" s="31" t="s">
        <v>11</v>
      </c>
    </row>
    <row r="22" spans="1:7" s="30" customFormat="1">
      <c r="A22" s="67" t="s">
        <v>47</v>
      </c>
      <c r="B22" s="121" t="s">
        <v>312</v>
      </c>
      <c r="C22" s="68" t="s">
        <v>39</v>
      </c>
      <c r="D22" s="69">
        <v>16.62</v>
      </c>
      <c r="E22" s="61"/>
      <c r="F22" s="20">
        <f t="shared" si="0"/>
        <v>0</v>
      </c>
      <c r="G22" s="31" t="s">
        <v>11</v>
      </c>
    </row>
    <row r="23" spans="1:7" s="30" customFormat="1">
      <c r="A23" s="36" t="s">
        <v>48</v>
      </c>
      <c r="B23" s="121" t="s">
        <v>49</v>
      </c>
      <c r="C23" s="37" t="s">
        <v>29</v>
      </c>
      <c r="D23" s="70">
        <v>2.256E-2</v>
      </c>
      <c r="E23" s="61"/>
      <c r="F23" s="20">
        <f t="shared" si="0"/>
        <v>0</v>
      </c>
      <c r="G23" s="31" t="s">
        <v>11</v>
      </c>
    </row>
    <row r="24" spans="1:7" s="30" customFormat="1">
      <c r="A24" s="39" t="s">
        <v>50</v>
      </c>
      <c r="B24" s="120" t="s">
        <v>51</v>
      </c>
      <c r="C24" s="19" t="s">
        <v>44</v>
      </c>
      <c r="D24" s="40">
        <v>98.199999999999989</v>
      </c>
      <c r="E24" s="61"/>
      <c r="F24" s="20">
        <f t="shared" si="0"/>
        <v>0</v>
      </c>
      <c r="G24" s="31" t="s">
        <v>11</v>
      </c>
    </row>
    <row r="25" spans="1:7" s="30" customFormat="1">
      <c r="A25" s="36" t="s">
        <v>52</v>
      </c>
      <c r="B25" s="119" t="s">
        <v>313</v>
      </c>
      <c r="C25" s="37" t="s">
        <v>44</v>
      </c>
      <c r="D25" s="65">
        <v>98.2</v>
      </c>
      <c r="E25" s="61"/>
      <c r="F25" s="20">
        <f t="shared" si="0"/>
        <v>0</v>
      </c>
      <c r="G25" s="31" t="s">
        <v>11</v>
      </c>
    </row>
    <row r="26" spans="1:7" s="30" customFormat="1">
      <c r="A26" s="36" t="s">
        <v>53</v>
      </c>
      <c r="B26" s="119" t="s">
        <v>314</v>
      </c>
      <c r="C26" s="37" t="s">
        <v>54</v>
      </c>
      <c r="D26" s="65">
        <v>22</v>
      </c>
      <c r="E26" s="61"/>
      <c r="F26" s="20">
        <f t="shared" si="0"/>
        <v>0</v>
      </c>
      <c r="G26" s="31" t="s">
        <v>11</v>
      </c>
    </row>
    <row r="27" spans="1:7" s="30" customFormat="1">
      <c r="A27" s="36" t="s">
        <v>55</v>
      </c>
      <c r="B27" s="121" t="s">
        <v>56</v>
      </c>
      <c r="C27" s="37" t="s">
        <v>39</v>
      </c>
      <c r="D27" s="38">
        <v>16.41</v>
      </c>
      <c r="E27" s="61"/>
      <c r="F27" s="20">
        <f t="shared" si="0"/>
        <v>0</v>
      </c>
      <c r="G27" s="31" t="s">
        <v>11</v>
      </c>
    </row>
    <row r="28" spans="1:7" s="30" customFormat="1">
      <c r="A28" s="71" t="s">
        <v>57</v>
      </c>
      <c r="B28" s="122" t="s">
        <v>315</v>
      </c>
      <c r="C28" s="72" t="s">
        <v>39</v>
      </c>
      <c r="D28" s="73">
        <v>0.81</v>
      </c>
      <c r="E28" s="61"/>
      <c r="F28" s="20">
        <f t="shared" si="0"/>
        <v>0</v>
      </c>
      <c r="G28" s="31" t="s">
        <v>11</v>
      </c>
    </row>
    <row r="29" spans="1:7" s="30" customFormat="1">
      <c r="A29" s="71" t="s">
        <v>58</v>
      </c>
      <c r="B29" s="122" t="s">
        <v>316</v>
      </c>
      <c r="C29" s="72" t="s">
        <v>39</v>
      </c>
      <c r="D29" s="73">
        <v>0.32</v>
      </c>
      <c r="E29" s="61"/>
      <c r="F29" s="20">
        <f t="shared" si="0"/>
        <v>0</v>
      </c>
      <c r="G29" s="31" t="s">
        <v>11</v>
      </c>
    </row>
    <row r="30" spans="1:7" s="30" customFormat="1">
      <c r="A30" s="71" t="s">
        <v>59</v>
      </c>
      <c r="B30" s="122" t="s">
        <v>317</v>
      </c>
      <c r="C30" s="72" t="s">
        <v>39</v>
      </c>
      <c r="D30" s="73">
        <v>1.1200000000000001</v>
      </c>
      <c r="E30" s="61"/>
      <c r="F30" s="20">
        <f t="shared" si="0"/>
        <v>0</v>
      </c>
      <c r="G30" s="31" t="s">
        <v>11</v>
      </c>
    </row>
    <row r="31" spans="1:7" s="30" customFormat="1">
      <c r="A31" s="74">
        <v>24</v>
      </c>
      <c r="B31" s="119" t="s">
        <v>318</v>
      </c>
      <c r="C31" s="37" t="s">
        <v>39</v>
      </c>
      <c r="D31" s="38">
        <v>0.72</v>
      </c>
      <c r="E31" s="61"/>
      <c r="F31" s="20">
        <f t="shared" si="0"/>
        <v>0</v>
      </c>
      <c r="G31" s="31" t="s">
        <v>11</v>
      </c>
    </row>
    <row r="32" spans="1:7" s="30" customFormat="1">
      <c r="A32" s="74">
        <v>25</v>
      </c>
      <c r="B32" s="119" t="s">
        <v>319</v>
      </c>
      <c r="C32" s="37" t="s">
        <v>39</v>
      </c>
      <c r="D32" s="38">
        <v>0.36</v>
      </c>
      <c r="E32" s="61"/>
      <c r="F32" s="20">
        <f t="shared" si="0"/>
        <v>0</v>
      </c>
      <c r="G32" s="31" t="s">
        <v>11</v>
      </c>
    </row>
    <row r="33" spans="1:7" s="30" customFormat="1">
      <c r="A33" s="36" t="s">
        <v>60</v>
      </c>
      <c r="B33" s="121" t="s">
        <v>61</v>
      </c>
      <c r="C33" s="37" t="s">
        <v>29</v>
      </c>
      <c r="D33" s="70">
        <v>2.256E-2</v>
      </c>
      <c r="E33" s="61"/>
      <c r="F33" s="20">
        <f t="shared" si="0"/>
        <v>0</v>
      </c>
      <c r="G33" s="31" t="s">
        <v>11</v>
      </c>
    </row>
    <row r="34" spans="1:7" s="30" customFormat="1">
      <c r="A34" s="74">
        <v>27</v>
      </c>
      <c r="B34" s="119" t="s">
        <v>320</v>
      </c>
      <c r="C34" s="37" t="s">
        <v>39</v>
      </c>
      <c r="D34" s="38">
        <v>1.08</v>
      </c>
      <c r="E34" s="61"/>
      <c r="F34" s="20">
        <f t="shared" si="0"/>
        <v>0</v>
      </c>
      <c r="G34" s="31" t="s">
        <v>11</v>
      </c>
    </row>
    <row r="35" spans="1:7" s="30" customFormat="1">
      <c r="A35" s="74">
        <v>28</v>
      </c>
      <c r="B35" s="119" t="s">
        <v>321</v>
      </c>
      <c r="C35" s="37" t="s">
        <v>39</v>
      </c>
      <c r="D35" s="65">
        <v>1.2</v>
      </c>
      <c r="E35" s="61"/>
      <c r="F35" s="20">
        <f t="shared" si="0"/>
        <v>0</v>
      </c>
      <c r="G35" s="31" t="s">
        <v>11</v>
      </c>
    </row>
    <row r="36" spans="1:7" s="30" customFormat="1">
      <c r="A36" s="36" t="s">
        <v>62</v>
      </c>
      <c r="B36" s="121" t="s">
        <v>61</v>
      </c>
      <c r="C36" s="37" t="s">
        <v>29</v>
      </c>
      <c r="D36" s="70">
        <v>2.256E-2</v>
      </c>
      <c r="E36" s="61"/>
      <c r="F36" s="20">
        <f t="shared" si="0"/>
        <v>0</v>
      </c>
      <c r="G36" s="31" t="s">
        <v>11</v>
      </c>
    </row>
    <row r="37" spans="1:7" s="30" customFormat="1">
      <c r="A37" s="74">
        <v>30</v>
      </c>
      <c r="B37" s="119" t="s">
        <v>322</v>
      </c>
      <c r="C37" s="37" t="s">
        <v>39</v>
      </c>
      <c r="D37" s="65">
        <v>1.8</v>
      </c>
      <c r="E37" s="61"/>
      <c r="F37" s="20">
        <f t="shared" si="0"/>
        <v>0</v>
      </c>
      <c r="G37" s="31" t="s">
        <v>11</v>
      </c>
    </row>
    <row r="38" spans="1:7" s="30" customFormat="1">
      <c r="A38" s="67" t="s">
        <v>63</v>
      </c>
      <c r="B38" s="123" t="s">
        <v>323</v>
      </c>
      <c r="C38" s="68" t="s">
        <v>39</v>
      </c>
      <c r="D38" s="75">
        <v>1.6</v>
      </c>
      <c r="E38" s="61"/>
      <c r="F38" s="20">
        <f t="shared" si="0"/>
        <v>0</v>
      </c>
      <c r="G38" s="31" t="s">
        <v>11</v>
      </c>
    </row>
    <row r="39" spans="1:7" s="30" customFormat="1">
      <c r="A39" s="67" t="s">
        <v>64</v>
      </c>
      <c r="B39" s="123" t="s">
        <v>324</v>
      </c>
      <c r="C39" s="68" t="s">
        <v>39</v>
      </c>
      <c r="D39" s="75">
        <v>5</v>
      </c>
      <c r="E39" s="61"/>
      <c r="F39" s="20">
        <f t="shared" si="0"/>
        <v>0</v>
      </c>
      <c r="G39" s="31" t="s">
        <v>11</v>
      </c>
    </row>
    <row r="40" spans="1:7" s="30" customFormat="1">
      <c r="A40" s="67" t="s">
        <v>65</v>
      </c>
      <c r="B40" s="123" t="s">
        <v>325</v>
      </c>
      <c r="C40" s="68" t="s">
        <v>39</v>
      </c>
      <c r="D40" s="69">
        <v>0.14000000000000001</v>
      </c>
      <c r="E40" s="61"/>
      <c r="F40" s="20">
        <f t="shared" si="0"/>
        <v>0</v>
      </c>
      <c r="G40" s="31" t="s">
        <v>11</v>
      </c>
    </row>
    <row r="41" spans="1:7" s="30" customFormat="1">
      <c r="A41" s="67" t="s">
        <v>66</v>
      </c>
      <c r="B41" s="123" t="s">
        <v>326</v>
      </c>
      <c r="C41" s="68" t="s">
        <v>39</v>
      </c>
      <c r="D41" s="69">
        <v>0.17</v>
      </c>
      <c r="E41" s="61"/>
      <c r="F41" s="20">
        <f t="shared" si="0"/>
        <v>0</v>
      </c>
      <c r="G41" s="31" t="s">
        <v>11</v>
      </c>
    </row>
    <row r="42" spans="1:7" s="30" customFormat="1">
      <c r="A42" s="36" t="s">
        <v>67</v>
      </c>
      <c r="B42" s="121" t="s">
        <v>327</v>
      </c>
      <c r="C42" s="37" t="s">
        <v>29</v>
      </c>
      <c r="D42" s="70">
        <v>0.21836</v>
      </c>
      <c r="E42" s="61"/>
      <c r="F42" s="20">
        <f t="shared" si="0"/>
        <v>0</v>
      </c>
      <c r="G42" s="31" t="s">
        <v>11</v>
      </c>
    </row>
    <row r="43" spans="1:7" s="30" customFormat="1">
      <c r="A43" s="36" t="s">
        <v>68</v>
      </c>
      <c r="B43" s="119" t="s">
        <v>328</v>
      </c>
      <c r="C43" s="37" t="s">
        <v>54</v>
      </c>
      <c r="D43" s="65">
        <v>6.5</v>
      </c>
      <c r="E43" s="61"/>
      <c r="F43" s="20">
        <f t="shared" si="0"/>
        <v>0</v>
      </c>
      <c r="G43" s="31" t="s">
        <v>11</v>
      </c>
    </row>
    <row r="44" spans="1:7" s="30" customFormat="1">
      <c r="A44" s="36" t="s">
        <v>69</v>
      </c>
      <c r="B44" s="121" t="s">
        <v>70</v>
      </c>
      <c r="C44" s="37" t="s">
        <v>29</v>
      </c>
      <c r="D44" s="70">
        <v>1.128E-2</v>
      </c>
      <c r="E44" s="61"/>
      <c r="F44" s="20">
        <f t="shared" si="0"/>
        <v>0</v>
      </c>
      <c r="G44" s="31" t="s">
        <v>11</v>
      </c>
    </row>
    <row r="45" spans="1:7" s="30" customFormat="1">
      <c r="A45" s="36" t="s">
        <v>71</v>
      </c>
      <c r="B45" s="121" t="s">
        <v>42</v>
      </c>
      <c r="C45" s="37" t="s">
        <v>39</v>
      </c>
      <c r="D45" s="66">
        <v>2.4</v>
      </c>
      <c r="E45" s="61"/>
      <c r="F45" s="20">
        <f t="shared" si="0"/>
        <v>0</v>
      </c>
      <c r="G45" s="31" t="s">
        <v>11</v>
      </c>
    </row>
    <row r="46" spans="1:7" s="30" customFormat="1">
      <c r="A46" s="67" t="s">
        <v>72</v>
      </c>
      <c r="B46" s="123" t="s">
        <v>329</v>
      </c>
      <c r="C46" s="68" t="s">
        <v>39</v>
      </c>
      <c r="D46" s="69">
        <v>18.920000000000002</v>
      </c>
      <c r="E46" s="61"/>
      <c r="F46" s="20">
        <f t="shared" si="0"/>
        <v>0</v>
      </c>
      <c r="G46" s="31" t="s">
        <v>11</v>
      </c>
    </row>
    <row r="47" spans="1:7" s="30" customFormat="1">
      <c r="A47" s="76" t="s">
        <v>73</v>
      </c>
      <c r="B47" s="118" t="s">
        <v>330</v>
      </c>
      <c r="C47" s="63" t="s">
        <v>44</v>
      </c>
      <c r="D47" s="77">
        <v>37</v>
      </c>
      <c r="E47" s="61"/>
      <c r="F47" s="20">
        <f t="shared" si="0"/>
        <v>0</v>
      </c>
      <c r="G47" s="31" t="s">
        <v>11</v>
      </c>
    </row>
    <row r="48" spans="1:7" s="30" customFormat="1">
      <c r="A48" s="39" t="s">
        <v>74</v>
      </c>
      <c r="B48" s="120" t="s">
        <v>331</v>
      </c>
      <c r="C48" s="19" t="s">
        <v>39</v>
      </c>
      <c r="D48" s="40">
        <v>12.7</v>
      </c>
      <c r="E48" s="61"/>
      <c r="F48" s="20">
        <f t="shared" si="0"/>
        <v>0</v>
      </c>
      <c r="G48" s="31" t="s">
        <v>11</v>
      </c>
    </row>
    <row r="49" spans="1:7" s="30" customFormat="1">
      <c r="A49" s="39" t="s">
        <v>75</v>
      </c>
      <c r="B49" s="120" t="s">
        <v>332</v>
      </c>
      <c r="C49" s="19" t="s">
        <v>44</v>
      </c>
      <c r="D49" s="61">
        <v>2.65</v>
      </c>
      <c r="E49" s="61"/>
      <c r="F49" s="20">
        <f t="shared" si="0"/>
        <v>0</v>
      </c>
      <c r="G49" s="31" t="s">
        <v>11</v>
      </c>
    </row>
    <row r="50" spans="1:7" s="30" customFormat="1">
      <c r="A50" s="78">
        <v>43</v>
      </c>
      <c r="B50" s="119" t="s">
        <v>333</v>
      </c>
      <c r="C50" s="37" t="s">
        <v>54</v>
      </c>
      <c r="D50" s="65">
        <v>10</v>
      </c>
      <c r="E50" s="61"/>
      <c r="F50" s="20">
        <f t="shared" si="0"/>
        <v>0</v>
      </c>
      <c r="G50" s="31" t="s">
        <v>11</v>
      </c>
    </row>
    <row r="51" spans="1:7" s="30" customFormat="1">
      <c r="A51" s="78">
        <v>44</v>
      </c>
      <c r="B51" s="119" t="s">
        <v>334</v>
      </c>
      <c r="C51" s="37" t="s">
        <v>39</v>
      </c>
      <c r="D51" s="65">
        <v>0.5</v>
      </c>
      <c r="E51" s="61"/>
      <c r="F51" s="20">
        <f t="shared" si="0"/>
        <v>0</v>
      </c>
      <c r="G51" s="31" t="s">
        <v>11</v>
      </c>
    </row>
    <row r="52" spans="1:7" s="30" customFormat="1">
      <c r="A52" s="78">
        <v>45</v>
      </c>
      <c r="B52" s="119" t="s">
        <v>335</v>
      </c>
      <c r="C52" s="37" t="s">
        <v>54</v>
      </c>
      <c r="D52" s="65">
        <v>10</v>
      </c>
      <c r="E52" s="61"/>
      <c r="F52" s="20">
        <f t="shared" si="0"/>
        <v>0</v>
      </c>
      <c r="G52" s="31" t="s">
        <v>11</v>
      </c>
    </row>
    <row r="53" spans="1:7" s="30" customFormat="1">
      <c r="A53" s="78">
        <v>46</v>
      </c>
      <c r="B53" s="119" t="s">
        <v>336</v>
      </c>
      <c r="C53" s="37" t="s">
        <v>39</v>
      </c>
      <c r="D53" s="65">
        <v>1</v>
      </c>
      <c r="E53" s="61"/>
      <c r="F53" s="20">
        <f t="shared" si="0"/>
        <v>0</v>
      </c>
      <c r="G53" s="31" t="s">
        <v>11</v>
      </c>
    </row>
    <row r="54" spans="1:7" s="30" customFormat="1">
      <c r="A54" s="78">
        <v>47</v>
      </c>
      <c r="B54" s="119" t="s">
        <v>337</v>
      </c>
      <c r="C54" s="37" t="s">
        <v>54</v>
      </c>
      <c r="D54" s="65">
        <v>9</v>
      </c>
      <c r="E54" s="61"/>
      <c r="F54" s="20">
        <f t="shared" si="0"/>
        <v>0</v>
      </c>
      <c r="G54" s="31" t="s">
        <v>11</v>
      </c>
    </row>
    <row r="55" spans="1:7" s="30" customFormat="1">
      <c r="A55" s="78">
        <v>48</v>
      </c>
      <c r="B55" s="119" t="s">
        <v>338</v>
      </c>
      <c r="C55" s="37" t="s">
        <v>39</v>
      </c>
      <c r="D55" s="65">
        <v>0.4</v>
      </c>
      <c r="E55" s="61"/>
      <c r="F55" s="20">
        <f t="shared" si="0"/>
        <v>0</v>
      </c>
      <c r="G55" s="31" t="s">
        <v>11</v>
      </c>
    </row>
    <row r="56" spans="1:7" s="30" customFormat="1">
      <c r="A56" s="78">
        <v>49</v>
      </c>
      <c r="B56" s="119" t="s">
        <v>336</v>
      </c>
      <c r="C56" s="37" t="s">
        <v>39</v>
      </c>
      <c r="D56" s="65">
        <v>0.5</v>
      </c>
      <c r="E56" s="61"/>
      <c r="F56" s="20">
        <f t="shared" si="0"/>
        <v>0</v>
      </c>
      <c r="G56" s="31" t="s">
        <v>11</v>
      </c>
    </row>
    <row r="57" spans="1:7" s="30" customFormat="1">
      <c r="A57" s="78">
        <v>50</v>
      </c>
      <c r="B57" s="119" t="s">
        <v>339</v>
      </c>
      <c r="C57" s="37" t="s">
        <v>54</v>
      </c>
      <c r="D57" s="65">
        <v>9</v>
      </c>
      <c r="E57" s="61"/>
      <c r="F57" s="20">
        <f t="shared" si="0"/>
        <v>0</v>
      </c>
      <c r="G57" s="31" t="s">
        <v>11</v>
      </c>
    </row>
    <row r="58" spans="1:7" s="30" customFormat="1">
      <c r="A58" s="78">
        <v>51</v>
      </c>
      <c r="B58" s="119" t="s">
        <v>340</v>
      </c>
      <c r="C58" s="37" t="s">
        <v>54</v>
      </c>
      <c r="D58" s="65">
        <v>5</v>
      </c>
      <c r="E58" s="61"/>
      <c r="F58" s="20">
        <f t="shared" si="0"/>
        <v>0</v>
      </c>
      <c r="G58" s="31" t="s">
        <v>11</v>
      </c>
    </row>
    <row r="59" spans="1:7" s="30" customFormat="1">
      <c r="A59" s="78">
        <v>52</v>
      </c>
      <c r="B59" s="119" t="s">
        <v>341</v>
      </c>
      <c r="C59" s="37" t="s">
        <v>39</v>
      </c>
      <c r="D59" s="65">
        <v>0.1</v>
      </c>
      <c r="E59" s="61"/>
      <c r="F59" s="20">
        <f t="shared" si="0"/>
        <v>0</v>
      </c>
      <c r="G59" s="31" t="s">
        <v>11</v>
      </c>
    </row>
    <row r="60" spans="1:7" s="30" customFormat="1">
      <c r="A60" s="78">
        <v>53</v>
      </c>
      <c r="B60" s="119" t="s">
        <v>336</v>
      </c>
      <c r="C60" s="37" t="s">
        <v>39</v>
      </c>
      <c r="D60" s="65">
        <v>0.1</v>
      </c>
      <c r="E60" s="61"/>
      <c r="F60" s="20">
        <f t="shared" si="0"/>
        <v>0</v>
      </c>
      <c r="G60" s="31" t="s">
        <v>11</v>
      </c>
    </row>
    <row r="61" spans="1:7" s="30" customFormat="1">
      <c r="A61" s="78">
        <v>54</v>
      </c>
      <c r="B61" s="119" t="s">
        <v>342</v>
      </c>
      <c r="C61" s="37" t="s">
        <v>54</v>
      </c>
      <c r="D61" s="65">
        <v>5</v>
      </c>
      <c r="E61" s="61"/>
      <c r="F61" s="20">
        <f t="shared" si="0"/>
        <v>0</v>
      </c>
      <c r="G61" s="31" t="s">
        <v>11</v>
      </c>
    </row>
    <row r="62" spans="1:7" s="30" customFormat="1">
      <c r="A62" s="36" t="s">
        <v>76</v>
      </c>
      <c r="B62" s="119" t="s">
        <v>343</v>
      </c>
      <c r="C62" s="37" t="s">
        <v>44</v>
      </c>
      <c r="D62" s="65">
        <v>69.5</v>
      </c>
      <c r="E62" s="61"/>
      <c r="F62" s="20">
        <f t="shared" si="0"/>
        <v>0</v>
      </c>
      <c r="G62" s="31" t="s">
        <v>11</v>
      </c>
    </row>
    <row r="63" spans="1:7" s="30" customFormat="1">
      <c r="A63" s="36" t="s">
        <v>77</v>
      </c>
      <c r="B63" s="119" t="s">
        <v>344</v>
      </c>
      <c r="C63" s="37" t="s">
        <v>78</v>
      </c>
      <c r="D63" s="65">
        <v>700</v>
      </c>
      <c r="E63" s="61"/>
      <c r="F63" s="20">
        <f t="shared" si="0"/>
        <v>0</v>
      </c>
      <c r="G63" s="31" t="s">
        <v>11</v>
      </c>
    </row>
    <row r="64" spans="1:7" s="30" customFormat="1">
      <c r="A64" s="36" t="s">
        <v>79</v>
      </c>
      <c r="B64" s="119" t="s">
        <v>345</v>
      </c>
      <c r="C64" s="37" t="s">
        <v>44</v>
      </c>
      <c r="D64" s="65">
        <v>69.5</v>
      </c>
      <c r="E64" s="61"/>
      <c r="F64" s="20">
        <f t="shared" si="0"/>
        <v>0</v>
      </c>
      <c r="G64" s="31" t="s">
        <v>11</v>
      </c>
    </row>
    <row r="65" spans="1:7" s="30" customFormat="1">
      <c r="A65" s="36" t="s">
        <v>80</v>
      </c>
      <c r="B65" s="119" t="s">
        <v>346</v>
      </c>
      <c r="C65" s="37" t="s">
        <v>44</v>
      </c>
      <c r="D65" s="65">
        <v>82.7</v>
      </c>
      <c r="E65" s="61"/>
      <c r="F65" s="20">
        <f t="shared" si="0"/>
        <v>0</v>
      </c>
      <c r="G65" s="31" t="s">
        <v>11</v>
      </c>
    </row>
    <row r="66" spans="1:7" s="30" customFormat="1">
      <c r="A66" s="36" t="s">
        <v>81</v>
      </c>
      <c r="B66" s="119" t="s">
        <v>82</v>
      </c>
      <c r="C66" s="37" t="s">
        <v>44</v>
      </c>
      <c r="D66" s="65">
        <v>82.7</v>
      </c>
      <c r="E66" s="61"/>
      <c r="F66" s="20">
        <f t="shared" si="0"/>
        <v>0</v>
      </c>
      <c r="G66" s="31" t="s">
        <v>11</v>
      </c>
    </row>
    <row r="67" spans="1:7" s="30" customFormat="1">
      <c r="A67" s="83" t="s">
        <v>83</v>
      </c>
      <c r="B67" s="121" t="s">
        <v>347</v>
      </c>
      <c r="C67" s="37" t="s">
        <v>44</v>
      </c>
      <c r="D67" s="66">
        <v>60</v>
      </c>
      <c r="E67" s="61"/>
      <c r="F67" s="20">
        <f t="shared" si="0"/>
        <v>0</v>
      </c>
      <c r="G67" s="31" t="s">
        <v>11</v>
      </c>
    </row>
    <row r="68" spans="1:7" s="30" customFormat="1">
      <c r="A68" s="83" t="s">
        <v>84</v>
      </c>
      <c r="B68" s="121" t="s">
        <v>348</v>
      </c>
      <c r="C68" s="37" t="s">
        <v>44</v>
      </c>
      <c r="D68" s="66">
        <v>24.5</v>
      </c>
      <c r="E68" s="61"/>
      <c r="F68" s="20">
        <f t="shared" si="0"/>
        <v>0</v>
      </c>
      <c r="G68" s="31" t="s">
        <v>11</v>
      </c>
    </row>
    <row r="69" spans="1:7" s="30" customFormat="1">
      <c r="A69" s="36" t="s">
        <v>85</v>
      </c>
      <c r="B69" s="119" t="s">
        <v>349</v>
      </c>
      <c r="C69" s="37" t="s">
        <v>44</v>
      </c>
      <c r="D69" s="65">
        <v>24.5</v>
      </c>
      <c r="E69" s="61"/>
      <c r="F69" s="20">
        <f t="shared" si="0"/>
        <v>0</v>
      </c>
      <c r="G69" s="31" t="s">
        <v>11</v>
      </c>
    </row>
    <row r="70" spans="1:7" s="30" customFormat="1">
      <c r="A70" s="36" t="s">
        <v>86</v>
      </c>
      <c r="B70" s="121" t="s">
        <v>350</v>
      </c>
      <c r="C70" s="37" t="s">
        <v>44</v>
      </c>
      <c r="D70" s="66">
        <v>24.5</v>
      </c>
      <c r="E70" s="61"/>
      <c r="F70" s="20">
        <f t="shared" si="0"/>
        <v>0</v>
      </c>
      <c r="G70" s="31" t="s">
        <v>11</v>
      </c>
    </row>
    <row r="71" spans="1:7" s="30" customFormat="1">
      <c r="A71" s="36" t="s">
        <v>87</v>
      </c>
      <c r="B71" s="121" t="s">
        <v>351</v>
      </c>
      <c r="C71" s="37" t="s">
        <v>54</v>
      </c>
      <c r="D71" s="66">
        <v>35</v>
      </c>
      <c r="E71" s="61"/>
      <c r="F71" s="20">
        <f t="shared" si="0"/>
        <v>0</v>
      </c>
      <c r="G71" s="31" t="s">
        <v>11</v>
      </c>
    </row>
    <row r="72" spans="1:7" s="30" customFormat="1">
      <c r="A72" s="83" t="s">
        <v>88</v>
      </c>
      <c r="B72" s="121" t="s">
        <v>352</v>
      </c>
      <c r="C72" s="37" t="s">
        <v>44</v>
      </c>
      <c r="D72" s="66">
        <v>31.7</v>
      </c>
      <c r="E72" s="61"/>
      <c r="F72" s="20">
        <f t="shared" ref="F72:F135" si="1">D72*E72</f>
        <v>0</v>
      </c>
      <c r="G72" s="31" t="s">
        <v>11</v>
      </c>
    </row>
    <row r="73" spans="1:7" s="30" customFormat="1">
      <c r="A73" s="36" t="s">
        <v>89</v>
      </c>
      <c r="B73" s="119" t="s">
        <v>288</v>
      </c>
      <c r="C73" s="37" t="s">
        <v>44</v>
      </c>
      <c r="D73" s="65">
        <v>31.7</v>
      </c>
      <c r="E73" s="61"/>
      <c r="F73" s="20">
        <f t="shared" si="1"/>
        <v>0</v>
      </c>
      <c r="G73" s="31" t="s">
        <v>11</v>
      </c>
    </row>
    <row r="74" spans="1:7" s="30" customFormat="1">
      <c r="A74" s="36" t="s">
        <v>90</v>
      </c>
      <c r="B74" s="119" t="s">
        <v>353</v>
      </c>
      <c r="C74" s="37" t="s">
        <v>44</v>
      </c>
      <c r="D74" s="65">
        <v>31.7</v>
      </c>
      <c r="E74" s="61"/>
      <c r="F74" s="20">
        <f t="shared" si="1"/>
        <v>0</v>
      </c>
      <c r="G74" s="31" t="s">
        <v>11</v>
      </c>
    </row>
    <row r="75" spans="1:7" s="30" customFormat="1">
      <c r="A75" s="36" t="s">
        <v>91</v>
      </c>
      <c r="B75" s="119" t="s">
        <v>92</v>
      </c>
      <c r="C75" s="37" t="s">
        <v>44</v>
      </c>
      <c r="D75" s="65">
        <v>46.8</v>
      </c>
      <c r="E75" s="61"/>
      <c r="F75" s="20">
        <f t="shared" si="1"/>
        <v>0</v>
      </c>
      <c r="G75" s="31" t="s">
        <v>11</v>
      </c>
    </row>
    <row r="76" spans="1:7" s="30" customFormat="1">
      <c r="A76" s="36" t="s">
        <v>93</v>
      </c>
      <c r="B76" s="119" t="s">
        <v>354</v>
      </c>
      <c r="C76" s="37" t="s">
        <v>44</v>
      </c>
      <c r="D76" s="65">
        <v>10.199999999999999</v>
      </c>
      <c r="E76" s="61"/>
      <c r="F76" s="20">
        <f t="shared" si="1"/>
        <v>0</v>
      </c>
      <c r="G76" s="31" t="s">
        <v>11</v>
      </c>
    </row>
    <row r="77" spans="1:7" s="30" customFormat="1">
      <c r="A77" s="36" t="s">
        <v>94</v>
      </c>
      <c r="B77" s="119" t="s">
        <v>355</v>
      </c>
      <c r="C77" s="37" t="s">
        <v>44</v>
      </c>
      <c r="D77" s="65">
        <v>1</v>
      </c>
      <c r="E77" s="61"/>
      <c r="F77" s="20">
        <f t="shared" si="1"/>
        <v>0</v>
      </c>
      <c r="G77" s="31" t="s">
        <v>11</v>
      </c>
    </row>
    <row r="78" spans="1:7" s="30" customFormat="1">
      <c r="A78" s="36" t="s">
        <v>95</v>
      </c>
      <c r="B78" s="119" t="s">
        <v>356</v>
      </c>
      <c r="C78" s="37" t="s">
        <v>54</v>
      </c>
      <c r="D78" s="65">
        <v>6.6</v>
      </c>
      <c r="E78" s="61"/>
      <c r="F78" s="20">
        <f t="shared" si="1"/>
        <v>0</v>
      </c>
      <c r="G78" s="31" t="s">
        <v>11</v>
      </c>
    </row>
    <row r="79" spans="1:7" s="30" customFormat="1">
      <c r="A79" s="36" t="s">
        <v>96</v>
      </c>
      <c r="B79" s="119" t="s">
        <v>357</v>
      </c>
      <c r="C79" s="37" t="s">
        <v>54</v>
      </c>
      <c r="D79" s="65">
        <v>6.5</v>
      </c>
      <c r="E79" s="61"/>
      <c r="F79" s="20">
        <f t="shared" si="1"/>
        <v>0</v>
      </c>
      <c r="G79" s="31" t="s">
        <v>11</v>
      </c>
    </row>
    <row r="80" spans="1:7" s="30" customFormat="1">
      <c r="A80" s="36" t="s">
        <v>97</v>
      </c>
      <c r="B80" s="119" t="s">
        <v>358</v>
      </c>
      <c r="C80" s="37" t="s">
        <v>29</v>
      </c>
      <c r="D80" s="79">
        <v>6.8030000000000007E-2</v>
      </c>
      <c r="E80" s="61"/>
      <c r="F80" s="20">
        <f t="shared" si="1"/>
        <v>0</v>
      </c>
      <c r="G80" s="31" t="s">
        <v>11</v>
      </c>
    </row>
    <row r="81" spans="1:7" s="30" customFormat="1">
      <c r="A81" s="36" t="s">
        <v>98</v>
      </c>
      <c r="B81" s="119" t="s">
        <v>359</v>
      </c>
      <c r="C81" s="37" t="s">
        <v>29</v>
      </c>
      <c r="D81" s="80">
        <v>0.28631000000000001</v>
      </c>
      <c r="E81" s="61"/>
      <c r="F81" s="20">
        <f t="shared" si="1"/>
        <v>0</v>
      </c>
      <c r="G81" s="31" t="s">
        <v>11</v>
      </c>
    </row>
    <row r="82" spans="1:7" s="30" customFormat="1">
      <c r="A82" s="39" t="s">
        <v>99</v>
      </c>
      <c r="B82" s="32" t="s">
        <v>360</v>
      </c>
      <c r="C82" s="19" t="s">
        <v>29</v>
      </c>
      <c r="D82" s="81">
        <v>3.8399999999999997E-2</v>
      </c>
      <c r="E82" s="61"/>
      <c r="F82" s="20">
        <f t="shared" si="1"/>
        <v>0</v>
      </c>
      <c r="G82" s="31" t="s">
        <v>11</v>
      </c>
    </row>
    <row r="83" spans="1:7" s="30" customFormat="1">
      <c r="A83" s="39" t="s">
        <v>100</v>
      </c>
      <c r="B83" s="32" t="s">
        <v>361</v>
      </c>
      <c r="C83" s="19" t="s">
        <v>44</v>
      </c>
      <c r="D83" s="66">
        <v>8.8000000000000007</v>
      </c>
      <c r="E83" s="61"/>
      <c r="F83" s="20">
        <f t="shared" si="1"/>
        <v>0</v>
      </c>
      <c r="G83" s="31" t="s">
        <v>11</v>
      </c>
    </row>
    <row r="84" spans="1:7" s="30" customFormat="1">
      <c r="A84" s="36" t="s">
        <v>101</v>
      </c>
      <c r="B84" s="121" t="s">
        <v>362</v>
      </c>
      <c r="C84" s="37" t="s">
        <v>44</v>
      </c>
      <c r="D84" s="66">
        <v>8.8000000000000007</v>
      </c>
      <c r="E84" s="61"/>
      <c r="F84" s="20">
        <f t="shared" si="1"/>
        <v>0</v>
      </c>
      <c r="G84" s="31" t="s">
        <v>11</v>
      </c>
    </row>
    <row r="85" spans="1:7" s="30" customFormat="1">
      <c r="A85" s="39" t="s">
        <v>102</v>
      </c>
      <c r="B85" s="32" t="s">
        <v>363</v>
      </c>
      <c r="C85" s="19" t="s">
        <v>29</v>
      </c>
      <c r="D85" s="81">
        <v>4.2200000000000001E-2</v>
      </c>
      <c r="E85" s="61"/>
      <c r="F85" s="20">
        <f t="shared" si="1"/>
        <v>0</v>
      </c>
      <c r="G85" s="31" t="s">
        <v>11</v>
      </c>
    </row>
    <row r="86" spans="1:7" s="30" customFormat="1">
      <c r="A86" s="39" t="s">
        <v>103</v>
      </c>
      <c r="B86" s="32" t="s">
        <v>364</v>
      </c>
      <c r="C86" s="19" t="s">
        <v>44</v>
      </c>
      <c r="D86" s="82">
        <v>1.26</v>
      </c>
      <c r="E86" s="61"/>
      <c r="F86" s="20">
        <f t="shared" si="1"/>
        <v>0</v>
      </c>
      <c r="G86" s="31" t="s">
        <v>11</v>
      </c>
    </row>
    <row r="87" spans="1:7" s="30" customFormat="1">
      <c r="A87" s="36" t="s">
        <v>104</v>
      </c>
      <c r="B87" s="121" t="s">
        <v>365</v>
      </c>
      <c r="C87" s="37" t="s">
        <v>44</v>
      </c>
      <c r="D87" s="82">
        <v>1.26</v>
      </c>
      <c r="E87" s="61"/>
      <c r="F87" s="20">
        <f t="shared" si="1"/>
        <v>0</v>
      </c>
      <c r="G87" s="31" t="s">
        <v>11</v>
      </c>
    </row>
    <row r="88" spans="1:7" s="30" customFormat="1">
      <c r="A88" s="78">
        <v>81</v>
      </c>
      <c r="B88" s="119" t="s">
        <v>366</v>
      </c>
      <c r="C88" s="37" t="s">
        <v>44</v>
      </c>
      <c r="D88" s="65">
        <v>1.7999999999999998</v>
      </c>
      <c r="E88" s="61"/>
      <c r="F88" s="20">
        <f t="shared" si="1"/>
        <v>0</v>
      </c>
      <c r="G88" s="31" t="s">
        <v>11</v>
      </c>
    </row>
    <row r="89" spans="1:7" s="30" customFormat="1">
      <c r="A89" s="39" t="s">
        <v>105</v>
      </c>
      <c r="B89" s="32" t="s">
        <v>367</v>
      </c>
      <c r="C89" s="19" t="s">
        <v>44</v>
      </c>
      <c r="D89" s="66">
        <v>1.8</v>
      </c>
      <c r="E89" s="61"/>
      <c r="F89" s="20">
        <f t="shared" si="1"/>
        <v>0</v>
      </c>
      <c r="G89" s="31" t="s">
        <v>11</v>
      </c>
    </row>
    <row r="90" spans="1:7" s="30" customFormat="1">
      <c r="A90" s="36" t="s">
        <v>106</v>
      </c>
      <c r="B90" s="119" t="s">
        <v>368</v>
      </c>
      <c r="C90" s="37" t="s">
        <v>44</v>
      </c>
      <c r="D90" s="38">
        <v>0.37</v>
      </c>
      <c r="E90" s="61"/>
      <c r="F90" s="20">
        <f t="shared" si="1"/>
        <v>0</v>
      </c>
      <c r="G90" s="31" t="s">
        <v>11</v>
      </c>
    </row>
    <row r="91" spans="1:7" s="30" customFormat="1">
      <c r="A91" s="51"/>
      <c r="B91" s="57" t="s">
        <v>21</v>
      </c>
      <c r="C91" s="52"/>
      <c r="D91" s="53"/>
      <c r="E91" s="54"/>
      <c r="F91" s="20">
        <f t="shared" si="1"/>
        <v>0</v>
      </c>
      <c r="G91" s="31" t="s">
        <v>11</v>
      </c>
    </row>
    <row r="92" spans="1:7" s="30" customFormat="1">
      <c r="A92" s="83" t="s">
        <v>24</v>
      </c>
      <c r="B92" s="119" t="s">
        <v>369</v>
      </c>
      <c r="C92" s="37" t="s">
        <v>107</v>
      </c>
      <c r="D92" s="65">
        <v>1</v>
      </c>
      <c r="E92" s="38"/>
      <c r="F92" s="20">
        <f t="shared" si="1"/>
        <v>0</v>
      </c>
      <c r="G92" s="31" t="s">
        <v>11</v>
      </c>
    </row>
    <row r="93" spans="1:7" s="30" customFormat="1">
      <c r="A93" s="84" t="s">
        <v>108</v>
      </c>
      <c r="B93" s="120" t="s">
        <v>370</v>
      </c>
      <c r="C93" s="19" t="s">
        <v>107</v>
      </c>
      <c r="D93" s="40">
        <v>1</v>
      </c>
      <c r="E93" s="38"/>
      <c r="F93" s="20">
        <f t="shared" si="1"/>
        <v>0</v>
      </c>
      <c r="G93" s="31" t="s">
        <v>795</v>
      </c>
    </row>
    <row r="94" spans="1:7" s="30" customFormat="1">
      <c r="A94" s="84" t="s">
        <v>25</v>
      </c>
      <c r="B94" s="120" t="s">
        <v>109</v>
      </c>
      <c r="C94" s="19" t="s">
        <v>107</v>
      </c>
      <c r="D94" s="40">
        <v>1</v>
      </c>
      <c r="E94" s="61"/>
      <c r="F94" s="20">
        <f t="shared" si="1"/>
        <v>0</v>
      </c>
      <c r="G94" s="31" t="s">
        <v>11</v>
      </c>
    </row>
    <row r="95" spans="1:7" s="30" customFormat="1">
      <c r="A95" s="83" t="s">
        <v>27</v>
      </c>
      <c r="B95" s="119" t="s">
        <v>110</v>
      </c>
      <c r="C95" s="37" t="s">
        <v>111</v>
      </c>
      <c r="D95" s="65">
        <v>800</v>
      </c>
      <c r="E95" s="61"/>
      <c r="F95" s="20">
        <f t="shared" si="1"/>
        <v>0</v>
      </c>
      <c r="G95" s="31" t="s">
        <v>11</v>
      </c>
    </row>
    <row r="96" spans="1:7" s="30" customFormat="1">
      <c r="A96" s="39">
        <v>4</v>
      </c>
      <c r="B96" s="32" t="s">
        <v>371</v>
      </c>
      <c r="C96" s="19" t="s">
        <v>54</v>
      </c>
      <c r="D96" s="40">
        <v>3</v>
      </c>
      <c r="E96" s="61"/>
      <c r="F96" s="20">
        <f t="shared" si="1"/>
        <v>0</v>
      </c>
      <c r="G96" s="31" t="s">
        <v>11</v>
      </c>
    </row>
    <row r="97" spans="1:7" s="30" customFormat="1">
      <c r="A97" s="39" t="s">
        <v>112</v>
      </c>
      <c r="B97" s="32" t="s">
        <v>372</v>
      </c>
      <c r="C97" s="19" t="s">
        <v>54</v>
      </c>
      <c r="D97" s="40">
        <v>0.30000000000000004</v>
      </c>
      <c r="E97" s="61"/>
      <c r="F97" s="20">
        <f t="shared" si="1"/>
        <v>0</v>
      </c>
      <c r="G97" s="31" t="s">
        <v>12</v>
      </c>
    </row>
    <row r="98" spans="1:7" s="30" customFormat="1">
      <c r="A98" s="36">
        <v>5</v>
      </c>
      <c r="B98" s="32" t="s">
        <v>373</v>
      </c>
      <c r="C98" s="37" t="s">
        <v>54</v>
      </c>
      <c r="D98" s="65">
        <v>3</v>
      </c>
      <c r="E98" s="61"/>
      <c r="F98" s="20">
        <f t="shared" si="1"/>
        <v>0</v>
      </c>
      <c r="G98" s="31" t="s">
        <v>11</v>
      </c>
    </row>
    <row r="99" spans="1:7" s="30" customFormat="1">
      <c r="A99" s="39">
        <v>6</v>
      </c>
      <c r="B99" s="32" t="s">
        <v>374</v>
      </c>
      <c r="C99" s="19" t="s">
        <v>54</v>
      </c>
      <c r="D99" s="40">
        <v>3</v>
      </c>
      <c r="E99" s="61"/>
      <c r="F99" s="20">
        <f t="shared" si="1"/>
        <v>0</v>
      </c>
      <c r="G99" s="31" t="s">
        <v>11</v>
      </c>
    </row>
    <row r="100" spans="1:7" s="30" customFormat="1">
      <c r="A100" s="39">
        <v>7</v>
      </c>
      <c r="B100" s="32" t="s">
        <v>375</v>
      </c>
      <c r="C100" s="19" t="s">
        <v>29</v>
      </c>
      <c r="D100" s="85">
        <v>2.1999999999999999E-2</v>
      </c>
      <c r="E100" s="61"/>
      <c r="F100" s="20">
        <f t="shared" si="1"/>
        <v>0</v>
      </c>
      <c r="G100" s="31" t="s">
        <v>11</v>
      </c>
    </row>
    <row r="101" spans="1:7" s="30" customFormat="1">
      <c r="A101" s="39" t="s">
        <v>113</v>
      </c>
      <c r="B101" s="32" t="s">
        <v>114</v>
      </c>
      <c r="C101" s="19" t="s">
        <v>78</v>
      </c>
      <c r="D101" s="40">
        <v>1</v>
      </c>
      <c r="E101" s="61"/>
      <c r="F101" s="20">
        <f t="shared" si="1"/>
        <v>0</v>
      </c>
      <c r="G101" s="31" t="s">
        <v>12</v>
      </c>
    </row>
    <row r="102" spans="1:7" s="30" customFormat="1">
      <c r="A102" s="36">
        <v>8</v>
      </c>
      <c r="B102" s="121" t="s">
        <v>376</v>
      </c>
      <c r="C102" s="37" t="s">
        <v>115</v>
      </c>
      <c r="D102" s="66">
        <v>5</v>
      </c>
      <c r="E102" s="61"/>
      <c r="F102" s="20">
        <f t="shared" si="1"/>
        <v>0</v>
      </c>
      <c r="G102" s="31" t="s">
        <v>11</v>
      </c>
    </row>
    <row r="103" spans="1:7" s="30" customFormat="1">
      <c r="A103" s="36" t="s">
        <v>116</v>
      </c>
      <c r="B103" s="121" t="s">
        <v>377</v>
      </c>
      <c r="C103" s="37" t="s">
        <v>115</v>
      </c>
      <c r="D103" s="65">
        <v>5</v>
      </c>
      <c r="E103" s="61"/>
      <c r="F103" s="20">
        <f t="shared" si="1"/>
        <v>0</v>
      </c>
      <c r="G103" s="31" t="s">
        <v>12</v>
      </c>
    </row>
    <row r="104" spans="1:7" s="30" customFormat="1">
      <c r="A104" s="36" t="s">
        <v>37</v>
      </c>
      <c r="B104" s="121" t="s">
        <v>378</v>
      </c>
      <c r="C104" s="37" t="s">
        <v>29</v>
      </c>
      <c r="D104" s="80">
        <v>1.8920000000000003E-2</v>
      </c>
      <c r="E104" s="61"/>
      <c r="F104" s="20">
        <f t="shared" si="1"/>
        <v>0</v>
      </c>
      <c r="G104" s="31" t="s">
        <v>11</v>
      </c>
    </row>
    <row r="105" spans="1:7" s="30" customFormat="1">
      <c r="A105" s="36" t="s">
        <v>117</v>
      </c>
      <c r="B105" s="121" t="s">
        <v>379</v>
      </c>
      <c r="C105" s="37" t="s">
        <v>78</v>
      </c>
      <c r="D105" s="65">
        <v>2</v>
      </c>
      <c r="E105" s="61"/>
      <c r="F105" s="20">
        <f t="shared" si="1"/>
        <v>0</v>
      </c>
      <c r="G105" s="31" t="s">
        <v>12</v>
      </c>
    </row>
    <row r="106" spans="1:7" s="30" customFormat="1">
      <c r="A106" s="39" t="s">
        <v>38</v>
      </c>
      <c r="B106" s="32" t="s">
        <v>380</v>
      </c>
      <c r="C106" s="19" t="s">
        <v>78</v>
      </c>
      <c r="D106" s="66">
        <v>1</v>
      </c>
      <c r="E106" s="61"/>
      <c r="F106" s="20">
        <f t="shared" si="1"/>
        <v>0</v>
      </c>
      <c r="G106" s="31" t="s">
        <v>11</v>
      </c>
    </row>
    <row r="107" spans="1:7" s="30" customFormat="1">
      <c r="A107" s="39" t="s">
        <v>118</v>
      </c>
      <c r="B107" s="32" t="s">
        <v>381</v>
      </c>
      <c r="C107" s="19" t="s">
        <v>78</v>
      </c>
      <c r="D107" s="40">
        <v>1</v>
      </c>
      <c r="E107" s="61"/>
      <c r="F107" s="20">
        <f t="shared" si="1"/>
        <v>0</v>
      </c>
      <c r="G107" s="31" t="s">
        <v>795</v>
      </c>
    </row>
    <row r="108" spans="1:7" s="30" customFormat="1">
      <c r="A108" s="36">
        <v>11</v>
      </c>
      <c r="B108" s="121" t="s">
        <v>382</v>
      </c>
      <c r="C108" s="37" t="s">
        <v>115</v>
      </c>
      <c r="D108" s="66">
        <v>1</v>
      </c>
      <c r="E108" s="61"/>
      <c r="F108" s="20">
        <f t="shared" si="1"/>
        <v>0</v>
      </c>
      <c r="G108" s="31" t="s">
        <v>11</v>
      </c>
    </row>
    <row r="109" spans="1:7" s="30" customFormat="1">
      <c r="A109" s="36" t="s">
        <v>119</v>
      </c>
      <c r="B109" s="121" t="s">
        <v>120</v>
      </c>
      <c r="C109" s="37" t="s">
        <v>115</v>
      </c>
      <c r="D109" s="38">
        <v>1</v>
      </c>
      <c r="E109" s="61"/>
      <c r="F109" s="20">
        <f t="shared" si="1"/>
        <v>0</v>
      </c>
      <c r="G109" s="31" t="s">
        <v>795</v>
      </c>
    </row>
    <row r="110" spans="1:7" s="30" customFormat="1">
      <c r="A110" s="36" t="s">
        <v>41</v>
      </c>
      <c r="B110" s="121" t="s">
        <v>383</v>
      </c>
      <c r="C110" s="37" t="s">
        <v>29</v>
      </c>
      <c r="D110" s="81">
        <v>8.5880000000000019E-3</v>
      </c>
      <c r="E110" s="61"/>
      <c r="F110" s="20">
        <f t="shared" si="1"/>
        <v>0</v>
      </c>
      <c r="G110" s="31" t="s">
        <v>11</v>
      </c>
    </row>
    <row r="111" spans="1:7" s="30" customFormat="1">
      <c r="A111" s="36" t="s">
        <v>43</v>
      </c>
      <c r="B111" s="121" t="s">
        <v>384</v>
      </c>
      <c r="C111" s="37" t="s">
        <v>115</v>
      </c>
      <c r="D111" s="66">
        <v>2</v>
      </c>
      <c r="E111" s="61"/>
      <c r="F111" s="20">
        <f t="shared" si="1"/>
        <v>0</v>
      </c>
      <c r="G111" s="31" t="s">
        <v>11</v>
      </c>
    </row>
    <row r="112" spans="1:7" s="30" customFormat="1">
      <c r="A112" s="36" t="s">
        <v>121</v>
      </c>
      <c r="B112" s="121" t="s">
        <v>122</v>
      </c>
      <c r="C112" s="37" t="s">
        <v>115</v>
      </c>
      <c r="D112" s="65">
        <v>2</v>
      </c>
      <c r="E112" s="61"/>
      <c r="F112" s="20">
        <f t="shared" si="1"/>
        <v>0</v>
      </c>
      <c r="G112" s="31" t="s">
        <v>12</v>
      </c>
    </row>
    <row r="113" spans="1:7" s="30" customFormat="1">
      <c r="A113" s="36" t="s">
        <v>45</v>
      </c>
      <c r="B113" s="121" t="s">
        <v>385</v>
      </c>
      <c r="C113" s="37" t="s">
        <v>29</v>
      </c>
      <c r="D113" s="80">
        <v>1.8920000000000003E-2</v>
      </c>
      <c r="E113" s="61"/>
      <c r="F113" s="20">
        <f t="shared" si="1"/>
        <v>0</v>
      </c>
      <c r="G113" s="31" t="s">
        <v>11</v>
      </c>
    </row>
    <row r="114" spans="1:7" s="30" customFormat="1">
      <c r="A114" s="36" t="s">
        <v>123</v>
      </c>
      <c r="B114" s="121" t="s">
        <v>386</v>
      </c>
      <c r="C114" s="37" t="s">
        <v>78</v>
      </c>
      <c r="D114" s="65">
        <v>2</v>
      </c>
      <c r="E114" s="61"/>
      <c r="F114" s="20">
        <f t="shared" si="1"/>
        <v>0</v>
      </c>
      <c r="G114" s="31" t="s">
        <v>12</v>
      </c>
    </row>
    <row r="115" spans="1:7" s="30" customFormat="1">
      <c r="A115" s="36" t="s">
        <v>47</v>
      </c>
      <c r="B115" s="121" t="s">
        <v>387</v>
      </c>
      <c r="C115" s="37" t="s">
        <v>78</v>
      </c>
      <c r="D115" s="86">
        <v>2</v>
      </c>
      <c r="E115" s="61"/>
      <c r="F115" s="20">
        <f t="shared" si="1"/>
        <v>0</v>
      </c>
      <c r="G115" s="31" t="s">
        <v>11</v>
      </c>
    </row>
    <row r="116" spans="1:7" s="30" customFormat="1">
      <c r="A116" s="36" t="s">
        <v>124</v>
      </c>
      <c r="B116" s="121" t="s">
        <v>388</v>
      </c>
      <c r="C116" s="37" t="s">
        <v>78</v>
      </c>
      <c r="D116" s="65">
        <v>2</v>
      </c>
      <c r="E116" s="61"/>
      <c r="F116" s="20">
        <f t="shared" si="1"/>
        <v>0</v>
      </c>
      <c r="G116" s="31" t="s">
        <v>795</v>
      </c>
    </row>
    <row r="117" spans="1:7" s="30" customFormat="1">
      <c r="A117" s="36" t="s">
        <v>48</v>
      </c>
      <c r="B117" s="121" t="s">
        <v>389</v>
      </c>
      <c r="C117" s="37" t="s">
        <v>29</v>
      </c>
      <c r="D117" s="81">
        <v>6.9299999999999993E-4</v>
      </c>
      <c r="E117" s="61"/>
      <c r="F117" s="20">
        <f t="shared" si="1"/>
        <v>0</v>
      </c>
      <c r="G117" s="31" t="s">
        <v>11</v>
      </c>
    </row>
    <row r="118" spans="1:7" s="30" customFormat="1">
      <c r="A118" s="36" t="s">
        <v>125</v>
      </c>
      <c r="B118" s="121" t="s">
        <v>126</v>
      </c>
      <c r="C118" s="37" t="s">
        <v>78</v>
      </c>
      <c r="D118" s="65">
        <v>1</v>
      </c>
      <c r="E118" s="61"/>
      <c r="F118" s="20">
        <f t="shared" si="1"/>
        <v>0</v>
      </c>
      <c r="G118" s="31" t="s">
        <v>12</v>
      </c>
    </row>
    <row r="119" spans="1:7" s="30" customFormat="1">
      <c r="A119" s="36" t="s">
        <v>50</v>
      </c>
      <c r="B119" s="121" t="s">
        <v>390</v>
      </c>
      <c r="C119" s="37" t="s">
        <v>115</v>
      </c>
      <c r="D119" s="66">
        <v>1</v>
      </c>
      <c r="E119" s="61"/>
      <c r="F119" s="20">
        <f t="shared" si="1"/>
        <v>0</v>
      </c>
      <c r="G119" s="31" t="s">
        <v>11</v>
      </c>
    </row>
    <row r="120" spans="1:7" s="30" customFormat="1">
      <c r="A120" s="36" t="s">
        <v>127</v>
      </c>
      <c r="B120" s="121" t="s">
        <v>391</v>
      </c>
      <c r="C120" s="37" t="s">
        <v>115</v>
      </c>
      <c r="D120" s="65">
        <v>1</v>
      </c>
      <c r="E120" s="61"/>
      <c r="F120" s="20">
        <f t="shared" si="1"/>
        <v>0</v>
      </c>
      <c r="G120" s="31" t="s">
        <v>12</v>
      </c>
    </row>
    <row r="121" spans="1:7" s="30" customFormat="1">
      <c r="A121" s="39" t="s">
        <v>52</v>
      </c>
      <c r="B121" s="32" t="s">
        <v>392</v>
      </c>
      <c r="C121" s="19" t="s">
        <v>78</v>
      </c>
      <c r="D121" s="66">
        <v>1</v>
      </c>
      <c r="E121" s="61"/>
      <c r="F121" s="20">
        <f t="shared" si="1"/>
        <v>0</v>
      </c>
      <c r="G121" s="31" t="s">
        <v>11</v>
      </c>
    </row>
    <row r="122" spans="1:7" s="30" customFormat="1">
      <c r="A122" s="39" t="s">
        <v>128</v>
      </c>
      <c r="B122" s="32" t="s">
        <v>393</v>
      </c>
      <c r="C122" s="19" t="s">
        <v>78</v>
      </c>
      <c r="D122" s="40">
        <v>1</v>
      </c>
      <c r="E122" s="61"/>
      <c r="F122" s="20">
        <f t="shared" si="1"/>
        <v>0</v>
      </c>
      <c r="G122" s="31" t="s">
        <v>795</v>
      </c>
    </row>
    <row r="123" spans="1:7" s="30" customFormat="1">
      <c r="A123" s="36" t="s">
        <v>53</v>
      </c>
      <c r="B123" s="121" t="s">
        <v>394</v>
      </c>
      <c r="C123" s="37" t="s">
        <v>115</v>
      </c>
      <c r="D123" s="66">
        <v>1</v>
      </c>
      <c r="E123" s="61"/>
      <c r="F123" s="20">
        <f t="shared" si="1"/>
        <v>0</v>
      </c>
      <c r="G123" s="31" t="s">
        <v>11</v>
      </c>
    </row>
    <row r="124" spans="1:7" s="30" customFormat="1">
      <c r="A124" s="36" t="s">
        <v>129</v>
      </c>
      <c r="B124" s="121" t="s">
        <v>130</v>
      </c>
      <c r="C124" s="37" t="s">
        <v>115</v>
      </c>
      <c r="D124" s="65">
        <v>1</v>
      </c>
      <c r="E124" s="61"/>
      <c r="F124" s="20">
        <f t="shared" si="1"/>
        <v>0</v>
      </c>
      <c r="G124" s="31" t="s">
        <v>795</v>
      </c>
    </row>
    <row r="125" spans="1:7" s="30" customFormat="1">
      <c r="A125" s="39" t="s">
        <v>55</v>
      </c>
      <c r="B125" s="121" t="s">
        <v>395</v>
      </c>
      <c r="C125" s="37" t="s">
        <v>78</v>
      </c>
      <c r="D125" s="65">
        <v>1</v>
      </c>
      <c r="E125" s="61"/>
      <c r="F125" s="20">
        <f t="shared" si="1"/>
        <v>0</v>
      </c>
      <c r="G125" s="31" t="s">
        <v>11</v>
      </c>
    </row>
    <row r="126" spans="1:7" s="30" customFormat="1">
      <c r="A126" s="36" t="s">
        <v>131</v>
      </c>
      <c r="B126" s="121" t="s">
        <v>396</v>
      </c>
      <c r="C126" s="37" t="s">
        <v>78</v>
      </c>
      <c r="D126" s="65">
        <v>1</v>
      </c>
      <c r="E126" s="61"/>
      <c r="F126" s="20">
        <f t="shared" si="1"/>
        <v>0</v>
      </c>
      <c r="G126" s="31" t="s">
        <v>12</v>
      </c>
    </row>
    <row r="127" spans="1:7" s="30" customFormat="1">
      <c r="A127" s="39" t="s">
        <v>57</v>
      </c>
      <c r="B127" s="32" t="s">
        <v>397</v>
      </c>
      <c r="C127" s="19" t="s">
        <v>54</v>
      </c>
      <c r="D127" s="40">
        <v>3</v>
      </c>
      <c r="E127" s="61"/>
      <c r="F127" s="20">
        <f t="shared" si="1"/>
        <v>0</v>
      </c>
      <c r="G127" s="31" t="s">
        <v>11</v>
      </c>
    </row>
    <row r="128" spans="1:7" s="30" customFormat="1">
      <c r="A128" s="39" t="s">
        <v>132</v>
      </c>
      <c r="B128" s="32" t="s">
        <v>398</v>
      </c>
      <c r="C128" s="19" t="s">
        <v>54</v>
      </c>
      <c r="D128" s="61">
        <v>2.8109999999999999</v>
      </c>
      <c r="E128" s="61"/>
      <c r="F128" s="20">
        <f t="shared" si="1"/>
        <v>0</v>
      </c>
      <c r="G128" s="31" t="s">
        <v>12</v>
      </c>
    </row>
    <row r="129" spans="1:7" s="30" customFormat="1">
      <c r="A129" s="39" t="s">
        <v>58</v>
      </c>
      <c r="B129" s="32" t="s">
        <v>399</v>
      </c>
      <c r="C129" s="19" t="s">
        <v>54</v>
      </c>
      <c r="D129" s="40">
        <v>3</v>
      </c>
      <c r="E129" s="61"/>
      <c r="F129" s="20">
        <f t="shared" si="1"/>
        <v>0</v>
      </c>
      <c r="G129" s="31" t="s">
        <v>11</v>
      </c>
    </row>
    <row r="130" spans="1:7" s="30" customFormat="1">
      <c r="A130" s="39" t="s">
        <v>59</v>
      </c>
      <c r="B130" s="32" t="s">
        <v>400</v>
      </c>
      <c r="C130" s="19" t="s">
        <v>54</v>
      </c>
      <c r="D130" s="40">
        <v>3</v>
      </c>
      <c r="E130" s="61"/>
      <c r="F130" s="20">
        <f t="shared" si="1"/>
        <v>0</v>
      </c>
      <c r="G130" s="31" t="s">
        <v>11</v>
      </c>
    </row>
    <row r="131" spans="1:7" s="30" customFormat="1">
      <c r="A131" s="39" t="s">
        <v>133</v>
      </c>
      <c r="B131" s="32" t="s">
        <v>401</v>
      </c>
      <c r="C131" s="19" t="s">
        <v>78</v>
      </c>
      <c r="D131" s="40">
        <v>1</v>
      </c>
      <c r="E131" s="61"/>
      <c r="F131" s="20">
        <f t="shared" si="1"/>
        <v>0</v>
      </c>
      <c r="G131" s="31" t="s">
        <v>11</v>
      </c>
    </row>
    <row r="132" spans="1:7" s="30" customFormat="1">
      <c r="A132" s="39" t="s">
        <v>134</v>
      </c>
      <c r="B132" s="32" t="s">
        <v>402</v>
      </c>
      <c r="C132" s="19" t="s">
        <v>78</v>
      </c>
      <c r="D132" s="40">
        <v>2</v>
      </c>
      <c r="E132" s="61"/>
      <c r="F132" s="20">
        <f t="shared" si="1"/>
        <v>0</v>
      </c>
      <c r="G132" s="31" t="s">
        <v>11</v>
      </c>
    </row>
    <row r="133" spans="1:7" s="30" customFormat="1">
      <c r="A133" s="36" t="s">
        <v>60</v>
      </c>
      <c r="B133" s="121" t="s">
        <v>403</v>
      </c>
      <c r="C133" s="37" t="s">
        <v>78</v>
      </c>
      <c r="D133" s="66">
        <v>1</v>
      </c>
      <c r="E133" s="61"/>
      <c r="F133" s="20">
        <f t="shared" si="1"/>
        <v>0</v>
      </c>
      <c r="G133" s="31" t="s">
        <v>11</v>
      </c>
    </row>
    <row r="134" spans="1:7" s="30" customFormat="1">
      <c r="A134" s="36" t="s">
        <v>135</v>
      </c>
      <c r="B134" s="121" t="s">
        <v>404</v>
      </c>
      <c r="C134" s="37" t="s">
        <v>78</v>
      </c>
      <c r="D134" s="65">
        <v>1</v>
      </c>
      <c r="E134" s="61"/>
      <c r="F134" s="20">
        <f t="shared" si="1"/>
        <v>0</v>
      </c>
      <c r="G134" s="31" t="s">
        <v>795</v>
      </c>
    </row>
    <row r="135" spans="1:7" s="30" customFormat="1">
      <c r="A135" s="36" t="s">
        <v>136</v>
      </c>
      <c r="B135" s="121" t="s">
        <v>405</v>
      </c>
      <c r="C135" s="37" t="s">
        <v>78</v>
      </c>
      <c r="D135" s="66">
        <v>1</v>
      </c>
      <c r="E135" s="61"/>
      <c r="F135" s="20">
        <f t="shared" si="1"/>
        <v>0</v>
      </c>
      <c r="G135" s="31" t="s">
        <v>11</v>
      </c>
    </row>
    <row r="136" spans="1:7" s="30" customFormat="1">
      <c r="A136" s="36" t="s">
        <v>137</v>
      </c>
      <c r="B136" s="121" t="s">
        <v>406</v>
      </c>
      <c r="C136" s="37" t="s">
        <v>78</v>
      </c>
      <c r="D136" s="65">
        <v>1</v>
      </c>
      <c r="E136" s="61"/>
      <c r="F136" s="20">
        <f t="shared" ref="F136:F199" si="2">D136*E136</f>
        <v>0</v>
      </c>
      <c r="G136" s="31" t="s">
        <v>12</v>
      </c>
    </row>
    <row r="137" spans="1:7" s="30" customFormat="1">
      <c r="A137" s="39" t="s">
        <v>138</v>
      </c>
      <c r="B137" s="32" t="s">
        <v>407</v>
      </c>
      <c r="C137" s="19" t="s">
        <v>78</v>
      </c>
      <c r="D137" s="66">
        <v>8</v>
      </c>
      <c r="E137" s="61"/>
      <c r="F137" s="20">
        <f t="shared" si="2"/>
        <v>0</v>
      </c>
      <c r="G137" s="31" t="s">
        <v>11</v>
      </c>
    </row>
    <row r="138" spans="1:7" s="30" customFormat="1">
      <c r="A138" s="39" t="s">
        <v>62</v>
      </c>
      <c r="B138" s="32" t="s">
        <v>408</v>
      </c>
      <c r="C138" s="19" t="s">
        <v>54</v>
      </c>
      <c r="D138" s="40">
        <v>10</v>
      </c>
      <c r="E138" s="61"/>
      <c r="F138" s="20">
        <f t="shared" si="2"/>
        <v>0</v>
      </c>
      <c r="G138" s="31" t="s">
        <v>11</v>
      </c>
    </row>
    <row r="139" spans="1:7" s="30" customFormat="1">
      <c r="A139" s="39" t="s">
        <v>139</v>
      </c>
      <c r="B139" s="32" t="s">
        <v>409</v>
      </c>
      <c r="C139" s="19" t="s">
        <v>54</v>
      </c>
      <c r="D139" s="61">
        <v>9.4599999999999991</v>
      </c>
      <c r="E139" s="61"/>
      <c r="F139" s="20">
        <f t="shared" si="2"/>
        <v>0</v>
      </c>
      <c r="G139" s="31" t="s">
        <v>12</v>
      </c>
    </row>
    <row r="140" spans="1:7" s="30" customFormat="1">
      <c r="A140" s="39" t="s">
        <v>140</v>
      </c>
      <c r="B140" s="32" t="s">
        <v>410</v>
      </c>
      <c r="C140" s="19" t="s">
        <v>54</v>
      </c>
      <c r="D140" s="40">
        <v>10</v>
      </c>
      <c r="E140" s="61"/>
      <c r="F140" s="20">
        <f t="shared" si="2"/>
        <v>0</v>
      </c>
      <c r="G140" s="31" t="s">
        <v>11</v>
      </c>
    </row>
    <row r="141" spans="1:7" s="30" customFormat="1">
      <c r="A141" s="39" t="s">
        <v>63</v>
      </c>
      <c r="B141" s="32" t="s">
        <v>411</v>
      </c>
      <c r="C141" s="19" t="s">
        <v>54</v>
      </c>
      <c r="D141" s="40">
        <v>0.22</v>
      </c>
      <c r="E141" s="61"/>
      <c r="F141" s="20">
        <f t="shared" si="2"/>
        <v>0</v>
      </c>
      <c r="G141" s="31" t="s">
        <v>11</v>
      </c>
    </row>
    <row r="142" spans="1:7" s="30" customFormat="1">
      <c r="A142" s="39" t="s">
        <v>64</v>
      </c>
      <c r="B142" s="32" t="s">
        <v>412</v>
      </c>
      <c r="C142" s="19" t="s">
        <v>78</v>
      </c>
      <c r="D142" s="40">
        <v>1</v>
      </c>
      <c r="E142" s="61"/>
      <c r="F142" s="20">
        <f t="shared" si="2"/>
        <v>0</v>
      </c>
      <c r="G142" s="31" t="s">
        <v>11</v>
      </c>
    </row>
    <row r="143" spans="1:7" s="30" customFormat="1">
      <c r="A143" s="39" t="s">
        <v>65</v>
      </c>
      <c r="B143" s="32" t="s">
        <v>413</v>
      </c>
      <c r="C143" s="19" t="s">
        <v>78</v>
      </c>
      <c r="D143" s="40">
        <v>5</v>
      </c>
      <c r="E143" s="61"/>
      <c r="F143" s="20">
        <f t="shared" si="2"/>
        <v>0</v>
      </c>
      <c r="G143" s="31" t="s">
        <v>11</v>
      </c>
    </row>
    <row r="144" spans="1:7" s="30" customFormat="1">
      <c r="A144" s="39" t="s">
        <v>66</v>
      </c>
      <c r="B144" s="32" t="s">
        <v>414</v>
      </c>
      <c r="C144" s="19" t="s">
        <v>78</v>
      </c>
      <c r="D144" s="40">
        <v>1</v>
      </c>
      <c r="E144" s="61"/>
      <c r="F144" s="20">
        <f t="shared" si="2"/>
        <v>0</v>
      </c>
      <c r="G144" s="31" t="s">
        <v>11</v>
      </c>
    </row>
    <row r="145" spans="1:7" s="30" customFormat="1">
      <c r="A145" s="39" t="s">
        <v>141</v>
      </c>
      <c r="B145" s="32" t="s">
        <v>415</v>
      </c>
      <c r="C145" s="19" t="s">
        <v>78</v>
      </c>
      <c r="D145" s="40">
        <v>1</v>
      </c>
      <c r="E145" s="61"/>
      <c r="F145" s="20">
        <f t="shared" si="2"/>
        <v>0</v>
      </c>
      <c r="G145" s="31" t="s">
        <v>12</v>
      </c>
    </row>
    <row r="146" spans="1:7" s="30" customFormat="1">
      <c r="A146" s="39" t="s">
        <v>67</v>
      </c>
      <c r="B146" s="32" t="s">
        <v>416</v>
      </c>
      <c r="C146" s="19" t="s">
        <v>78</v>
      </c>
      <c r="D146" s="40">
        <v>1</v>
      </c>
      <c r="E146" s="61"/>
      <c r="F146" s="20">
        <f t="shared" si="2"/>
        <v>0</v>
      </c>
      <c r="G146" s="31" t="s">
        <v>11</v>
      </c>
    </row>
    <row r="147" spans="1:7" s="30" customFormat="1">
      <c r="A147" s="39" t="s">
        <v>142</v>
      </c>
      <c r="B147" s="32" t="s">
        <v>417</v>
      </c>
      <c r="C147" s="19" t="s">
        <v>78</v>
      </c>
      <c r="D147" s="40">
        <v>1</v>
      </c>
      <c r="E147" s="61"/>
      <c r="F147" s="20">
        <f t="shared" si="2"/>
        <v>0</v>
      </c>
      <c r="G147" s="31" t="s">
        <v>795</v>
      </c>
    </row>
    <row r="148" spans="1:7" s="30" customFormat="1">
      <c r="A148" s="39" t="s">
        <v>68</v>
      </c>
      <c r="B148" s="32" t="s">
        <v>418</v>
      </c>
      <c r="C148" s="19" t="s">
        <v>78</v>
      </c>
      <c r="D148" s="40">
        <v>1</v>
      </c>
      <c r="E148" s="61"/>
      <c r="F148" s="20">
        <f t="shared" si="2"/>
        <v>0</v>
      </c>
      <c r="G148" s="31" t="s">
        <v>11</v>
      </c>
    </row>
    <row r="149" spans="1:7" s="30" customFormat="1">
      <c r="A149" s="39" t="s">
        <v>143</v>
      </c>
      <c r="B149" s="32" t="s">
        <v>419</v>
      </c>
      <c r="C149" s="19" t="s">
        <v>78</v>
      </c>
      <c r="D149" s="40">
        <v>1</v>
      </c>
      <c r="E149" s="61"/>
      <c r="F149" s="20">
        <f t="shared" si="2"/>
        <v>0</v>
      </c>
      <c r="G149" s="31" t="s">
        <v>12</v>
      </c>
    </row>
    <row r="150" spans="1:7" s="30" customFormat="1">
      <c r="A150" s="39" t="s">
        <v>69</v>
      </c>
      <c r="B150" s="32" t="s">
        <v>144</v>
      </c>
      <c r="C150" s="19" t="s">
        <v>29</v>
      </c>
      <c r="D150" s="85">
        <v>5.7999999999999996E-3</v>
      </c>
      <c r="E150" s="61"/>
      <c r="F150" s="20">
        <f t="shared" si="2"/>
        <v>0</v>
      </c>
      <c r="G150" s="31" t="s">
        <v>11</v>
      </c>
    </row>
    <row r="151" spans="1:7" s="30" customFormat="1">
      <c r="A151" s="36" t="s">
        <v>71</v>
      </c>
      <c r="B151" s="121" t="s">
        <v>420</v>
      </c>
      <c r="C151" s="37" t="s">
        <v>78</v>
      </c>
      <c r="D151" s="65">
        <v>2</v>
      </c>
      <c r="E151" s="61"/>
      <c r="F151" s="20">
        <f t="shared" si="2"/>
        <v>0</v>
      </c>
      <c r="G151" s="31" t="s">
        <v>11</v>
      </c>
    </row>
    <row r="152" spans="1:7" s="30" customFormat="1">
      <c r="A152" s="36" t="s">
        <v>72</v>
      </c>
      <c r="B152" s="121" t="s">
        <v>421</v>
      </c>
      <c r="C152" s="37" t="s">
        <v>78</v>
      </c>
      <c r="D152" s="65">
        <v>2</v>
      </c>
      <c r="E152" s="61"/>
      <c r="F152" s="20">
        <f t="shared" si="2"/>
        <v>0</v>
      </c>
      <c r="G152" s="31" t="s">
        <v>11</v>
      </c>
    </row>
    <row r="153" spans="1:7" s="30" customFormat="1">
      <c r="A153" s="36" t="s">
        <v>73</v>
      </c>
      <c r="B153" s="121" t="s">
        <v>422</v>
      </c>
      <c r="C153" s="37" t="s">
        <v>78</v>
      </c>
      <c r="D153" s="65">
        <v>2</v>
      </c>
      <c r="E153" s="61"/>
      <c r="F153" s="20">
        <f t="shared" si="2"/>
        <v>0</v>
      </c>
      <c r="G153" s="31" t="s">
        <v>11</v>
      </c>
    </row>
    <row r="154" spans="1:7" s="30" customFormat="1">
      <c r="A154" s="39" t="s">
        <v>74</v>
      </c>
      <c r="B154" s="121" t="s">
        <v>423</v>
      </c>
      <c r="C154" s="19" t="s">
        <v>29</v>
      </c>
      <c r="D154" s="81">
        <v>4.4539999999999996E-2</v>
      </c>
      <c r="E154" s="61"/>
      <c r="F154" s="20">
        <f t="shared" si="2"/>
        <v>0</v>
      </c>
      <c r="G154" s="31" t="s">
        <v>11</v>
      </c>
    </row>
    <row r="155" spans="1:7" s="30" customFormat="1">
      <c r="A155" s="39" t="s">
        <v>75</v>
      </c>
      <c r="B155" s="121" t="s">
        <v>424</v>
      </c>
      <c r="C155" s="19" t="s">
        <v>29</v>
      </c>
      <c r="D155" s="81">
        <v>4.5700000000000005E-2</v>
      </c>
      <c r="E155" s="61"/>
      <c r="F155" s="20">
        <f t="shared" si="2"/>
        <v>0</v>
      </c>
      <c r="G155" s="31" t="s">
        <v>11</v>
      </c>
    </row>
    <row r="156" spans="1:7" s="30" customFormat="1">
      <c r="A156" s="36" t="s">
        <v>145</v>
      </c>
      <c r="B156" s="121" t="s">
        <v>425</v>
      </c>
      <c r="C156" s="37" t="s">
        <v>115</v>
      </c>
      <c r="D156" s="66">
        <v>1</v>
      </c>
      <c r="E156" s="61"/>
      <c r="F156" s="20">
        <f t="shared" si="2"/>
        <v>0</v>
      </c>
      <c r="G156" s="31" t="s">
        <v>11</v>
      </c>
    </row>
    <row r="157" spans="1:7" s="30" customFormat="1">
      <c r="A157" s="36" t="s">
        <v>146</v>
      </c>
      <c r="B157" s="121" t="s">
        <v>426</v>
      </c>
      <c r="C157" s="37" t="s">
        <v>115</v>
      </c>
      <c r="D157" s="65">
        <v>1</v>
      </c>
      <c r="E157" s="61"/>
      <c r="F157" s="20">
        <f t="shared" si="2"/>
        <v>0</v>
      </c>
      <c r="G157" s="31" t="s">
        <v>12</v>
      </c>
    </row>
    <row r="158" spans="1:7" s="30" customFormat="1">
      <c r="A158" s="36" t="s">
        <v>147</v>
      </c>
      <c r="B158" s="121" t="s">
        <v>427</v>
      </c>
      <c r="C158" s="37" t="s">
        <v>29</v>
      </c>
      <c r="D158" s="79">
        <v>1.7170000000000001E-2</v>
      </c>
      <c r="E158" s="61"/>
      <c r="F158" s="20">
        <f t="shared" si="2"/>
        <v>0</v>
      </c>
      <c r="G158" s="31" t="s">
        <v>11</v>
      </c>
    </row>
    <row r="159" spans="1:7" s="30" customFormat="1">
      <c r="A159" s="36" t="s">
        <v>148</v>
      </c>
      <c r="B159" s="121" t="s">
        <v>428</v>
      </c>
      <c r="C159" s="37" t="s">
        <v>78</v>
      </c>
      <c r="D159" s="65">
        <v>1</v>
      </c>
      <c r="E159" s="61"/>
      <c r="F159" s="20">
        <f t="shared" si="2"/>
        <v>0</v>
      </c>
      <c r="G159" s="31" t="s">
        <v>12</v>
      </c>
    </row>
    <row r="160" spans="1:7" s="30" customFormat="1">
      <c r="A160" s="36" t="s">
        <v>149</v>
      </c>
      <c r="B160" s="119" t="s">
        <v>429</v>
      </c>
      <c r="C160" s="37" t="s">
        <v>107</v>
      </c>
      <c r="D160" s="65">
        <v>1</v>
      </c>
      <c r="E160" s="61"/>
      <c r="F160" s="20">
        <f t="shared" si="2"/>
        <v>0</v>
      </c>
      <c r="G160" s="31" t="s">
        <v>11</v>
      </c>
    </row>
    <row r="161" spans="1:7" s="30" customFormat="1">
      <c r="A161" s="36" t="s">
        <v>150</v>
      </c>
      <c r="B161" s="121" t="s">
        <v>430</v>
      </c>
      <c r="C161" s="37" t="s">
        <v>107</v>
      </c>
      <c r="D161" s="65">
        <v>1</v>
      </c>
      <c r="E161" s="61"/>
      <c r="F161" s="20">
        <f t="shared" si="2"/>
        <v>0</v>
      </c>
      <c r="G161" s="31" t="s">
        <v>12</v>
      </c>
    </row>
    <row r="162" spans="1:7" s="30" customFormat="1">
      <c r="A162" s="39" t="s">
        <v>151</v>
      </c>
      <c r="B162" s="32" t="s">
        <v>431</v>
      </c>
      <c r="C162" s="19" t="s">
        <v>44</v>
      </c>
      <c r="D162" s="66">
        <v>2.5</v>
      </c>
      <c r="E162" s="61"/>
      <c r="F162" s="20">
        <f t="shared" si="2"/>
        <v>0</v>
      </c>
      <c r="G162" s="31" t="s">
        <v>11</v>
      </c>
    </row>
    <row r="163" spans="1:7" s="30" customFormat="1">
      <c r="A163" s="39" t="s">
        <v>152</v>
      </c>
      <c r="B163" s="32" t="s">
        <v>432</v>
      </c>
      <c r="C163" s="19" t="s">
        <v>44</v>
      </c>
      <c r="D163" s="66">
        <v>2.5</v>
      </c>
      <c r="E163" s="61"/>
      <c r="F163" s="20">
        <f t="shared" si="2"/>
        <v>0</v>
      </c>
      <c r="G163" s="31" t="s">
        <v>11</v>
      </c>
    </row>
    <row r="164" spans="1:7" s="30" customFormat="1">
      <c r="A164" s="50"/>
      <c r="B164" s="58" t="s">
        <v>153</v>
      </c>
      <c r="C164" s="50"/>
      <c r="D164" s="55"/>
      <c r="E164" s="55"/>
      <c r="F164" s="20">
        <f t="shared" si="2"/>
        <v>0</v>
      </c>
      <c r="G164" s="31" t="s">
        <v>11</v>
      </c>
    </row>
    <row r="165" spans="1:7" s="30" customFormat="1">
      <c r="A165" s="87" t="s">
        <v>24</v>
      </c>
      <c r="B165" s="124" t="s">
        <v>433</v>
      </c>
      <c r="C165" s="88" t="s">
        <v>39</v>
      </c>
      <c r="D165" s="89">
        <v>3.9</v>
      </c>
      <c r="E165" s="41"/>
      <c r="F165" s="20">
        <f t="shared" si="2"/>
        <v>0</v>
      </c>
      <c r="G165" s="31" t="s">
        <v>11</v>
      </c>
    </row>
    <row r="166" spans="1:7" s="30" customFormat="1">
      <c r="A166" s="87" t="s">
        <v>25</v>
      </c>
      <c r="B166" s="124" t="s">
        <v>434</v>
      </c>
      <c r="C166" s="88" t="s">
        <v>39</v>
      </c>
      <c r="D166" s="89">
        <v>3.9</v>
      </c>
      <c r="E166" s="42"/>
      <c r="F166" s="20">
        <f t="shared" si="2"/>
        <v>0</v>
      </c>
      <c r="G166" s="31" t="s">
        <v>11</v>
      </c>
    </row>
    <row r="167" spans="1:7" s="30" customFormat="1">
      <c r="A167" s="87" t="s">
        <v>27</v>
      </c>
      <c r="B167" s="124" t="s">
        <v>435</v>
      </c>
      <c r="C167" s="88" t="s">
        <v>39</v>
      </c>
      <c r="D167" s="89">
        <v>17.849999999999998</v>
      </c>
      <c r="E167" s="42"/>
      <c r="F167" s="20">
        <f t="shared" si="2"/>
        <v>0</v>
      </c>
      <c r="G167" s="31" t="s">
        <v>11</v>
      </c>
    </row>
    <row r="168" spans="1:7" s="30" customFormat="1">
      <c r="A168" s="87" t="s">
        <v>30</v>
      </c>
      <c r="B168" s="124" t="s">
        <v>436</v>
      </c>
      <c r="C168" s="88" t="s">
        <v>54</v>
      </c>
      <c r="D168" s="125">
        <v>85</v>
      </c>
      <c r="E168" s="42"/>
      <c r="F168" s="20">
        <f t="shared" si="2"/>
        <v>0</v>
      </c>
      <c r="G168" s="31" t="s">
        <v>11</v>
      </c>
    </row>
    <row r="169" spans="1:7" s="30" customFormat="1">
      <c r="A169" s="87" t="s">
        <v>32</v>
      </c>
      <c r="B169" s="124" t="s">
        <v>437</v>
      </c>
      <c r="C169" s="88" t="s">
        <v>39</v>
      </c>
      <c r="D169" s="89">
        <v>14.5</v>
      </c>
      <c r="E169" s="42"/>
      <c r="F169" s="20">
        <f t="shared" si="2"/>
        <v>0</v>
      </c>
      <c r="G169" s="31" t="s">
        <v>11</v>
      </c>
    </row>
    <row r="170" spans="1:7" s="30" customFormat="1">
      <c r="A170" s="87" t="s">
        <v>33</v>
      </c>
      <c r="B170" s="124" t="s">
        <v>438</v>
      </c>
      <c r="C170" s="88" t="s">
        <v>39</v>
      </c>
      <c r="D170" s="125">
        <v>3.4</v>
      </c>
      <c r="E170" s="42"/>
      <c r="F170" s="20">
        <f t="shared" si="2"/>
        <v>0</v>
      </c>
      <c r="G170" s="31" t="s">
        <v>11</v>
      </c>
    </row>
    <row r="171" spans="1:7" s="30" customFormat="1">
      <c r="A171" s="76" t="s">
        <v>34</v>
      </c>
      <c r="B171" s="118" t="s">
        <v>439</v>
      </c>
      <c r="C171" s="63" t="s">
        <v>54</v>
      </c>
      <c r="D171" s="90">
        <v>85</v>
      </c>
      <c r="E171" s="42"/>
      <c r="F171" s="20">
        <f t="shared" si="2"/>
        <v>0</v>
      </c>
      <c r="G171" s="31" t="s">
        <v>11</v>
      </c>
    </row>
    <row r="172" spans="1:7" s="30" customFormat="1">
      <c r="A172" s="91" t="s">
        <v>35</v>
      </c>
      <c r="B172" s="126" t="s">
        <v>440</v>
      </c>
      <c r="C172" s="92" t="s">
        <v>78</v>
      </c>
      <c r="D172" s="93">
        <v>1</v>
      </c>
      <c r="E172" s="42"/>
      <c r="F172" s="20">
        <f t="shared" si="2"/>
        <v>0</v>
      </c>
      <c r="G172" s="31" t="s">
        <v>11</v>
      </c>
    </row>
    <row r="173" spans="1:7" s="30" customFormat="1">
      <c r="A173" s="43" t="s">
        <v>37</v>
      </c>
      <c r="B173" s="48" t="s">
        <v>441</v>
      </c>
      <c r="C173" s="44" t="s">
        <v>78</v>
      </c>
      <c r="D173" s="45">
        <v>1</v>
      </c>
      <c r="E173" s="42"/>
      <c r="F173" s="20">
        <f t="shared" si="2"/>
        <v>0</v>
      </c>
      <c r="G173" s="31" t="s">
        <v>11</v>
      </c>
    </row>
    <row r="174" spans="1:7" s="30" customFormat="1">
      <c r="A174" s="43" t="s">
        <v>38</v>
      </c>
      <c r="B174" s="48" t="s">
        <v>442</v>
      </c>
      <c r="C174" s="44" t="s">
        <v>78</v>
      </c>
      <c r="D174" s="45">
        <v>1</v>
      </c>
      <c r="E174" s="42"/>
      <c r="F174" s="20">
        <f t="shared" si="2"/>
        <v>0</v>
      </c>
      <c r="G174" s="31" t="s">
        <v>11</v>
      </c>
    </row>
    <row r="175" spans="1:7" s="30" customFormat="1">
      <c r="A175" s="43" t="s">
        <v>40</v>
      </c>
      <c r="B175" s="48" t="s">
        <v>443</v>
      </c>
      <c r="C175" s="44" t="s">
        <v>78</v>
      </c>
      <c r="D175" s="45">
        <v>1</v>
      </c>
      <c r="E175" s="42"/>
      <c r="F175" s="20">
        <f t="shared" si="2"/>
        <v>0</v>
      </c>
      <c r="G175" s="31" t="s">
        <v>11</v>
      </c>
    </row>
    <row r="176" spans="1:7" s="30" customFormat="1">
      <c r="A176" s="43" t="s">
        <v>41</v>
      </c>
      <c r="B176" s="48" t="s">
        <v>444</v>
      </c>
      <c r="C176" s="44" t="s">
        <v>78</v>
      </c>
      <c r="D176" s="46">
        <v>1</v>
      </c>
      <c r="E176" s="42"/>
      <c r="F176" s="20">
        <f t="shared" si="2"/>
        <v>0</v>
      </c>
      <c r="G176" s="31" t="s">
        <v>11</v>
      </c>
    </row>
    <row r="177" spans="1:7" s="30" customFormat="1">
      <c r="A177" s="43" t="s">
        <v>43</v>
      </c>
      <c r="B177" s="48" t="s">
        <v>445</v>
      </c>
      <c r="C177" s="44" t="s">
        <v>78</v>
      </c>
      <c r="D177" s="46">
        <v>2</v>
      </c>
      <c r="E177" s="42"/>
      <c r="F177" s="20">
        <f t="shared" si="2"/>
        <v>0</v>
      </c>
      <c r="G177" s="31" t="s">
        <v>11</v>
      </c>
    </row>
    <row r="178" spans="1:7" s="30" customFormat="1">
      <c r="A178" s="43" t="s">
        <v>45</v>
      </c>
      <c r="B178" s="48" t="s">
        <v>446</v>
      </c>
      <c r="C178" s="44" t="s">
        <v>54</v>
      </c>
      <c r="D178" s="45">
        <v>85</v>
      </c>
      <c r="E178" s="42"/>
      <c r="F178" s="20">
        <f t="shared" si="2"/>
        <v>0</v>
      </c>
      <c r="G178" s="31" t="s">
        <v>11</v>
      </c>
    </row>
    <row r="179" spans="1:7" s="30" customFormat="1">
      <c r="A179" s="43" t="s">
        <v>47</v>
      </c>
      <c r="B179" s="48" t="s">
        <v>447</v>
      </c>
      <c r="C179" s="44" t="s">
        <v>54</v>
      </c>
      <c r="D179" s="45">
        <v>15</v>
      </c>
      <c r="E179" s="42"/>
      <c r="F179" s="20">
        <f t="shared" si="2"/>
        <v>0</v>
      </c>
      <c r="G179" s="31" t="s">
        <v>11</v>
      </c>
    </row>
    <row r="180" spans="1:7" s="30" customFormat="1">
      <c r="A180" s="43" t="s">
        <v>48</v>
      </c>
      <c r="B180" s="48" t="s">
        <v>448</v>
      </c>
      <c r="C180" s="44" t="s">
        <v>54</v>
      </c>
      <c r="D180" s="45">
        <v>15</v>
      </c>
      <c r="E180" s="42"/>
      <c r="F180" s="20">
        <f t="shared" si="2"/>
        <v>0</v>
      </c>
      <c r="G180" s="31" t="s">
        <v>11</v>
      </c>
    </row>
    <row r="181" spans="1:7" s="30" customFormat="1">
      <c r="A181" s="43" t="s">
        <v>50</v>
      </c>
      <c r="B181" s="48" t="s">
        <v>449</v>
      </c>
      <c r="C181" s="44" t="s">
        <v>54</v>
      </c>
      <c r="D181" s="45">
        <v>25</v>
      </c>
      <c r="E181" s="42"/>
      <c r="F181" s="20">
        <f t="shared" si="2"/>
        <v>0</v>
      </c>
      <c r="G181" s="31" t="s">
        <v>11</v>
      </c>
    </row>
    <row r="182" spans="1:7" s="30" customFormat="1">
      <c r="A182" s="43" t="s">
        <v>52</v>
      </c>
      <c r="B182" s="116" t="s">
        <v>450</v>
      </c>
      <c r="C182" s="44" t="s">
        <v>54</v>
      </c>
      <c r="D182" s="46">
        <v>20</v>
      </c>
      <c r="E182" s="42"/>
      <c r="F182" s="20">
        <f t="shared" si="2"/>
        <v>0</v>
      </c>
      <c r="G182" s="31" t="s">
        <v>11</v>
      </c>
    </row>
    <row r="183" spans="1:7" s="30" customFormat="1">
      <c r="A183" s="43" t="s">
        <v>53</v>
      </c>
      <c r="B183" s="116" t="s">
        <v>451</v>
      </c>
      <c r="C183" s="44" t="s">
        <v>54</v>
      </c>
      <c r="D183" s="45">
        <v>40</v>
      </c>
      <c r="E183" s="42"/>
      <c r="F183" s="20">
        <f t="shared" si="2"/>
        <v>0</v>
      </c>
      <c r="G183" s="31" t="s">
        <v>11</v>
      </c>
    </row>
    <row r="184" spans="1:7" s="30" customFormat="1">
      <c r="A184" s="43" t="s">
        <v>55</v>
      </c>
      <c r="B184" s="48" t="s">
        <v>452</v>
      </c>
      <c r="C184" s="44" t="s">
        <v>78</v>
      </c>
      <c r="D184" s="45">
        <v>12</v>
      </c>
      <c r="E184" s="42"/>
      <c r="F184" s="20">
        <f t="shared" si="2"/>
        <v>0</v>
      </c>
      <c r="G184" s="31" t="s">
        <v>11</v>
      </c>
    </row>
    <row r="185" spans="1:7" s="30" customFormat="1">
      <c r="A185" s="39" t="s">
        <v>57</v>
      </c>
      <c r="B185" s="48" t="s">
        <v>453</v>
      </c>
      <c r="C185" s="19" t="s">
        <v>78</v>
      </c>
      <c r="D185" s="40">
        <v>1</v>
      </c>
      <c r="E185" s="42"/>
      <c r="F185" s="20">
        <f t="shared" si="2"/>
        <v>0</v>
      </c>
      <c r="G185" s="31" t="s">
        <v>11</v>
      </c>
    </row>
    <row r="186" spans="1:7" s="30" customFormat="1">
      <c r="A186" s="43" t="s">
        <v>58</v>
      </c>
      <c r="B186" s="116" t="s">
        <v>454</v>
      </c>
      <c r="C186" s="44" t="s">
        <v>115</v>
      </c>
      <c r="D186" s="45">
        <v>7</v>
      </c>
      <c r="E186" s="42"/>
      <c r="F186" s="20">
        <f t="shared" si="2"/>
        <v>0</v>
      </c>
      <c r="G186" s="31" t="s">
        <v>11</v>
      </c>
    </row>
    <row r="187" spans="1:7" s="30" customFormat="1">
      <c r="A187" s="43" t="s">
        <v>59</v>
      </c>
      <c r="B187" s="116" t="s">
        <v>455</v>
      </c>
      <c r="C187" s="44" t="s">
        <v>78</v>
      </c>
      <c r="D187" s="46">
        <v>1</v>
      </c>
      <c r="E187" s="42"/>
      <c r="F187" s="20">
        <f t="shared" si="2"/>
        <v>0</v>
      </c>
      <c r="G187" s="31" t="s">
        <v>11</v>
      </c>
    </row>
    <row r="188" spans="1:7" s="30" customFormat="1">
      <c r="A188" s="43" t="s">
        <v>133</v>
      </c>
      <c r="B188" s="116" t="s">
        <v>456</v>
      </c>
      <c r="C188" s="44" t="s">
        <v>78</v>
      </c>
      <c r="D188" s="46">
        <v>1</v>
      </c>
      <c r="E188" s="42"/>
      <c r="F188" s="20">
        <f t="shared" si="2"/>
        <v>0</v>
      </c>
      <c r="G188" s="31" t="s">
        <v>11</v>
      </c>
    </row>
    <row r="189" spans="1:7" s="30" customFormat="1">
      <c r="A189" s="43" t="s">
        <v>134</v>
      </c>
      <c r="B189" s="116" t="s">
        <v>457</v>
      </c>
      <c r="C189" s="44" t="s">
        <v>115</v>
      </c>
      <c r="D189" s="45">
        <v>10</v>
      </c>
      <c r="E189" s="42"/>
      <c r="F189" s="20">
        <f t="shared" si="2"/>
        <v>0</v>
      </c>
      <c r="G189" s="31" t="s">
        <v>11</v>
      </c>
    </row>
    <row r="190" spans="1:7" s="30" customFormat="1">
      <c r="A190" s="43" t="s">
        <v>60</v>
      </c>
      <c r="B190" s="116" t="s">
        <v>458</v>
      </c>
      <c r="C190" s="44" t="s">
        <v>78</v>
      </c>
      <c r="D190" s="45">
        <v>1</v>
      </c>
      <c r="E190" s="42"/>
      <c r="F190" s="20">
        <f t="shared" si="2"/>
        <v>0</v>
      </c>
      <c r="G190" s="31" t="s">
        <v>11</v>
      </c>
    </row>
    <row r="191" spans="1:7" s="30" customFormat="1">
      <c r="A191" s="39" t="s">
        <v>136</v>
      </c>
      <c r="B191" s="32" t="s">
        <v>154</v>
      </c>
      <c r="C191" s="19" t="s">
        <v>54</v>
      </c>
      <c r="D191" s="40">
        <v>30</v>
      </c>
      <c r="E191" s="42"/>
      <c r="F191" s="20">
        <f t="shared" si="2"/>
        <v>0</v>
      </c>
      <c r="G191" s="31" t="s">
        <v>11</v>
      </c>
    </row>
    <row r="192" spans="1:7" s="30" customFormat="1">
      <c r="A192" s="36" t="s">
        <v>138</v>
      </c>
      <c r="B192" s="121" t="s">
        <v>155</v>
      </c>
      <c r="C192" s="37" t="s">
        <v>54</v>
      </c>
      <c r="D192" s="65">
        <v>8</v>
      </c>
      <c r="E192" s="42"/>
      <c r="F192" s="20">
        <f t="shared" si="2"/>
        <v>0</v>
      </c>
      <c r="G192" s="31" t="s">
        <v>11</v>
      </c>
    </row>
    <row r="193" spans="1:7" s="30" customFormat="1">
      <c r="A193" s="36" t="s">
        <v>62</v>
      </c>
      <c r="B193" s="119" t="s">
        <v>459</v>
      </c>
      <c r="C193" s="37" t="s">
        <v>78</v>
      </c>
      <c r="D193" s="65">
        <v>3</v>
      </c>
      <c r="E193" s="42"/>
      <c r="F193" s="20">
        <f t="shared" si="2"/>
        <v>0</v>
      </c>
      <c r="G193" s="31" t="s">
        <v>11</v>
      </c>
    </row>
    <row r="194" spans="1:7" s="30" customFormat="1">
      <c r="A194" s="78">
        <v>30</v>
      </c>
      <c r="B194" s="121" t="s">
        <v>460</v>
      </c>
      <c r="C194" s="37" t="s">
        <v>54</v>
      </c>
      <c r="D194" s="65">
        <v>10</v>
      </c>
      <c r="E194" s="42"/>
      <c r="F194" s="20">
        <f t="shared" si="2"/>
        <v>0</v>
      </c>
      <c r="G194" s="31" t="s">
        <v>11</v>
      </c>
    </row>
    <row r="195" spans="1:7" s="30" customFormat="1">
      <c r="A195" s="76" t="s">
        <v>63</v>
      </c>
      <c r="B195" s="127" t="s">
        <v>461</v>
      </c>
      <c r="C195" s="63" t="s">
        <v>54</v>
      </c>
      <c r="D195" s="64">
        <v>120</v>
      </c>
      <c r="E195" s="42"/>
      <c r="F195" s="20">
        <f t="shared" si="2"/>
        <v>0</v>
      </c>
      <c r="G195" s="31" t="s">
        <v>11</v>
      </c>
    </row>
    <row r="196" spans="1:7" s="30" customFormat="1">
      <c r="A196" s="76" t="s">
        <v>64</v>
      </c>
      <c r="B196" s="127" t="s">
        <v>462</v>
      </c>
      <c r="C196" s="63" t="s">
        <v>54</v>
      </c>
      <c r="D196" s="64">
        <v>120</v>
      </c>
      <c r="E196" s="42"/>
      <c r="F196" s="20">
        <f t="shared" si="2"/>
        <v>0</v>
      </c>
      <c r="G196" s="31" t="s">
        <v>11</v>
      </c>
    </row>
    <row r="197" spans="1:7" s="30" customFormat="1">
      <c r="A197" s="76" t="s">
        <v>65</v>
      </c>
      <c r="B197" s="127" t="s">
        <v>463</v>
      </c>
      <c r="C197" s="63" t="s">
        <v>54</v>
      </c>
      <c r="D197" s="64">
        <v>85</v>
      </c>
      <c r="E197" s="42"/>
      <c r="F197" s="20">
        <f t="shared" si="2"/>
        <v>0</v>
      </c>
      <c r="G197" s="31" t="s">
        <v>11</v>
      </c>
    </row>
    <row r="198" spans="1:7" s="30" customFormat="1">
      <c r="A198" s="76" t="s">
        <v>66</v>
      </c>
      <c r="B198" s="127" t="s">
        <v>156</v>
      </c>
      <c r="C198" s="63" t="s">
        <v>54</v>
      </c>
      <c r="D198" s="64">
        <v>85</v>
      </c>
      <c r="E198" s="42"/>
      <c r="F198" s="20">
        <f t="shared" si="2"/>
        <v>0</v>
      </c>
      <c r="G198" s="31" t="s">
        <v>11</v>
      </c>
    </row>
    <row r="199" spans="1:7" s="30" customFormat="1">
      <c r="A199" s="76" t="s">
        <v>67</v>
      </c>
      <c r="B199" s="127" t="s">
        <v>464</v>
      </c>
      <c r="C199" s="63" t="s">
        <v>54</v>
      </c>
      <c r="D199" s="64">
        <v>60</v>
      </c>
      <c r="E199" s="42"/>
      <c r="F199" s="20">
        <f t="shared" si="2"/>
        <v>0</v>
      </c>
      <c r="G199" s="31" t="s">
        <v>11</v>
      </c>
    </row>
    <row r="200" spans="1:7" s="30" customFormat="1">
      <c r="A200" s="76" t="s">
        <v>68</v>
      </c>
      <c r="B200" s="127" t="s">
        <v>465</v>
      </c>
      <c r="C200" s="63" t="s">
        <v>54</v>
      </c>
      <c r="D200" s="64">
        <v>25</v>
      </c>
      <c r="E200" s="42"/>
      <c r="F200" s="20">
        <f t="shared" ref="F200:F263" si="3">D200*E200</f>
        <v>0</v>
      </c>
      <c r="G200" s="31" t="s">
        <v>11</v>
      </c>
    </row>
    <row r="201" spans="1:7" s="30" customFormat="1">
      <c r="A201" s="76" t="s">
        <v>69</v>
      </c>
      <c r="B201" s="127" t="s">
        <v>157</v>
      </c>
      <c r="C201" s="63" t="s">
        <v>78</v>
      </c>
      <c r="D201" s="64">
        <v>200</v>
      </c>
      <c r="E201" s="42"/>
      <c r="F201" s="20">
        <f t="shared" si="3"/>
        <v>0</v>
      </c>
      <c r="G201" s="31" t="s">
        <v>11</v>
      </c>
    </row>
    <row r="202" spans="1:7" s="30" customFormat="1">
      <c r="A202" s="76" t="s">
        <v>71</v>
      </c>
      <c r="B202" s="127" t="s">
        <v>466</v>
      </c>
      <c r="C202" s="63" t="s">
        <v>78</v>
      </c>
      <c r="D202" s="64">
        <v>8</v>
      </c>
      <c r="E202" s="42"/>
      <c r="F202" s="20">
        <f t="shared" si="3"/>
        <v>0</v>
      </c>
      <c r="G202" s="31" t="s">
        <v>11</v>
      </c>
    </row>
    <row r="203" spans="1:7" s="30" customFormat="1">
      <c r="A203" s="76" t="s">
        <v>72</v>
      </c>
      <c r="B203" s="127" t="s">
        <v>467</v>
      </c>
      <c r="C203" s="63" t="s">
        <v>78</v>
      </c>
      <c r="D203" s="64">
        <v>8</v>
      </c>
      <c r="E203" s="42"/>
      <c r="F203" s="20">
        <f t="shared" si="3"/>
        <v>0</v>
      </c>
      <c r="G203" s="31" t="s">
        <v>11</v>
      </c>
    </row>
    <row r="204" spans="1:7" s="30" customFormat="1">
      <c r="A204" s="50"/>
      <c r="B204" s="58" t="s">
        <v>158</v>
      </c>
      <c r="C204" s="50"/>
      <c r="D204" s="55"/>
      <c r="E204" s="55"/>
      <c r="F204" s="20">
        <f t="shared" si="3"/>
        <v>0</v>
      </c>
      <c r="G204" s="31" t="s">
        <v>11</v>
      </c>
    </row>
    <row r="205" spans="1:7" s="30" customFormat="1">
      <c r="A205" s="94">
        <v>1</v>
      </c>
      <c r="B205" s="119" t="s">
        <v>468</v>
      </c>
      <c r="C205" s="19" t="s">
        <v>39</v>
      </c>
      <c r="D205" s="38">
        <v>62.372000000000007</v>
      </c>
      <c r="E205" s="38"/>
      <c r="F205" s="20">
        <f t="shared" si="3"/>
        <v>0</v>
      </c>
      <c r="G205" s="31" t="s">
        <v>11</v>
      </c>
    </row>
    <row r="206" spans="1:7" s="30" customFormat="1">
      <c r="A206" s="94">
        <v>2</v>
      </c>
      <c r="B206" s="119" t="s">
        <v>469</v>
      </c>
      <c r="C206" s="19" t="s">
        <v>39</v>
      </c>
      <c r="D206" s="38">
        <v>140.33699999999999</v>
      </c>
      <c r="E206" s="38"/>
      <c r="F206" s="20">
        <f t="shared" si="3"/>
        <v>0</v>
      </c>
      <c r="G206" s="31" t="s">
        <v>11</v>
      </c>
    </row>
    <row r="207" spans="1:7" s="30" customFormat="1">
      <c r="A207" s="95">
        <v>3</v>
      </c>
      <c r="B207" s="120" t="s">
        <v>470</v>
      </c>
      <c r="C207" s="19" t="s">
        <v>39</v>
      </c>
      <c r="D207" s="61">
        <v>202.709</v>
      </c>
      <c r="E207" s="61"/>
      <c r="F207" s="20">
        <f t="shared" si="3"/>
        <v>0</v>
      </c>
      <c r="G207" s="31" t="s">
        <v>11</v>
      </c>
    </row>
    <row r="208" spans="1:7" s="30" customFormat="1">
      <c r="A208" s="95">
        <v>4</v>
      </c>
      <c r="B208" s="120" t="s">
        <v>471</v>
      </c>
      <c r="C208" s="19" t="s">
        <v>39</v>
      </c>
      <c r="D208" s="61">
        <v>202.709</v>
      </c>
      <c r="E208" s="61"/>
      <c r="F208" s="20">
        <f t="shared" si="3"/>
        <v>0</v>
      </c>
      <c r="G208" s="31" t="s">
        <v>11</v>
      </c>
    </row>
    <row r="209" spans="1:7" s="30" customFormat="1">
      <c r="A209" s="95">
        <v>5</v>
      </c>
      <c r="B209" s="116" t="s">
        <v>472</v>
      </c>
      <c r="C209" s="19" t="s">
        <v>39</v>
      </c>
      <c r="D209" s="96">
        <v>402.41775999999999</v>
      </c>
      <c r="E209" s="61"/>
      <c r="F209" s="20">
        <f t="shared" si="3"/>
        <v>0</v>
      </c>
      <c r="G209" s="31" t="s">
        <v>11</v>
      </c>
    </row>
    <row r="210" spans="1:7" s="30" customFormat="1">
      <c r="A210" s="95">
        <v>6</v>
      </c>
      <c r="B210" s="116" t="s">
        <v>159</v>
      </c>
      <c r="C210" s="19" t="s">
        <v>39</v>
      </c>
      <c r="D210" s="96">
        <v>45.624319999999997</v>
      </c>
      <c r="E210" s="61"/>
      <c r="F210" s="20">
        <f t="shared" si="3"/>
        <v>0</v>
      </c>
      <c r="G210" s="31" t="s">
        <v>11</v>
      </c>
    </row>
    <row r="211" spans="1:7" s="30" customFormat="1">
      <c r="A211" s="97">
        <v>7</v>
      </c>
      <c r="B211" s="128" t="s">
        <v>473</v>
      </c>
      <c r="C211" s="63" t="s">
        <v>39</v>
      </c>
      <c r="D211" s="38">
        <v>41.061887999999996</v>
      </c>
      <c r="E211" s="61"/>
      <c r="F211" s="20">
        <f t="shared" si="3"/>
        <v>0</v>
      </c>
      <c r="G211" s="31" t="s">
        <v>11</v>
      </c>
    </row>
    <row r="212" spans="1:7" s="30" customFormat="1">
      <c r="A212" s="97">
        <v>8</v>
      </c>
      <c r="B212" s="116" t="s">
        <v>160</v>
      </c>
      <c r="C212" s="19" t="s">
        <v>39</v>
      </c>
      <c r="D212" s="38">
        <v>4.5624320000000003</v>
      </c>
      <c r="E212" s="61"/>
      <c r="F212" s="20">
        <f t="shared" si="3"/>
        <v>0</v>
      </c>
      <c r="G212" s="31" t="s">
        <v>11</v>
      </c>
    </row>
    <row r="213" spans="1:7" s="30" customFormat="1">
      <c r="A213" s="97">
        <v>9</v>
      </c>
      <c r="B213" s="32" t="s">
        <v>161</v>
      </c>
      <c r="C213" s="19" t="s">
        <v>29</v>
      </c>
      <c r="D213" s="98">
        <v>873.68205599999999</v>
      </c>
      <c r="E213" s="61"/>
      <c r="F213" s="20">
        <f t="shared" si="3"/>
        <v>0</v>
      </c>
      <c r="G213" s="31" t="s">
        <v>11</v>
      </c>
    </row>
    <row r="214" spans="1:7" s="30" customFormat="1">
      <c r="A214" s="95">
        <v>10</v>
      </c>
      <c r="B214" s="120" t="s">
        <v>474</v>
      </c>
      <c r="C214" s="19" t="s">
        <v>39</v>
      </c>
      <c r="D214" s="129">
        <v>193.54192</v>
      </c>
      <c r="E214" s="61"/>
      <c r="F214" s="20">
        <f t="shared" si="3"/>
        <v>0</v>
      </c>
      <c r="G214" s="31" t="s">
        <v>11</v>
      </c>
    </row>
    <row r="215" spans="1:7" s="30" customFormat="1">
      <c r="A215" s="95">
        <v>11</v>
      </c>
      <c r="B215" s="120" t="s">
        <v>475</v>
      </c>
      <c r="C215" s="19" t="s">
        <v>39</v>
      </c>
      <c r="D215" s="61">
        <v>193.54192</v>
      </c>
      <c r="E215" s="61"/>
      <c r="F215" s="20">
        <f t="shared" si="3"/>
        <v>0</v>
      </c>
      <c r="G215" s="31" t="s">
        <v>11</v>
      </c>
    </row>
    <row r="216" spans="1:7" s="30" customFormat="1">
      <c r="A216" s="99">
        <v>12</v>
      </c>
      <c r="B216" s="130" t="s">
        <v>476</v>
      </c>
      <c r="C216" s="92" t="s">
        <v>39</v>
      </c>
      <c r="D216" s="129">
        <v>37.871000000000002</v>
      </c>
      <c r="E216" s="61"/>
      <c r="F216" s="20">
        <f t="shared" si="3"/>
        <v>0</v>
      </c>
      <c r="G216" s="31" t="s">
        <v>11</v>
      </c>
    </row>
    <row r="217" spans="1:7" s="30" customFormat="1">
      <c r="A217" s="97" t="s">
        <v>43</v>
      </c>
      <c r="B217" s="128" t="s">
        <v>266</v>
      </c>
      <c r="C217" s="63" t="s">
        <v>39</v>
      </c>
      <c r="D217" s="98">
        <v>34.0839</v>
      </c>
      <c r="E217" s="61"/>
      <c r="F217" s="20">
        <f t="shared" si="3"/>
        <v>0</v>
      </c>
      <c r="G217" s="31" t="s">
        <v>11</v>
      </c>
    </row>
    <row r="218" spans="1:7" s="30" customFormat="1">
      <c r="A218" s="97" t="s">
        <v>45</v>
      </c>
      <c r="B218" s="116" t="s">
        <v>477</v>
      </c>
      <c r="C218" s="19" t="s">
        <v>39</v>
      </c>
      <c r="D218" s="62">
        <v>3.7871000000000006</v>
      </c>
      <c r="E218" s="61"/>
      <c r="F218" s="20">
        <f t="shared" si="3"/>
        <v>0</v>
      </c>
      <c r="G218" s="31" t="s">
        <v>11</v>
      </c>
    </row>
    <row r="219" spans="1:7" s="30" customFormat="1">
      <c r="A219" s="97" t="s">
        <v>47</v>
      </c>
      <c r="B219" s="116" t="s">
        <v>478</v>
      </c>
      <c r="C219" s="44" t="s">
        <v>29</v>
      </c>
      <c r="D219" s="62">
        <v>485.96713200000005</v>
      </c>
      <c r="E219" s="61"/>
      <c r="F219" s="20">
        <f t="shared" si="3"/>
        <v>0</v>
      </c>
      <c r="G219" s="31" t="s">
        <v>11</v>
      </c>
    </row>
    <row r="220" spans="1:7" s="30" customFormat="1">
      <c r="A220" s="94">
        <v>16</v>
      </c>
      <c r="B220" s="119" t="s">
        <v>479</v>
      </c>
      <c r="C220" s="19" t="s">
        <v>39</v>
      </c>
      <c r="D220" s="61">
        <v>223.22</v>
      </c>
      <c r="E220" s="61"/>
      <c r="F220" s="20">
        <f t="shared" si="3"/>
        <v>0</v>
      </c>
      <c r="G220" s="31" t="s">
        <v>11</v>
      </c>
    </row>
    <row r="221" spans="1:7" s="30" customFormat="1">
      <c r="A221" s="97">
        <v>17</v>
      </c>
      <c r="B221" s="48" t="s">
        <v>480</v>
      </c>
      <c r="C221" s="44" t="s">
        <v>39</v>
      </c>
      <c r="D221" s="96">
        <v>223.22</v>
      </c>
      <c r="E221" s="61"/>
      <c r="F221" s="20">
        <f t="shared" si="3"/>
        <v>0</v>
      </c>
      <c r="G221" s="31" t="s">
        <v>11</v>
      </c>
    </row>
    <row r="222" spans="1:7" s="30" customFormat="1">
      <c r="A222" s="95">
        <v>18</v>
      </c>
      <c r="B222" s="120" t="s">
        <v>162</v>
      </c>
      <c r="C222" s="19" t="s">
        <v>39</v>
      </c>
      <c r="D222" s="61">
        <v>390.57000000000005</v>
      </c>
      <c r="E222" s="61"/>
      <c r="F222" s="20">
        <f t="shared" si="3"/>
        <v>0</v>
      </c>
      <c r="G222" s="31" t="s">
        <v>11</v>
      </c>
    </row>
    <row r="223" spans="1:7" s="30" customFormat="1">
      <c r="A223" s="95">
        <v>19</v>
      </c>
      <c r="B223" s="32" t="s">
        <v>481</v>
      </c>
      <c r="C223" s="19" t="s">
        <v>39</v>
      </c>
      <c r="D223" s="82">
        <v>3.5750000000000002</v>
      </c>
      <c r="E223" s="61"/>
      <c r="F223" s="20">
        <f t="shared" si="3"/>
        <v>0</v>
      </c>
      <c r="G223" s="31" t="s">
        <v>11</v>
      </c>
    </row>
    <row r="224" spans="1:7" s="30" customFormat="1">
      <c r="A224" s="102">
        <v>20</v>
      </c>
      <c r="B224" s="121" t="s">
        <v>482</v>
      </c>
      <c r="C224" s="19" t="s">
        <v>107</v>
      </c>
      <c r="D224" s="100">
        <v>1</v>
      </c>
      <c r="E224" s="61"/>
      <c r="F224" s="20">
        <f t="shared" si="3"/>
        <v>0</v>
      </c>
      <c r="G224" s="31" t="s">
        <v>11</v>
      </c>
    </row>
    <row r="225" spans="1:7" s="30" customFormat="1">
      <c r="A225" s="76" t="s">
        <v>108</v>
      </c>
      <c r="B225" s="121" t="s">
        <v>483</v>
      </c>
      <c r="C225" s="37" t="s">
        <v>78</v>
      </c>
      <c r="D225" s="64">
        <v>1</v>
      </c>
      <c r="E225" s="61"/>
      <c r="F225" s="20">
        <f t="shared" si="3"/>
        <v>0</v>
      </c>
      <c r="G225" s="31" t="s">
        <v>795</v>
      </c>
    </row>
    <row r="226" spans="1:7" s="30" customFormat="1">
      <c r="A226" s="102">
        <v>21</v>
      </c>
      <c r="B226" s="121" t="s">
        <v>484</v>
      </c>
      <c r="C226" s="19" t="s">
        <v>107</v>
      </c>
      <c r="D226" s="82">
        <v>1</v>
      </c>
      <c r="E226" s="61"/>
      <c r="F226" s="20">
        <f t="shared" si="3"/>
        <v>0</v>
      </c>
      <c r="G226" s="31" t="s">
        <v>11</v>
      </c>
    </row>
    <row r="227" spans="1:7" s="30" customFormat="1">
      <c r="A227" s="76" t="s">
        <v>132</v>
      </c>
      <c r="B227" s="121" t="s">
        <v>483</v>
      </c>
      <c r="C227" s="37" t="s">
        <v>78</v>
      </c>
      <c r="D227" s="64">
        <v>1</v>
      </c>
      <c r="E227" s="61"/>
      <c r="F227" s="20">
        <f t="shared" si="3"/>
        <v>0</v>
      </c>
      <c r="G227" s="31" t="s">
        <v>795</v>
      </c>
    </row>
    <row r="228" spans="1:7" s="30" customFormat="1">
      <c r="A228" s="102">
        <v>22</v>
      </c>
      <c r="B228" s="121" t="s">
        <v>485</v>
      </c>
      <c r="C228" s="63" t="s">
        <v>107</v>
      </c>
      <c r="D228" s="82">
        <v>1</v>
      </c>
      <c r="E228" s="61"/>
      <c r="F228" s="20">
        <f t="shared" si="3"/>
        <v>0</v>
      </c>
      <c r="G228" s="31" t="s">
        <v>11</v>
      </c>
    </row>
    <row r="229" spans="1:7" s="30" customFormat="1">
      <c r="A229" s="76" t="s">
        <v>163</v>
      </c>
      <c r="B229" s="121" t="s">
        <v>483</v>
      </c>
      <c r="C229" s="37" t="s">
        <v>78</v>
      </c>
      <c r="D229" s="64">
        <v>1</v>
      </c>
      <c r="E229" s="61"/>
      <c r="F229" s="20">
        <f t="shared" si="3"/>
        <v>0</v>
      </c>
      <c r="G229" s="31" t="s">
        <v>795</v>
      </c>
    </row>
    <row r="230" spans="1:7" s="30" customFormat="1">
      <c r="A230" s="102">
        <v>23</v>
      </c>
      <c r="B230" s="121" t="s">
        <v>486</v>
      </c>
      <c r="C230" s="19" t="s">
        <v>107</v>
      </c>
      <c r="D230" s="82">
        <v>1</v>
      </c>
      <c r="E230" s="61"/>
      <c r="F230" s="20">
        <f t="shared" si="3"/>
        <v>0</v>
      </c>
      <c r="G230" s="31" t="s">
        <v>11</v>
      </c>
    </row>
    <row r="231" spans="1:7" s="30" customFormat="1">
      <c r="A231" s="76" t="s">
        <v>164</v>
      </c>
      <c r="B231" s="121" t="s">
        <v>483</v>
      </c>
      <c r="C231" s="37" t="s">
        <v>78</v>
      </c>
      <c r="D231" s="64">
        <v>1</v>
      </c>
      <c r="E231" s="61"/>
      <c r="F231" s="20">
        <f t="shared" si="3"/>
        <v>0</v>
      </c>
      <c r="G231" s="31" t="s">
        <v>795</v>
      </c>
    </row>
    <row r="232" spans="1:7" s="30" customFormat="1">
      <c r="A232" s="102">
        <v>24</v>
      </c>
      <c r="B232" s="121" t="s">
        <v>487</v>
      </c>
      <c r="C232" s="19" t="s">
        <v>107</v>
      </c>
      <c r="D232" s="101">
        <v>2</v>
      </c>
      <c r="E232" s="61"/>
      <c r="F232" s="20">
        <f t="shared" si="3"/>
        <v>0</v>
      </c>
      <c r="G232" s="31" t="s">
        <v>11</v>
      </c>
    </row>
    <row r="233" spans="1:7" s="30" customFormat="1">
      <c r="A233" s="102" t="s">
        <v>165</v>
      </c>
      <c r="B233" s="121" t="s">
        <v>483</v>
      </c>
      <c r="C233" s="37" t="s">
        <v>78</v>
      </c>
      <c r="D233" s="64">
        <v>2</v>
      </c>
      <c r="E233" s="61"/>
      <c r="F233" s="20">
        <f t="shared" si="3"/>
        <v>0</v>
      </c>
      <c r="G233" s="31" t="s">
        <v>795</v>
      </c>
    </row>
    <row r="234" spans="1:7" s="30" customFormat="1">
      <c r="A234" s="94">
        <v>25</v>
      </c>
      <c r="B234" s="121" t="s">
        <v>488</v>
      </c>
      <c r="C234" s="19" t="s">
        <v>107</v>
      </c>
      <c r="D234" s="101">
        <v>1</v>
      </c>
      <c r="E234" s="61"/>
      <c r="F234" s="20">
        <f t="shared" si="3"/>
        <v>0</v>
      </c>
      <c r="G234" s="31" t="s">
        <v>11</v>
      </c>
    </row>
    <row r="235" spans="1:7" s="30" customFormat="1">
      <c r="A235" s="36" t="s">
        <v>166</v>
      </c>
      <c r="B235" s="121" t="s">
        <v>483</v>
      </c>
      <c r="C235" s="37" t="s">
        <v>78</v>
      </c>
      <c r="D235" s="64">
        <v>1</v>
      </c>
      <c r="E235" s="61"/>
      <c r="F235" s="20">
        <f t="shared" si="3"/>
        <v>0</v>
      </c>
      <c r="G235" s="31" t="s">
        <v>795</v>
      </c>
    </row>
    <row r="236" spans="1:7" s="30" customFormat="1">
      <c r="A236" s="94">
        <v>26</v>
      </c>
      <c r="B236" s="119" t="s">
        <v>489</v>
      </c>
      <c r="C236" s="37" t="s">
        <v>54</v>
      </c>
      <c r="D236" s="65">
        <v>16</v>
      </c>
      <c r="E236" s="61"/>
      <c r="F236" s="20">
        <f t="shared" si="3"/>
        <v>0</v>
      </c>
      <c r="G236" s="31" t="s">
        <v>11</v>
      </c>
    </row>
    <row r="237" spans="1:7" s="30" customFormat="1">
      <c r="A237" s="78" t="s">
        <v>135</v>
      </c>
      <c r="B237" s="119" t="s">
        <v>490</v>
      </c>
      <c r="C237" s="37" t="s">
        <v>54</v>
      </c>
      <c r="D237" s="38">
        <v>16.047999999999998</v>
      </c>
      <c r="E237" s="61"/>
      <c r="F237" s="20">
        <f t="shared" si="3"/>
        <v>0</v>
      </c>
      <c r="G237" s="31" t="s">
        <v>795</v>
      </c>
    </row>
    <row r="238" spans="1:7" s="30" customFormat="1">
      <c r="A238" s="94">
        <v>27</v>
      </c>
      <c r="B238" s="121" t="s">
        <v>491</v>
      </c>
      <c r="C238" s="37" t="s">
        <v>54</v>
      </c>
      <c r="D238" s="38">
        <v>16</v>
      </c>
      <c r="E238" s="61"/>
      <c r="F238" s="20">
        <f t="shared" si="3"/>
        <v>0</v>
      </c>
      <c r="G238" s="31" t="s">
        <v>11</v>
      </c>
    </row>
    <row r="239" spans="1:7" s="30" customFormat="1">
      <c r="A239" s="94">
        <v>28</v>
      </c>
      <c r="B239" s="119" t="s">
        <v>492</v>
      </c>
      <c r="C239" s="37" t="s">
        <v>54</v>
      </c>
      <c r="D239" s="65">
        <v>16</v>
      </c>
      <c r="E239" s="61"/>
      <c r="F239" s="20">
        <f t="shared" si="3"/>
        <v>0</v>
      </c>
      <c r="G239" s="31" t="s">
        <v>11</v>
      </c>
    </row>
    <row r="240" spans="1:7" s="30" customFormat="1">
      <c r="A240" s="95">
        <v>29</v>
      </c>
      <c r="B240" s="119" t="s">
        <v>493</v>
      </c>
      <c r="C240" s="19" t="s">
        <v>54</v>
      </c>
      <c r="D240" s="40">
        <v>18</v>
      </c>
      <c r="E240" s="61"/>
      <c r="F240" s="20">
        <f t="shared" si="3"/>
        <v>0</v>
      </c>
      <c r="G240" s="31" t="s">
        <v>11</v>
      </c>
    </row>
    <row r="241" spans="1:7" s="30" customFormat="1">
      <c r="A241" s="103" t="s">
        <v>139</v>
      </c>
      <c r="B241" s="32" t="s">
        <v>494</v>
      </c>
      <c r="C241" s="19" t="s">
        <v>54</v>
      </c>
      <c r="D241" s="40">
        <v>17.91</v>
      </c>
      <c r="E241" s="61"/>
      <c r="F241" s="20">
        <f t="shared" si="3"/>
        <v>0</v>
      </c>
      <c r="G241" s="31" t="s">
        <v>12</v>
      </c>
    </row>
    <row r="242" spans="1:7" s="30" customFormat="1">
      <c r="A242" s="94">
        <v>30</v>
      </c>
      <c r="B242" s="32" t="s">
        <v>495</v>
      </c>
      <c r="C242" s="37" t="s">
        <v>54</v>
      </c>
      <c r="D242" s="65">
        <v>18</v>
      </c>
      <c r="E242" s="61"/>
      <c r="F242" s="20">
        <f t="shared" si="3"/>
        <v>0</v>
      </c>
      <c r="G242" s="31" t="s">
        <v>11</v>
      </c>
    </row>
    <row r="243" spans="1:7" s="30" customFormat="1">
      <c r="A243" s="95">
        <v>31</v>
      </c>
      <c r="B243" s="32" t="s">
        <v>496</v>
      </c>
      <c r="C243" s="19" t="s">
        <v>54</v>
      </c>
      <c r="D243" s="40">
        <v>18</v>
      </c>
      <c r="E243" s="61"/>
      <c r="F243" s="20">
        <f t="shared" si="3"/>
        <v>0</v>
      </c>
      <c r="G243" s="31" t="s">
        <v>11</v>
      </c>
    </row>
    <row r="244" spans="1:7" s="30" customFormat="1">
      <c r="A244" s="94">
        <v>32</v>
      </c>
      <c r="B244" s="121" t="s">
        <v>497</v>
      </c>
      <c r="C244" s="37" t="s">
        <v>54</v>
      </c>
      <c r="D244" s="65">
        <v>6.5</v>
      </c>
      <c r="E244" s="61"/>
      <c r="F244" s="20">
        <f t="shared" si="3"/>
        <v>0</v>
      </c>
      <c r="G244" s="31" t="s">
        <v>11</v>
      </c>
    </row>
    <row r="245" spans="1:7" s="30" customFormat="1">
      <c r="A245" s="94" t="s">
        <v>167</v>
      </c>
      <c r="B245" s="121" t="s">
        <v>498</v>
      </c>
      <c r="C245" s="37" t="s">
        <v>54</v>
      </c>
      <c r="D245" s="65">
        <v>6.5650000000000004</v>
      </c>
      <c r="E245" s="61"/>
      <c r="F245" s="20">
        <f t="shared" si="3"/>
        <v>0</v>
      </c>
      <c r="G245" s="31" t="s">
        <v>12</v>
      </c>
    </row>
    <row r="246" spans="1:7" s="30" customFormat="1">
      <c r="A246" s="94">
        <v>33</v>
      </c>
      <c r="B246" s="121" t="s">
        <v>499</v>
      </c>
      <c r="C246" s="37" t="s">
        <v>54</v>
      </c>
      <c r="D246" s="38">
        <v>6.5</v>
      </c>
      <c r="E246" s="61"/>
      <c r="F246" s="20">
        <f t="shared" si="3"/>
        <v>0</v>
      </c>
      <c r="G246" s="31" t="s">
        <v>11</v>
      </c>
    </row>
    <row r="247" spans="1:7" s="30" customFormat="1">
      <c r="A247" s="94">
        <v>34</v>
      </c>
      <c r="B247" s="121" t="s">
        <v>500</v>
      </c>
      <c r="C247" s="37" t="s">
        <v>54</v>
      </c>
      <c r="D247" s="38">
        <v>6.5</v>
      </c>
      <c r="E247" s="61"/>
      <c r="F247" s="20">
        <f t="shared" si="3"/>
        <v>0</v>
      </c>
      <c r="G247" s="31" t="s">
        <v>11</v>
      </c>
    </row>
    <row r="248" spans="1:7" s="30" customFormat="1">
      <c r="A248" s="94">
        <v>35</v>
      </c>
      <c r="B248" s="121" t="s">
        <v>501</v>
      </c>
      <c r="C248" s="37" t="s">
        <v>54</v>
      </c>
      <c r="D248" s="65">
        <v>208</v>
      </c>
      <c r="E248" s="61"/>
      <c r="F248" s="20">
        <f t="shared" si="3"/>
        <v>0</v>
      </c>
      <c r="G248" s="31" t="s">
        <v>11</v>
      </c>
    </row>
    <row r="249" spans="1:7" s="30" customFormat="1">
      <c r="A249" s="78" t="s">
        <v>142</v>
      </c>
      <c r="B249" s="121" t="s">
        <v>168</v>
      </c>
      <c r="C249" s="37" t="s">
        <v>54</v>
      </c>
      <c r="D249" s="65">
        <v>210.08</v>
      </c>
      <c r="E249" s="61"/>
      <c r="F249" s="20">
        <f t="shared" si="3"/>
        <v>0</v>
      </c>
      <c r="G249" s="31" t="s">
        <v>795</v>
      </c>
    </row>
    <row r="250" spans="1:7" s="30" customFormat="1">
      <c r="A250" s="94">
        <v>36</v>
      </c>
      <c r="B250" s="121" t="s">
        <v>502</v>
      </c>
      <c r="C250" s="37" t="s">
        <v>54</v>
      </c>
      <c r="D250" s="65">
        <v>208</v>
      </c>
      <c r="E250" s="61"/>
      <c r="F250" s="20">
        <f t="shared" si="3"/>
        <v>0</v>
      </c>
      <c r="G250" s="31" t="s">
        <v>11</v>
      </c>
    </row>
    <row r="251" spans="1:7" s="30" customFormat="1">
      <c r="A251" s="94">
        <v>37</v>
      </c>
      <c r="B251" s="121" t="s">
        <v>503</v>
      </c>
      <c r="C251" s="37" t="s">
        <v>54</v>
      </c>
      <c r="D251" s="65">
        <v>208</v>
      </c>
      <c r="E251" s="61"/>
      <c r="F251" s="20">
        <f t="shared" si="3"/>
        <v>0</v>
      </c>
      <c r="G251" s="31" t="s">
        <v>11</v>
      </c>
    </row>
    <row r="252" spans="1:7" s="30" customFormat="1">
      <c r="A252" s="94">
        <v>38</v>
      </c>
      <c r="B252" s="121" t="s">
        <v>504</v>
      </c>
      <c r="C252" s="37" t="s">
        <v>54</v>
      </c>
      <c r="D252" s="38">
        <v>2</v>
      </c>
      <c r="E252" s="61"/>
      <c r="F252" s="20">
        <f t="shared" si="3"/>
        <v>0</v>
      </c>
      <c r="G252" s="31" t="s">
        <v>11</v>
      </c>
    </row>
    <row r="253" spans="1:7" s="30" customFormat="1">
      <c r="A253" s="78" t="s">
        <v>169</v>
      </c>
      <c r="B253" s="121" t="s">
        <v>170</v>
      </c>
      <c r="C253" s="37" t="s">
        <v>54</v>
      </c>
      <c r="D253" s="65">
        <v>2.02</v>
      </c>
      <c r="E253" s="61"/>
      <c r="F253" s="20">
        <f t="shared" si="3"/>
        <v>0</v>
      </c>
      <c r="G253" s="31" t="s">
        <v>795</v>
      </c>
    </row>
    <row r="254" spans="1:7" s="30" customFormat="1">
      <c r="A254" s="94">
        <v>39</v>
      </c>
      <c r="B254" s="121" t="s">
        <v>505</v>
      </c>
      <c r="C254" s="37" t="s">
        <v>54</v>
      </c>
      <c r="D254" s="38">
        <v>2</v>
      </c>
      <c r="E254" s="61"/>
      <c r="F254" s="20">
        <f t="shared" si="3"/>
        <v>0</v>
      </c>
      <c r="G254" s="31" t="s">
        <v>11</v>
      </c>
    </row>
    <row r="255" spans="1:7" s="30" customFormat="1">
      <c r="A255" s="94">
        <v>40</v>
      </c>
      <c r="B255" s="121" t="s">
        <v>506</v>
      </c>
      <c r="C255" s="37" t="s">
        <v>54</v>
      </c>
      <c r="D255" s="38">
        <v>2</v>
      </c>
      <c r="E255" s="61"/>
      <c r="F255" s="20">
        <f t="shared" si="3"/>
        <v>0</v>
      </c>
      <c r="G255" s="31" t="s">
        <v>11</v>
      </c>
    </row>
    <row r="256" spans="1:7" s="30" customFormat="1">
      <c r="A256" s="94">
        <v>41</v>
      </c>
      <c r="B256" s="121" t="s">
        <v>507</v>
      </c>
      <c r="C256" s="37" t="s">
        <v>54</v>
      </c>
      <c r="D256" s="65">
        <v>65</v>
      </c>
      <c r="E256" s="61"/>
      <c r="F256" s="20">
        <f t="shared" si="3"/>
        <v>0</v>
      </c>
      <c r="G256" s="31" t="s">
        <v>11</v>
      </c>
    </row>
    <row r="257" spans="1:7" s="30" customFormat="1">
      <c r="A257" s="36" t="s">
        <v>171</v>
      </c>
      <c r="B257" s="121" t="s">
        <v>508</v>
      </c>
      <c r="C257" s="37" t="s">
        <v>54</v>
      </c>
      <c r="D257" s="38">
        <v>65.650000000000006</v>
      </c>
      <c r="E257" s="61"/>
      <c r="F257" s="20">
        <f t="shared" si="3"/>
        <v>0</v>
      </c>
      <c r="G257" s="31" t="s">
        <v>795</v>
      </c>
    </row>
    <row r="258" spans="1:7" s="30" customFormat="1">
      <c r="A258" s="94">
        <v>42</v>
      </c>
      <c r="B258" s="121" t="s">
        <v>509</v>
      </c>
      <c r="C258" s="37" t="s">
        <v>54</v>
      </c>
      <c r="D258" s="65">
        <v>65</v>
      </c>
      <c r="E258" s="61"/>
      <c r="F258" s="20">
        <f t="shared" si="3"/>
        <v>0</v>
      </c>
      <c r="G258" s="31" t="s">
        <v>11</v>
      </c>
    </row>
    <row r="259" spans="1:7" s="30" customFormat="1">
      <c r="A259" s="94">
        <v>43</v>
      </c>
      <c r="B259" s="121" t="s">
        <v>510</v>
      </c>
      <c r="C259" s="37" t="s">
        <v>54</v>
      </c>
      <c r="D259" s="65">
        <v>65</v>
      </c>
      <c r="E259" s="61"/>
      <c r="F259" s="20">
        <f t="shared" si="3"/>
        <v>0</v>
      </c>
      <c r="G259" s="31" t="s">
        <v>11</v>
      </c>
    </row>
    <row r="260" spans="1:7" s="30" customFormat="1">
      <c r="A260" s="94">
        <v>44</v>
      </c>
      <c r="B260" s="121" t="s">
        <v>511</v>
      </c>
      <c r="C260" s="37" t="s">
        <v>54</v>
      </c>
      <c r="D260" s="65">
        <v>7</v>
      </c>
      <c r="E260" s="61"/>
      <c r="F260" s="20">
        <f t="shared" si="3"/>
        <v>0</v>
      </c>
      <c r="G260" s="31" t="s">
        <v>11</v>
      </c>
    </row>
    <row r="261" spans="1:7" s="30" customFormat="1">
      <c r="A261" s="36" t="s">
        <v>148</v>
      </c>
      <c r="B261" s="121" t="s">
        <v>512</v>
      </c>
      <c r="C261" s="37" t="s">
        <v>54</v>
      </c>
      <c r="D261" s="38">
        <v>7.07</v>
      </c>
      <c r="E261" s="61"/>
      <c r="F261" s="20">
        <f t="shared" si="3"/>
        <v>0</v>
      </c>
      <c r="G261" s="31" t="s">
        <v>795</v>
      </c>
    </row>
    <row r="262" spans="1:7" s="30" customFormat="1">
      <c r="A262" s="94">
        <v>45</v>
      </c>
      <c r="B262" s="121" t="s">
        <v>513</v>
      </c>
      <c r="C262" s="37" t="s">
        <v>54</v>
      </c>
      <c r="D262" s="65">
        <v>7</v>
      </c>
      <c r="E262" s="61"/>
      <c r="F262" s="20">
        <f t="shared" si="3"/>
        <v>0</v>
      </c>
      <c r="G262" s="31" t="s">
        <v>11</v>
      </c>
    </row>
    <row r="263" spans="1:7" s="30" customFormat="1">
      <c r="A263" s="94">
        <v>46</v>
      </c>
      <c r="B263" s="121" t="s">
        <v>514</v>
      </c>
      <c r="C263" s="37" t="s">
        <v>54</v>
      </c>
      <c r="D263" s="65">
        <v>7</v>
      </c>
      <c r="E263" s="61"/>
      <c r="F263" s="20">
        <f t="shared" si="3"/>
        <v>0</v>
      </c>
      <c r="G263" s="31" t="s">
        <v>11</v>
      </c>
    </row>
    <row r="264" spans="1:7" s="30" customFormat="1">
      <c r="A264" s="94">
        <v>47</v>
      </c>
      <c r="B264" s="121" t="s">
        <v>515</v>
      </c>
      <c r="C264" s="37" t="s">
        <v>54</v>
      </c>
      <c r="D264" s="65">
        <v>38</v>
      </c>
      <c r="E264" s="61"/>
      <c r="F264" s="20">
        <f t="shared" ref="F264:F327" si="4">D264*E264</f>
        <v>0</v>
      </c>
      <c r="G264" s="31" t="s">
        <v>11</v>
      </c>
    </row>
    <row r="265" spans="1:7" s="30" customFormat="1">
      <c r="A265" s="104" t="s">
        <v>172</v>
      </c>
      <c r="B265" s="121" t="s">
        <v>516</v>
      </c>
      <c r="C265" s="37" t="s">
        <v>54</v>
      </c>
      <c r="D265" s="38">
        <v>38.380000000000003</v>
      </c>
      <c r="E265" s="61"/>
      <c r="F265" s="20">
        <f t="shared" si="4"/>
        <v>0</v>
      </c>
      <c r="G265" s="31" t="s">
        <v>795</v>
      </c>
    </row>
    <row r="266" spans="1:7" s="30" customFormat="1">
      <c r="A266" s="94">
        <v>48</v>
      </c>
      <c r="B266" s="121" t="s">
        <v>517</v>
      </c>
      <c r="C266" s="37" t="s">
        <v>54</v>
      </c>
      <c r="D266" s="65">
        <v>38</v>
      </c>
      <c r="E266" s="61"/>
      <c r="F266" s="20">
        <f t="shared" si="4"/>
        <v>0</v>
      </c>
      <c r="G266" s="31" t="s">
        <v>11</v>
      </c>
    </row>
    <row r="267" spans="1:7" s="30" customFormat="1">
      <c r="A267" s="94">
        <v>49</v>
      </c>
      <c r="B267" s="121" t="s">
        <v>518</v>
      </c>
      <c r="C267" s="37" t="s">
        <v>54</v>
      </c>
      <c r="D267" s="65">
        <v>38</v>
      </c>
      <c r="E267" s="61"/>
      <c r="F267" s="20">
        <f t="shared" si="4"/>
        <v>0</v>
      </c>
      <c r="G267" s="31" t="s">
        <v>11</v>
      </c>
    </row>
    <row r="268" spans="1:7" s="30" customFormat="1">
      <c r="A268" s="95">
        <v>50</v>
      </c>
      <c r="B268" s="32" t="s">
        <v>519</v>
      </c>
      <c r="C268" s="19" t="s">
        <v>78</v>
      </c>
      <c r="D268" s="66">
        <v>1</v>
      </c>
      <c r="E268" s="61"/>
      <c r="F268" s="20">
        <f t="shared" si="4"/>
        <v>0</v>
      </c>
      <c r="G268" s="31" t="s">
        <v>11</v>
      </c>
    </row>
    <row r="269" spans="1:7" s="30" customFormat="1">
      <c r="A269" s="103" t="s">
        <v>173</v>
      </c>
      <c r="B269" s="32" t="s">
        <v>520</v>
      </c>
      <c r="C269" s="19" t="s">
        <v>78</v>
      </c>
      <c r="D269" s="40">
        <v>1</v>
      </c>
      <c r="E269" s="61"/>
      <c r="F269" s="20">
        <f t="shared" si="4"/>
        <v>0</v>
      </c>
      <c r="G269" s="31" t="s">
        <v>795</v>
      </c>
    </row>
    <row r="270" spans="1:7" s="30" customFormat="1">
      <c r="A270" s="95">
        <v>51</v>
      </c>
      <c r="B270" s="32" t="s">
        <v>521</v>
      </c>
      <c r="C270" s="19" t="s">
        <v>78</v>
      </c>
      <c r="D270" s="66">
        <v>1</v>
      </c>
      <c r="E270" s="61"/>
      <c r="F270" s="20">
        <f t="shared" si="4"/>
        <v>0</v>
      </c>
      <c r="G270" s="31" t="s">
        <v>11</v>
      </c>
    </row>
    <row r="271" spans="1:7" s="30" customFormat="1">
      <c r="A271" s="103" t="s">
        <v>174</v>
      </c>
      <c r="B271" s="32" t="s">
        <v>522</v>
      </c>
      <c r="C271" s="19" t="s">
        <v>78</v>
      </c>
      <c r="D271" s="40">
        <v>1</v>
      </c>
      <c r="E271" s="61"/>
      <c r="F271" s="20">
        <f t="shared" si="4"/>
        <v>0</v>
      </c>
      <c r="G271" s="31" t="s">
        <v>795</v>
      </c>
    </row>
    <row r="272" spans="1:7" s="30" customFormat="1">
      <c r="A272" s="95">
        <v>52</v>
      </c>
      <c r="B272" s="32" t="s">
        <v>523</v>
      </c>
      <c r="C272" s="19" t="s">
        <v>78</v>
      </c>
      <c r="D272" s="66">
        <v>1</v>
      </c>
      <c r="E272" s="61"/>
      <c r="F272" s="20">
        <f t="shared" si="4"/>
        <v>0</v>
      </c>
      <c r="G272" s="31" t="s">
        <v>11</v>
      </c>
    </row>
    <row r="273" spans="1:7" s="30" customFormat="1">
      <c r="A273" s="103" t="s">
        <v>175</v>
      </c>
      <c r="B273" s="32" t="s">
        <v>524</v>
      </c>
      <c r="C273" s="19" t="s">
        <v>78</v>
      </c>
      <c r="D273" s="40">
        <v>1</v>
      </c>
      <c r="E273" s="61"/>
      <c r="F273" s="20">
        <f t="shared" si="4"/>
        <v>0</v>
      </c>
      <c r="G273" s="31" t="s">
        <v>795</v>
      </c>
    </row>
    <row r="274" spans="1:7" s="30" customFormat="1">
      <c r="A274" s="95">
        <v>53</v>
      </c>
      <c r="B274" s="32" t="s">
        <v>525</v>
      </c>
      <c r="C274" s="19" t="s">
        <v>78</v>
      </c>
      <c r="D274" s="66">
        <v>1</v>
      </c>
      <c r="E274" s="61"/>
      <c r="F274" s="20">
        <f t="shared" si="4"/>
        <v>0</v>
      </c>
      <c r="G274" s="31" t="s">
        <v>11</v>
      </c>
    </row>
    <row r="275" spans="1:7" s="30" customFormat="1">
      <c r="A275" s="103" t="s">
        <v>176</v>
      </c>
      <c r="B275" s="32" t="s">
        <v>526</v>
      </c>
      <c r="C275" s="19" t="s">
        <v>78</v>
      </c>
      <c r="D275" s="40">
        <v>1</v>
      </c>
      <c r="E275" s="61"/>
      <c r="F275" s="20">
        <f t="shared" si="4"/>
        <v>0</v>
      </c>
      <c r="G275" s="31" t="s">
        <v>795</v>
      </c>
    </row>
    <row r="276" spans="1:7" s="30" customFormat="1">
      <c r="A276" s="95">
        <v>54</v>
      </c>
      <c r="B276" s="32" t="s">
        <v>527</v>
      </c>
      <c r="C276" s="19" t="s">
        <v>78</v>
      </c>
      <c r="D276" s="66">
        <v>2</v>
      </c>
      <c r="E276" s="61"/>
      <c r="F276" s="20">
        <f t="shared" si="4"/>
        <v>0</v>
      </c>
      <c r="G276" s="31" t="s">
        <v>11</v>
      </c>
    </row>
    <row r="277" spans="1:7" s="30" customFormat="1">
      <c r="A277" s="103" t="s">
        <v>177</v>
      </c>
      <c r="B277" s="32" t="s">
        <v>528</v>
      </c>
      <c r="C277" s="19" t="s">
        <v>78</v>
      </c>
      <c r="D277" s="40">
        <v>2</v>
      </c>
      <c r="E277" s="61"/>
      <c r="F277" s="20">
        <f t="shared" si="4"/>
        <v>0</v>
      </c>
      <c r="G277" s="31" t="s">
        <v>795</v>
      </c>
    </row>
    <row r="278" spans="1:7" s="30" customFormat="1">
      <c r="A278" s="95">
        <v>55</v>
      </c>
      <c r="B278" s="32" t="s">
        <v>529</v>
      </c>
      <c r="C278" s="19" t="s">
        <v>78</v>
      </c>
      <c r="D278" s="66">
        <v>1</v>
      </c>
      <c r="E278" s="61"/>
      <c r="F278" s="20">
        <f t="shared" si="4"/>
        <v>0</v>
      </c>
      <c r="G278" s="31" t="s">
        <v>11</v>
      </c>
    </row>
    <row r="279" spans="1:7" s="30" customFormat="1">
      <c r="A279" s="103" t="s">
        <v>178</v>
      </c>
      <c r="B279" s="32" t="s">
        <v>530</v>
      </c>
      <c r="C279" s="19" t="s">
        <v>78</v>
      </c>
      <c r="D279" s="40">
        <v>1</v>
      </c>
      <c r="E279" s="61"/>
      <c r="F279" s="20">
        <f t="shared" si="4"/>
        <v>0</v>
      </c>
      <c r="G279" s="31" t="s">
        <v>795</v>
      </c>
    </row>
    <row r="280" spans="1:7" s="30" customFormat="1">
      <c r="A280" s="95">
        <v>56</v>
      </c>
      <c r="B280" s="32" t="s">
        <v>531</v>
      </c>
      <c r="C280" s="19" t="s">
        <v>78</v>
      </c>
      <c r="D280" s="66">
        <v>2</v>
      </c>
      <c r="E280" s="61"/>
      <c r="F280" s="20">
        <f t="shared" si="4"/>
        <v>0</v>
      </c>
      <c r="G280" s="31" t="s">
        <v>11</v>
      </c>
    </row>
    <row r="281" spans="1:7" s="30" customFormat="1">
      <c r="A281" s="78" t="s">
        <v>179</v>
      </c>
      <c r="B281" s="32" t="s">
        <v>180</v>
      </c>
      <c r="C281" s="19" t="s">
        <v>78</v>
      </c>
      <c r="D281" s="40">
        <v>2</v>
      </c>
      <c r="E281" s="61"/>
      <c r="F281" s="20">
        <f t="shared" si="4"/>
        <v>0</v>
      </c>
      <c r="G281" s="31" t="s">
        <v>795</v>
      </c>
    </row>
    <row r="282" spans="1:7" s="30" customFormat="1">
      <c r="A282" s="95">
        <v>57</v>
      </c>
      <c r="B282" s="121" t="s">
        <v>181</v>
      </c>
      <c r="C282" s="37" t="s">
        <v>78</v>
      </c>
      <c r="D282" s="66">
        <v>1</v>
      </c>
      <c r="E282" s="61"/>
      <c r="F282" s="20">
        <f t="shared" si="4"/>
        <v>0</v>
      </c>
      <c r="G282" s="31" t="s">
        <v>11</v>
      </c>
    </row>
    <row r="283" spans="1:7" s="30" customFormat="1">
      <c r="A283" s="36" t="s">
        <v>182</v>
      </c>
      <c r="B283" s="121" t="s">
        <v>183</v>
      </c>
      <c r="C283" s="37" t="s">
        <v>78</v>
      </c>
      <c r="D283" s="65">
        <v>1</v>
      </c>
      <c r="E283" s="61"/>
      <c r="F283" s="20">
        <f t="shared" si="4"/>
        <v>0</v>
      </c>
      <c r="G283" s="31" t="s">
        <v>795</v>
      </c>
    </row>
    <row r="284" spans="1:7" s="30" customFormat="1">
      <c r="A284" s="95">
        <v>58</v>
      </c>
      <c r="B284" s="32" t="s">
        <v>532</v>
      </c>
      <c r="C284" s="19" t="s">
        <v>29</v>
      </c>
      <c r="D284" s="82">
        <v>0.11899999999999999</v>
      </c>
      <c r="E284" s="61"/>
      <c r="F284" s="20">
        <f t="shared" si="4"/>
        <v>0</v>
      </c>
      <c r="G284" s="31" t="s">
        <v>11</v>
      </c>
    </row>
    <row r="285" spans="1:7" s="30" customFormat="1">
      <c r="A285" s="36" t="s">
        <v>184</v>
      </c>
      <c r="B285" s="32" t="s">
        <v>185</v>
      </c>
      <c r="C285" s="19" t="s">
        <v>78</v>
      </c>
      <c r="D285" s="40">
        <v>1</v>
      </c>
      <c r="E285" s="61"/>
      <c r="F285" s="20">
        <f t="shared" si="4"/>
        <v>0</v>
      </c>
      <c r="G285" s="31" t="s">
        <v>12</v>
      </c>
    </row>
    <row r="286" spans="1:7" s="30" customFormat="1">
      <c r="A286" s="102">
        <v>59</v>
      </c>
      <c r="B286" s="118" t="s">
        <v>533</v>
      </c>
      <c r="C286" s="63" t="s">
        <v>29</v>
      </c>
      <c r="D286" s="105">
        <v>9.4E-2</v>
      </c>
      <c r="E286" s="61"/>
      <c r="F286" s="20">
        <f t="shared" si="4"/>
        <v>0</v>
      </c>
      <c r="G286" s="31" t="s">
        <v>11</v>
      </c>
    </row>
    <row r="287" spans="1:7" s="30" customFormat="1">
      <c r="A287" s="36" t="s">
        <v>186</v>
      </c>
      <c r="B287" s="131" t="s">
        <v>534</v>
      </c>
      <c r="C287" s="63" t="s">
        <v>78</v>
      </c>
      <c r="D287" s="106">
        <v>1</v>
      </c>
      <c r="E287" s="61"/>
      <c r="F287" s="20">
        <f t="shared" si="4"/>
        <v>0</v>
      </c>
      <c r="G287" s="31" t="s">
        <v>12</v>
      </c>
    </row>
    <row r="288" spans="1:7" s="30" customFormat="1">
      <c r="A288" s="102">
        <v>60</v>
      </c>
      <c r="B288" s="118" t="s">
        <v>535</v>
      </c>
      <c r="C288" s="63" t="s">
        <v>29</v>
      </c>
      <c r="D288" s="106">
        <v>1.4E-2</v>
      </c>
      <c r="E288" s="61"/>
      <c r="F288" s="20">
        <f t="shared" si="4"/>
        <v>0</v>
      </c>
      <c r="G288" s="31" t="s">
        <v>11</v>
      </c>
    </row>
    <row r="289" spans="1:7" s="30" customFormat="1">
      <c r="A289" s="107" t="s">
        <v>187</v>
      </c>
      <c r="B289" s="131" t="s">
        <v>536</v>
      </c>
      <c r="C289" s="63" t="s">
        <v>78</v>
      </c>
      <c r="D289" s="90">
        <v>1</v>
      </c>
      <c r="E289" s="61"/>
      <c r="F289" s="20">
        <f t="shared" si="4"/>
        <v>0</v>
      </c>
      <c r="G289" s="31" t="s">
        <v>12</v>
      </c>
    </row>
    <row r="290" spans="1:7" s="30" customFormat="1">
      <c r="A290" s="94">
        <v>61</v>
      </c>
      <c r="B290" s="121" t="s">
        <v>537</v>
      </c>
      <c r="C290" s="37" t="s">
        <v>78</v>
      </c>
      <c r="D290" s="66">
        <v>2</v>
      </c>
      <c r="E290" s="61"/>
      <c r="F290" s="20">
        <f t="shared" si="4"/>
        <v>0</v>
      </c>
      <c r="G290" s="31" t="s">
        <v>11</v>
      </c>
    </row>
    <row r="291" spans="1:7" s="30" customFormat="1">
      <c r="A291" s="36" t="s">
        <v>188</v>
      </c>
      <c r="B291" s="121" t="s">
        <v>538</v>
      </c>
      <c r="C291" s="37" t="s">
        <v>78</v>
      </c>
      <c r="D291" s="65">
        <v>2</v>
      </c>
      <c r="E291" s="61"/>
      <c r="F291" s="20">
        <f t="shared" si="4"/>
        <v>0</v>
      </c>
      <c r="G291" s="31" t="s">
        <v>12</v>
      </c>
    </row>
    <row r="292" spans="1:7" s="30" customFormat="1">
      <c r="A292" s="94">
        <v>62</v>
      </c>
      <c r="B292" s="121" t="s">
        <v>539</v>
      </c>
      <c r="C292" s="37" t="s">
        <v>78</v>
      </c>
      <c r="D292" s="66">
        <v>3</v>
      </c>
      <c r="E292" s="61"/>
      <c r="F292" s="20">
        <f t="shared" si="4"/>
        <v>0</v>
      </c>
      <c r="G292" s="31" t="s">
        <v>11</v>
      </c>
    </row>
    <row r="293" spans="1:7" s="30" customFormat="1">
      <c r="A293" s="36" t="s">
        <v>189</v>
      </c>
      <c r="B293" s="121" t="s">
        <v>540</v>
      </c>
      <c r="C293" s="37" t="s">
        <v>78</v>
      </c>
      <c r="D293" s="65">
        <v>3</v>
      </c>
      <c r="E293" s="61"/>
      <c r="F293" s="20">
        <f t="shared" si="4"/>
        <v>0</v>
      </c>
      <c r="G293" s="31" t="s">
        <v>12</v>
      </c>
    </row>
    <row r="294" spans="1:7" s="30" customFormat="1">
      <c r="A294" s="94">
        <v>63</v>
      </c>
      <c r="B294" s="121" t="s">
        <v>541</v>
      </c>
      <c r="C294" s="37" t="s">
        <v>78</v>
      </c>
      <c r="D294" s="66">
        <v>1</v>
      </c>
      <c r="E294" s="61"/>
      <c r="F294" s="20">
        <f t="shared" si="4"/>
        <v>0</v>
      </c>
      <c r="G294" s="31" t="s">
        <v>11</v>
      </c>
    </row>
    <row r="295" spans="1:7" s="30" customFormat="1">
      <c r="A295" s="36" t="s">
        <v>190</v>
      </c>
      <c r="B295" s="121" t="s">
        <v>542</v>
      </c>
      <c r="C295" s="37" t="s">
        <v>78</v>
      </c>
      <c r="D295" s="65">
        <v>1</v>
      </c>
      <c r="E295" s="61"/>
      <c r="F295" s="20">
        <f t="shared" si="4"/>
        <v>0</v>
      </c>
      <c r="G295" s="31" t="s">
        <v>12</v>
      </c>
    </row>
    <row r="296" spans="1:7" s="30" customFormat="1">
      <c r="A296" s="94">
        <v>64</v>
      </c>
      <c r="B296" s="121" t="s">
        <v>543</v>
      </c>
      <c r="C296" s="37" t="s">
        <v>78</v>
      </c>
      <c r="D296" s="66">
        <v>1</v>
      </c>
      <c r="E296" s="61"/>
      <c r="F296" s="20">
        <f t="shared" si="4"/>
        <v>0</v>
      </c>
      <c r="G296" s="31" t="s">
        <v>11</v>
      </c>
    </row>
    <row r="297" spans="1:7" s="30" customFormat="1">
      <c r="A297" s="36" t="s">
        <v>191</v>
      </c>
      <c r="B297" s="121" t="s">
        <v>544</v>
      </c>
      <c r="C297" s="37" t="s">
        <v>78</v>
      </c>
      <c r="D297" s="65">
        <v>1</v>
      </c>
      <c r="E297" s="61"/>
      <c r="F297" s="20">
        <f t="shared" si="4"/>
        <v>0</v>
      </c>
      <c r="G297" s="31" t="s">
        <v>12</v>
      </c>
    </row>
    <row r="298" spans="1:7" s="30" customFormat="1">
      <c r="A298" s="94">
        <v>65</v>
      </c>
      <c r="B298" s="121" t="s">
        <v>545</v>
      </c>
      <c r="C298" s="37" t="s">
        <v>78</v>
      </c>
      <c r="D298" s="66">
        <v>1</v>
      </c>
      <c r="E298" s="61"/>
      <c r="F298" s="20">
        <f t="shared" si="4"/>
        <v>0</v>
      </c>
      <c r="G298" s="31" t="s">
        <v>11</v>
      </c>
    </row>
    <row r="299" spans="1:7" s="30" customFormat="1">
      <c r="A299" s="36" t="s">
        <v>192</v>
      </c>
      <c r="B299" s="121" t="s">
        <v>193</v>
      </c>
      <c r="C299" s="37" t="s">
        <v>78</v>
      </c>
      <c r="D299" s="65">
        <v>1</v>
      </c>
      <c r="E299" s="61"/>
      <c r="F299" s="20">
        <f t="shared" si="4"/>
        <v>0</v>
      </c>
      <c r="G299" s="31" t="s">
        <v>12</v>
      </c>
    </row>
    <row r="300" spans="1:7" s="30" customFormat="1">
      <c r="A300" s="95">
        <v>66</v>
      </c>
      <c r="B300" s="119" t="s">
        <v>546</v>
      </c>
      <c r="C300" s="19" t="s">
        <v>29</v>
      </c>
      <c r="D300" s="82">
        <v>0.53100000000000003</v>
      </c>
      <c r="E300" s="61"/>
      <c r="F300" s="20">
        <f t="shared" si="4"/>
        <v>0</v>
      </c>
      <c r="G300" s="31" t="s">
        <v>11</v>
      </c>
    </row>
    <row r="301" spans="1:7" s="30" customFormat="1">
      <c r="A301" s="103" t="s">
        <v>194</v>
      </c>
      <c r="B301" s="119" t="s">
        <v>547</v>
      </c>
      <c r="C301" s="19" t="s">
        <v>78</v>
      </c>
      <c r="D301" s="40">
        <v>1</v>
      </c>
      <c r="E301" s="61"/>
      <c r="F301" s="20">
        <f t="shared" si="4"/>
        <v>0</v>
      </c>
      <c r="G301" s="31" t="s">
        <v>12</v>
      </c>
    </row>
    <row r="302" spans="1:7" s="30" customFormat="1">
      <c r="A302" s="95">
        <v>67</v>
      </c>
      <c r="B302" s="119" t="s">
        <v>548</v>
      </c>
      <c r="C302" s="19" t="s">
        <v>29</v>
      </c>
      <c r="D302" s="82">
        <v>0.13300000000000001</v>
      </c>
      <c r="E302" s="61"/>
      <c r="F302" s="20">
        <f t="shared" si="4"/>
        <v>0</v>
      </c>
      <c r="G302" s="31" t="s">
        <v>11</v>
      </c>
    </row>
    <row r="303" spans="1:7" s="30" customFormat="1">
      <c r="A303" s="103" t="s">
        <v>195</v>
      </c>
      <c r="B303" s="119" t="s">
        <v>549</v>
      </c>
      <c r="C303" s="19" t="s">
        <v>78</v>
      </c>
      <c r="D303" s="40">
        <v>1</v>
      </c>
      <c r="E303" s="61"/>
      <c r="F303" s="20">
        <f t="shared" si="4"/>
        <v>0</v>
      </c>
      <c r="G303" s="31" t="s">
        <v>12</v>
      </c>
    </row>
    <row r="304" spans="1:7" s="30" customFormat="1">
      <c r="A304" s="95">
        <v>68</v>
      </c>
      <c r="B304" s="32" t="s">
        <v>550</v>
      </c>
      <c r="C304" s="19" t="s">
        <v>29</v>
      </c>
      <c r="D304" s="85">
        <v>0.16500000000000001</v>
      </c>
      <c r="E304" s="61"/>
      <c r="F304" s="20">
        <f t="shared" si="4"/>
        <v>0</v>
      </c>
      <c r="G304" s="31" t="s">
        <v>11</v>
      </c>
    </row>
    <row r="305" spans="1:7" s="30" customFormat="1">
      <c r="A305" s="103" t="s">
        <v>196</v>
      </c>
      <c r="B305" s="119" t="s">
        <v>551</v>
      </c>
      <c r="C305" s="19" t="s">
        <v>78</v>
      </c>
      <c r="D305" s="40">
        <v>1</v>
      </c>
      <c r="E305" s="61"/>
      <c r="F305" s="20">
        <f t="shared" si="4"/>
        <v>0</v>
      </c>
      <c r="G305" s="31" t="s">
        <v>12</v>
      </c>
    </row>
    <row r="306" spans="1:7" s="30" customFormat="1">
      <c r="A306" s="95">
        <v>69</v>
      </c>
      <c r="B306" s="32" t="s">
        <v>552</v>
      </c>
      <c r="C306" s="19" t="s">
        <v>29</v>
      </c>
      <c r="D306" s="85">
        <v>3.9E-2</v>
      </c>
      <c r="E306" s="61"/>
      <c r="F306" s="20">
        <f t="shared" si="4"/>
        <v>0</v>
      </c>
      <c r="G306" s="31" t="s">
        <v>11</v>
      </c>
    </row>
    <row r="307" spans="1:7" s="30" customFormat="1">
      <c r="A307" s="103" t="s">
        <v>197</v>
      </c>
      <c r="B307" s="32" t="s">
        <v>553</v>
      </c>
      <c r="C307" s="19" t="s">
        <v>78</v>
      </c>
      <c r="D307" s="40">
        <v>1</v>
      </c>
      <c r="E307" s="61"/>
      <c r="F307" s="20">
        <f t="shared" si="4"/>
        <v>0</v>
      </c>
      <c r="G307" s="31" t="s">
        <v>12</v>
      </c>
    </row>
    <row r="308" spans="1:7" s="30" customFormat="1">
      <c r="A308" s="94">
        <v>70</v>
      </c>
      <c r="B308" s="121" t="s">
        <v>554</v>
      </c>
      <c r="C308" s="37" t="s">
        <v>198</v>
      </c>
      <c r="D308" s="66">
        <v>2</v>
      </c>
      <c r="E308" s="61"/>
      <c r="F308" s="20">
        <f t="shared" si="4"/>
        <v>0</v>
      </c>
      <c r="G308" s="31" t="s">
        <v>11</v>
      </c>
    </row>
    <row r="309" spans="1:7" s="30" customFormat="1">
      <c r="A309" s="36" t="s">
        <v>199</v>
      </c>
      <c r="B309" s="121" t="s">
        <v>200</v>
      </c>
      <c r="C309" s="37" t="s">
        <v>115</v>
      </c>
      <c r="D309" s="65">
        <v>2</v>
      </c>
      <c r="E309" s="61"/>
      <c r="F309" s="20">
        <f t="shared" si="4"/>
        <v>0</v>
      </c>
      <c r="G309" s="31" t="s">
        <v>12</v>
      </c>
    </row>
    <row r="310" spans="1:7" s="30" customFormat="1">
      <c r="A310" s="95">
        <v>71</v>
      </c>
      <c r="B310" s="32" t="s">
        <v>555</v>
      </c>
      <c r="C310" s="19" t="s">
        <v>29</v>
      </c>
      <c r="D310" s="82">
        <v>1.4029999999999999E-2</v>
      </c>
      <c r="E310" s="61"/>
      <c r="F310" s="20">
        <f t="shared" si="4"/>
        <v>0</v>
      </c>
      <c r="G310" s="31" t="s">
        <v>11</v>
      </c>
    </row>
    <row r="311" spans="1:7" s="30" customFormat="1">
      <c r="A311" s="103" t="s">
        <v>201</v>
      </c>
      <c r="B311" s="32" t="s">
        <v>556</v>
      </c>
      <c r="C311" s="19" t="s">
        <v>54</v>
      </c>
      <c r="D311" s="40">
        <v>0.5</v>
      </c>
      <c r="E311" s="61"/>
      <c r="F311" s="20">
        <f t="shared" si="4"/>
        <v>0</v>
      </c>
      <c r="G311" s="31" t="s">
        <v>12</v>
      </c>
    </row>
    <row r="312" spans="1:7" s="30" customFormat="1">
      <c r="A312" s="94">
        <v>72</v>
      </c>
      <c r="B312" s="121" t="s">
        <v>557</v>
      </c>
      <c r="C312" s="37" t="s">
        <v>29</v>
      </c>
      <c r="D312" s="82">
        <v>7.9139999999999992E-3</v>
      </c>
      <c r="E312" s="61"/>
      <c r="F312" s="20">
        <f t="shared" si="4"/>
        <v>0</v>
      </c>
      <c r="G312" s="31" t="s">
        <v>11</v>
      </c>
    </row>
    <row r="313" spans="1:7" s="30" customFormat="1">
      <c r="A313" s="36" t="s">
        <v>202</v>
      </c>
      <c r="B313" s="121" t="s">
        <v>558</v>
      </c>
      <c r="C313" s="37" t="s">
        <v>54</v>
      </c>
      <c r="D313" s="65">
        <v>0.3</v>
      </c>
      <c r="E313" s="61"/>
      <c r="F313" s="20">
        <f t="shared" si="4"/>
        <v>0</v>
      </c>
      <c r="G313" s="31" t="s">
        <v>12</v>
      </c>
    </row>
    <row r="314" spans="1:7" s="30" customFormat="1">
      <c r="A314" s="94">
        <v>73</v>
      </c>
      <c r="B314" s="121" t="s">
        <v>559</v>
      </c>
      <c r="C314" s="37" t="s">
        <v>29</v>
      </c>
      <c r="D314" s="85">
        <v>3.2550000000000001E-3</v>
      </c>
      <c r="E314" s="61"/>
      <c r="F314" s="20">
        <f t="shared" si="4"/>
        <v>0</v>
      </c>
      <c r="G314" s="31" t="s">
        <v>11</v>
      </c>
    </row>
    <row r="315" spans="1:7" s="30" customFormat="1">
      <c r="A315" s="36" t="s">
        <v>203</v>
      </c>
      <c r="B315" s="121" t="s">
        <v>560</v>
      </c>
      <c r="C315" s="37" t="s">
        <v>54</v>
      </c>
      <c r="D315" s="65">
        <v>0.3</v>
      </c>
      <c r="E315" s="61"/>
      <c r="F315" s="20">
        <f t="shared" si="4"/>
        <v>0</v>
      </c>
      <c r="G315" s="31" t="s">
        <v>12</v>
      </c>
    </row>
    <row r="316" spans="1:7" s="30" customFormat="1">
      <c r="A316" s="94">
        <v>74</v>
      </c>
      <c r="B316" s="121" t="s">
        <v>561</v>
      </c>
      <c r="C316" s="37" t="s">
        <v>29</v>
      </c>
      <c r="D316" s="85">
        <v>8.3849999999999994E-4</v>
      </c>
      <c r="E316" s="61"/>
      <c r="F316" s="20">
        <f t="shared" si="4"/>
        <v>0</v>
      </c>
      <c r="G316" s="31" t="s">
        <v>11</v>
      </c>
    </row>
    <row r="317" spans="1:7" s="30" customFormat="1">
      <c r="A317" s="36" t="s">
        <v>204</v>
      </c>
      <c r="B317" s="121" t="s">
        <v>562</v>
      </c>
      <c r="C317" s="37" t="s">
        <v>54</v>
      </c>
      <c r="D317" s="38">
        <v>0.15</v>
      </c>
      <c r="E317" s="61"/>
      <c r="F317" s="20">
        <f t="shared" si="4"/>
        <v>0</v>
      </c>
      <c r="G317" s="31" t="s">
        <v>12</v>
      </c>
    </row>
    <row r="318" spans="1:7" s="30" customFormat="1">
      <c r="A318" s="94">
        <v>75</v>
      </c>
      <c r="B318" s="121" t="s">
        <v>563</v>
      </c>
      <c r="C318" s="37" t="s">
        <v>39</v>
      </c>
      <c r="D318" s="82">
        <v>0.03</v>
      </c>
      <c r="E318" s="61"/>
      <c r="F318" s="20">
        <f t="shared" si="4"/>
        <v>0</v>
      </c>
      <c r="G318" s="31" t="s">
        <v>11</v>
      </c>
    </row>
    <row r="319" spans="1:7" s="30" customFormat="1">
      <c r="A319" s="94">
        <v>76</v>
      </c>
      <c r="B319" s="121" t="s">
        <v>564</v>
      </c>
      <c r="C319" s="37" t="s">
        <v>29</v>
      </c>
      <c r="D319" s="82">
        <v>1.1077999999999999E-2</v>
      </c>
      <c r="E319" s="61"/>
      <c r="F319" s="20">
        <f t="shared" si="4"/>
        <v>0</v>
      </c>
      <c r="G319" s="31" t="s">
        <v>11</v>
      </c>
    </row>
    <row r="320" spans="1:7" s="30" customFormat="1">
      <c r="A320" s="94">
        <v>77</v>
      </c>
      <c r="B320" s="121" t="s">
        <v>565</v>
      </c>
      <c r="C320" s="37" t="s">
        <v>29</v>
      </c>
      <c r="D320" s="82">
        <v>4.7084800000000001E-3</v>
      </c>
      <c r="E320" s="61"/>
      <c r="F320" s="20">
        <f t="shared" si="4"/>
        <v>0</v>
      </c>
      <c r="G320" s="31" t="s">
        <v>11</v>
      </c>
    </row>
    <row r="321" spans="1:7" s="30" customFormat="1">
      <c r="A321" s="94">
        <v>78</v>
      </c>
      <c r="B321" s="121" t="s">
        <v>566</v>
      </c>
      <c r="C321" s="37" t="s">
        <v>29</v>
      </c>
      <c r="D321" s="85">
        <v>6.5535000000000003E-3</v>
      </c>
      <c r="E321" s="61"/>
      <c r="F321" s="20">
        <f t="shared" si="4"/>
        <v>0</v>
      </c>
      <c r="G321" s="31" t="s">
        <v>11</v>
      </c>
    </row>
    <row r="322" spans="1:7" s="30" customFormat="1">
      <c r="A322" s="95">
        <v>79</v>
      </c>
      <c r="B322" s="121" t="s">
        <v>567</v>
      </c>
      <c r="C322" s="19" t="s">
        <v>78</v>
      </c>
      <c r="D322" s="66">
        <v>3</v>
      </c>
      <c r="E322" s="61"/>
      <c r="F322" s="20">
        <f t="shared" si="4"/>
        <v>0</v>
      </c>
      <c r="G322" s="31" t="s">
        <v>11</v>
      </c>
    </row>
    <row r="323" spans="1:7" s="30" customFormat="1">
      <c r="A323" s="78" t="s">
        <v>205</v>
      </c>
      <c r="B323" s="121" t="s">
        <v>568</v>
      </c>
      <c r="C323" s="19" t="s">
        <v>78</v>
      </c>
      <c r="D323" s="40">
        <v>3</v>
      </c>
      <c r="E323" s="61"/>
      <c r="F323" s="20">
        <f t="shared" si="4"/>
        <v>0</v>
      </c>
      <c r="G323" s="31" t="s">
        <v>795</v>
      </c>
    </row>
    <row r="324" spans="1:7" s="30" customFormat="1">
      <c r="A324" s="78" t="s">
        <v>206</v>
      </c>
      <c r="B324" s="121" t="s">
        <v>569</v>
      </c>
      <c r="C324" s="37" t="s">
        <v>78</v>
      </c>
      <c r="D324" s="65">
        <v>3</v>
      </c>
      <c r="E324" s="61"/>
      <c r="F324" s="20">
        <f t="shared" si="4"/>
        <v>0</v>
      </c>
      <c r="G324" s="31" t="s">
        <v>12</v>
      </c>
    </row>
    <row r="325" spans="1:7" s="30" customFormat="1">
      <c r="A325" s="94">
        <v>80</v>
      </c>
      <c r="B325" s="121" t="s">
        <v>570</v>
      </c>
      <c r="C325" s="37" t="s">
        <v>78</v>
      </c>
      <c r="D325" s="66">
        <v>2</v>
      </c>
      <c r="E325" s="61"/>
      <c r="F325" s="20">
        <f t="shared" si="4"/>
        <v>0</v>
      </c>
      <c r="G325" s="31" t="s">
        <v>11</v>
      </c>
    </row>
    <row r="326" spans="1:7" s="30" customFormat="1">
      <c r="A326" s="36" t="s">
        <v>207</v>
      </c>
      <c r="B326" s="121" t="s">
        <v>571</v>
      </c>
      <c r="C326" s="37" t="s">
        <v>78</v>
      </c>
      <c r="D326" s="65">
        <v>2</v>
      </c>
      <c r="E326" s="61"/>
      <c r="F326" s="20">
        <f t="shared" si="4"/>
        <v>0</v>
      </c>
      <c r="G326" s="31" t="s">
        <v>795</v>
      </c>
    </row>
    <row r="327" spans="1:7" s="30" customFormat="1">
      <c r="A327" s="36" t="s">
        <v>208</v>
      </c>
      <c r="B327" s="121" t="s">
        <v>572</v>
      </c>
      <c r="C327" s="37" t="s">
        <v>78</v>
      </c>
      <c r="D327" s="65">
        <v>2</v>
      </c>
      <c r="E327" s="61"/>
      <c r="F327" s="20">
        <f t="shared" si="4"/>
        <v>0</v>
      </c>
      <c r="G327" s="31" t="s">
        <v>12</v>
      </c>
    </row>
    <row r="328" spans="1:7" s="30" customFormat="1">
      <c r="A328" s="94">
        <v>81</v>
      </c>
      <c r="B328" s="121" t="s">
        <v>573</v>
      </c>
      <c r="C328" s="37" t="s">
        <v>78</v>
      </c>
      <c r="D328" s="66">
        <v>1</v>
      </c>
      <c r="E328" s="61"/>
      <c r="F328" s="20">
        <f t="shared" ref="F328:F391" si="5">D328*E328</f>
        <v>0</v>
      </c>
      <c r="G328" s="31" t="s">
        <v>11</v>
      </c>
    </row>
    <row r="329" spans="1:7" s="30" customFormat="1">
      <c r="A329" s="78" t="s">
        <v>209</v>
      </c>
      <c r="B329" s="121" t="s">
        <v>574</v>
      </c>
      <c r="C329" s="37" t="s">
        <v>78</v>
      </c>
      <c r="D329" s="65">
        <v>1</v>
      </c>
      <c r="E329" s="61"/>
      <c r="F329" s="20">
        <f t="shared" si="5"/>
        <v>0</v>
      </c>
      <c r="G329" s="31" t="s">
        <v>795</v>
      </c>
    </row>
    <row r="330" spans="1:7" s="30" customFormat="1">
      <c r="A330" s="78" t="s">
        <v>210</v>
      </c>
      <c r="B330" s="121" t="s">
        <v>575</v>
      </c>
      <c r="C330" s="37" t="s">
        <v>78</v>
      </c>
      <c r="D330" s="65">
        <v>1</v>
      </c>
      <c r="E330" s="61"/>
      <c r="F330" s="20">
        <f t="shared" si="5"/>
        <v>0</v>
      </c>
      <c r="G330" s="31" t="s">
        <v>12</v>
      </c>
    </row>
    <row r="331" spans="1:7" s="30" customFormat="1">
      <c r="A331" s="94">
        <v>82</v>
      </c>
      <c r="B331" s="121" t="s">
        <v>576</v>
      </c>
      <c r="C331" s="37" t="s">
        <v>78</v>
      </c>
      <c r="D331" s="66">
        <v>2</v>
      </c>
      <c r="E331" s="61"/>
      <c r="F331" s="20">
        <f t="shared" si="5"/>
        <v>0</v>
      </c>
      <c r="G331" s="31" t="s">
        <v>11</v>
      </c>
    </row>
    <row r="332" spans="1:7" s="30" customFormat="1">
      <c r="A332" s="78" t="s">
        <v>211</v>
      </c>
      <c r="B332" s="121" t="s">
        <v>577</v>
      </c>
      <c r="C332" s="37" t="s">
        <v>78</v>
      </c>
      <c r="D332" s="65">
        <v>2</v>
      </c>
      <c r="E332" s="61"/>
      <c r="F332" s="20">
        <f t="shared" si="5"/>
        <v>0</v>
      </c>
      <c r="G332" s="31" t="s">
        <v>795</v>
      </c>
    </row>
    <row r="333" spans="1:7" s="30" customFormat="1">
      <c r="A333" s="78" t="s">
        <v>212</v>
      </c>
      <c r="B333" s="121" t="s">
        <v>213</v>
      </c>
      <c r="C333" s="37" t="s">
        <v>78</v>
      </c>
      <c r="D333" s="65">
        <v>2</v>
      </c>
      <c r="E333" s="61"/>
      <c r="F333" s="20">
        <f t="shared" si="5"/>
        <v>0</v>
      </c>
      <c r="G333" s="31" t="s">
        <v>12</v>
      </c>
    </row>
    <row r="334" spans="1:7" s="30" customFormat="1">
      <c r="A334" s="94">
        <v>83</v>
      </c>
      <c r="B334" s="121" t="s">
        <v>578</v>
      </c>
      <c r="C334" s="37" t="s">
        <v>78</v>
      </c>
      <c r="D334" s="65">
        <v>2</v>
      </c>
      <c r="E334" s="61"/>
      <c r="F334" s="20">
        <f t="shared" si="5"/>
        <v>0</v>
      </c>
      <c r="G334" s="31" t="s">
        <v>11</v>
      </c>
    </row>
    <row r="335" spans="1:7" s="30" customFormat="1">
      <c r="A335" s="36" t="s">
        <v>214</v>
      </c>
      <c r="B335" s="121" t="s">
        <v>579</v>
      </c>
      <c r="C335" s="37" t="s">
        <v>78</v>
      </c>
      <c r="D335" s="65">
        <v>2</v>
      </c>
      <c r="E335" s="61"/>
      <c r="F335" s="20">
        <f t="shared" si="5"/>
        <v>0</v>
      </c>
      <c r="G335" s="31" t="s">
        <v>795</v>
      </c>
    </row>
    <row r="336" spans="1:7" s="30" customFormat="1">
      <c r="A336" s="94">
        <v>84</v>
      </c>
      <c r="B336" s="121" t="s">
        <v>580</v>
      </c>
      <c r="C336" s="37" t="s">
        <v>78</v>
      </c>
      <c r="D336" s="65">
        <v>2</v>
      </c>
      <c r="E336" s="61"/>
      <c r="F336" s="20">
        <f t="shared" si="5"/>
        <v>0</v>
      </c>
      <c r="G336" s="31" t="s">
        <v>11</v>
      </c>
    </row>
    <row r="337" spans="1:7" s="30" customFormat="1">
      <c r="A337" s="36" t="s">
        <v>215</v>
      </c>
      <c r="B337" s="121" t="s">
        <v>581</v>
      </c>
      <c r="C337" s="37" t="s">
        <v>78</v>
      </c>
      <c r="D337" s="65">
        <v>2</v>
      </c>
      <c r="E337" s="61"/>
      <c r="F337" s="20">
        <f t="shared" si="5"/>
        <v>0</v>
      </c>
      <c r="G337" s="31" t="s">
        <v>795</v>
      </c>
    </row>
    <row r="338" spans="1:7" s="30" customFormat="1">
      <c r="A338" s="94">
        <v>85</v>
      </c>
      <c r="B338" s="121" t="s">
        <v>582</v>
      </c>
      <c r="C338" s="37" t="s">
        <v>78</v>
      </c>
      <c r="D338" s="65">
        <v>2</v>
      </c>
      <c r="E338" s="61"/>
      <c r="F338" s="20">
        <f t="shared" si="5"/>
        <v>0</v>
      </c>
      <c r="G338" s="31" t="s">
        <v>11</v>
      </c>
    </row>
    <row r="339" spans="1:7" s="30" customFormat="1">
      <c r="A339" s="36" t="s">
        <v>216</v>
      </c>
      <c r="B339" s="121" t="s">
        <v>583</v>
      </c>
      <c r="C339" s="37" t="s">
        <v>78</v>
      </c>
      <c r="D339" s="65">
        <v>2</v>
      </c>
      <c r="E339" s="61"/>
      <c r="F339" s="20">
        <f t="shared" si="5"/>
        <v>0</v>
      </c>
      <c r="G339" s="31" t="s">
        <v>795</v>
      </c>
    </row>
    <row r="340" spans="1:7" s="30" customFormat="1">
      <c r="A340" s="94">
        <v>86</v>
      </c>
      <c r="B340" s="121" t="s">
        <v>584</v>
      </c>
      <c r="C340" s="37" t="s">
        <v>78</v>
      </c>
      <c r="D340" s="65">
        <v>1</v>
      </c>
      <c r="E340" s="61"/>
      <c r="F340" s="20">
        <f t="shared" si="5"/>
        <v>0</v>
      </c>
      <c r="G340" s="31" t="s">
        <v>11</v>
      </c>
    </row>
    <row r="341" spans="1:7" s="30" customFormat="1">
      <c r="A341" s="36" t="s">
        <v>217</v>
      </c>
      <c r="B341" s="121" t="s">
        <v>585</v>
      </c>
      <c r="C341" s="37" t="s">
        <v>78</v>
      </c>
      <c r="D341" s="65">
        <v>1</v>
      </c>
      <c r="E341" s="61"/>
      <c r="F341" s="20">
        <f t="shared" si="5"/>
        <v>0</v>
      </c>
      <c r="G341" s="31" t="s">
        <v>795</v>
      </c>
    </row>
    <row r="342" spans="1:7" s="30" customFormat="1">
      <c r="A342" s="94">
        <v>87</v>
      </c>
      <c r="B342" s="121" t="s">
        <v>586</v>
      </c>
      <c r="C342" s="37" t="s">
        <v>78</v>
      </c>
      <c r="D342" s="65">
        <v>2</v>
      </c>
      <c r="E342" s="61"/>
      <c r="F342" s="20">
        <f t="shared" si="5"/>
        <v>0</v>
      </c>
      <c r="G342" s="31" t="s">
        <v>11</v>
      </c>
    </row>
    <row r="343" spans="1:7" s="30" customFormat="1">
      <c r="A343" s="36" t="s">
        <v>218</v>
      </c>
      <c r="B343" s="121" t="s">
        <v>587</v>
      </c>
      <c r="C343" s="37" t="s">
        <v>78</v>
      </c>
      <c r="D343" s="65">
        <v>2</v>
      </c>
      <c r="E343" s="61"/>
      <c r="F343" s="20">
        <f t="shared" si="5"/>
        <v>0</v>
      </c>
      <c r="G343" s="31" t="s">
        <v>795</v>
      </c>
    </row>
    <row r="344" spans="1:7" s="30" customFormat="1">
      <c r="A344" s="95">
        <v>88</v>
      </c>
      <c r="B344" s="32" t="s">
        <v>289</v>
      </c>
      <c r="C344" s="19" t="s">
        <v>78</v>
      </c>
      <c r="D344" s="40">
        <v>3</v>
      </c>
      <c r="E344" s="61"/>
      <c r="F344" s="20">
        <f t="shared" si="5"/>
        <v>0</v>
      </c>
      <c r="G344" s="31" t="s">
        <v>11</v>
      </c>
    </row>
    <row r="345" spans="1:7" s="30" customFormat="1">
      <c r="A345" s="103" t="s">
        <v>219</v>
      </c>
      <c r="B345" s="32" t="s">
        <v>588</v>
      </c>
      <c r="C345" s="19" t="s">
        <v>78</v>
      </c>
      <c r="D345" s="61">
        <v>3</v>
      </c>
      <c r="E345" s="61"/>
      <c r="F345" s="20">
        <f t="shared" si="5"/>
        <v>0</v>
      </c>
      <c r="G345" s="31" t="s">
        <v>795</v>
      </c>
    </row>
    <row r="346" spans="1:7" s="30" customFormat="1">
      <c r="A346" s="95">
        <v>89</v>
      </c>
      <c r="B346" s="32" t="s">
        <v>290</v>
      </c>
      <c r="C346" s="19" t="s">
        <v>78</v>
      </c>
      <c r="D346" s="40">
        <v>1</v>
      </c>
      <c r="E346" s="61"/>
      <c r="F346" s="20">
        <f t="shared" si="5"/>
        <v>0</v>
      </c>
      <c r="G346" s="31" t="s">
        <v>11</v>
      </c>
    </row>
    <row r="347" spans="1:7" s="30" customFormat="1">
      <c r="A347" s="103" t="s">
        <v>220</v>
      </c>
      <c r="B347" s="32" t="s">
        <v>589</v>
      </c>
      <c r="C347" s="19" t="s">
        <v>78</v>
      </c>
      <c r="D347" s="61">
        <v>1</v>
      </c>
      <c r="E347" s="61"/>
      <c r="F347" s="20">
        <f t="shared" si="5"/>
        <v>0</v>
      </c>
      <c r="G347" s="31" t="s">
        <v>795</v>
      </c>
    </row>
    <row r="348" spans="1:7" s="30" customFormat="1">
      <c r="A348" s="95">
        <v>90</v>
      </c>
      <c r="B348" s="32" t="s">
        <v>291</v>
      </c>
      <c r="C348" s="19" t="s">
        <v>78</v>
      </c>
      <c r="D348" s="40">
        <v>2</v>
      </c>
      <c r="E348" s="61"/>
      <c r="F348" s="20">
        <f t="shared" si="5"/>
        <v>0</v>
      </c>
      <c r="G348" s="31" t="s">
        <v>11</v>
      </c>
    </row>
    <row r="349" spans="1:7" s="30" customFormat="1">
      <c r="A349" s="103" t="s">
        <v>221</v>
      </c>
      <c r="B349" s="32" t="s">
        <v>590</v>
      </c>
      <c r="C349" s="19" t="s">
        <v>78</v>
      </c>
      <c r="D349" s="40">
        <v>2</v>
      </c>
      <c r="E349" s="61"/>
      <c r="F349" s="20">
        <f t="shared" si="5"/>
        <v>0</v>
      </c>
      <c r="G349" s="31" t="s">
        <v>795</v>
      </c>
    </row>
    <row r="350" spans="1:7" s="30" customFormat="1">
      <c r="A350" s="94">
        <v>91</v>
      </c>
      <c r="B350" s="121" t="s">
        <v>591</v>
      </c>
      <c r="C350" s="37" t="s">
        <v>78</v>
      </c>
      <c r="D350" s="65">
        <v>1</v>
      </c>
      <c r="E350" s="61"/>
      <c r="F350" s="20">
        <f t="shared" si="5"/>
        <v>0</v>
      </c>
      <c r="G350" s="31" t="s">
        <v>11</v>
      </c>
    </row>
    <row r="351" spans="1:7" s="30" customFormat="1">
      <c r="A351" s="78" t="s">
        <v>222</v>
      </c>
      <c r="B351" s="121" t="s">
        <v>592</v>
      </c>
      <c r="C351" s="37" t="s">
        <v>78</v>
      </c>
      <c r="D351" s="65">
        <v>1</v>
      </c>
      <c r="E351" s="61"/>
      <c r="F351" s="20">
        <f t="shared" si="5"/>
        <v>0</v>
      </c>
      <c r="G351" s="31" t="s">
        <v>795</v>
      </c>
    </row>
    <row r="352" spans="1:7" s="30" customFormat="1">
      <c r="A352" s="94">
        <v>92</v>
      </c>
      <c r="B352" s="121" t="s">
        <v>593</v>
      </c>
      <c r="C352" s="37" t="s">
        <v>78</v>
      </c>
      <c r="D352" s="65">
        <v>1</v>
      </c>
      <c r="E352" s="61"/>
      <c r="F352" s="20">
        <f t="shared" si="5"/>
        <v>0</v>
      </c>
      <c r="G352" s="31" t="s">
        <v>11</v>
      </c>
    </row>
    <row r="353" spans="1:7" s="30" customFormat="1">
      <c r="A353" s="78" t="s">
        <v>223</v>
      </c>
      <c r="B353" s="121" t="s">
        <v>224</v>
      </c>
      <c r="C353" s="37" t="s">
        <v>78</v>
      </c>
      <c r="D353" s="65">
        <v>1</v>
      </c>
      <c r="E353" s="61"/>
      <c r="F353" s="20">
        <f t="shared" si="5"/>
        <v>0</v>
      </c>
      <c r="G353" s="31" t="s">
        <v>795</v>
      </c>
    </row>
    <row r="354" spans="1:7" s="30" customFormat="1">
      <c r="A354" s="94">
        <v>93</v>
      </c>
      <c r="B354" s="121" t="s">
        <v>594</v>
      </c>
      <c r="C354" s="37" t="s">
        <v>78</v>
      </c>
      <c r="D354" s="65">
        <v>1</v>
      </c>
      <c r="E354" s="61"/>
      <c r="F354" s="20">
        <f t="shared" si="5"/>
        <v>0</v>
      </c>
      <c r="G354" s="31" t="s">
        <v>11</v>
      </c>
    </row>
    <row r="355" spans="1:7" s="30" customFormat="1">
      <c r="A355" s="78" t="s">
        <v>225</v>
      </c>
      <c r="B355" s="121" t="s">
        <v>595</v>
      </c>
      <c r="C355" s="37" t="s">
        <v>78</v>
      </c>
      <c r="D355" s="65">
        <v>1</v>
      </c>
      <c r="E355" s="61"/>
      <c r="F355" s="20">
        <f t="shared" si="5"/>
        <v>0</v>
      </c>
      <c r="G355" s="31" t="s">
        <v>795</v>
      </c>
    </row>
    <row r="356" spans="1:7" s="30" customFormat="1">
      <c r="A356" s="94">
        <v>94</v>
      </c>
      <c r="B356" s="121" t="s">
        <v>596</v>
      </c>
      <c r="C356" s="37" t="s">
        <v>78</v>
      </c>
      <c r="D356" s="65">
        <v>1</v>
      </c>
      <c r="E356" s="61"/>
      <c r="F356" s="20">
        <f t="shared" si="5"/>
        <v>0</v>
      </c>
      <c r="G356" s="31" t="s">
        <v>11</v>
      </c>
    </row>
    <row r="357" spans="1:7" s="30" customFormat="1">
      <c r="A357" s="78" t="s">
        <v>226</v>
      </c>
      <c r="B357" s="121" t="s">
        <v>227</v>
      </c>
      <c r="C357" s="37" t="s">
        <v>78</v>
      </c>
      <c r="D357" s="65">
        <v>1</v>
      </c>
      <c r="E357" s="61"/>
      <c r="F357" s="20">
        <f t="shared" si="5"/>
        <v>0</v>
      </c>
      <c r="G357" s="31" t="s">
        <v>795</v>
      </c>
    </row>
    <row r="358" spans="1:7" s="30" customFormat="1">
      <c r="A358" s="108">
        <v>95</v>
      </c>
      <c r="B358" s="132" t="s">
        <v>597</v>
      </c>
      <c r="C358" s="109" t="s">
        <v>78</v>
      </c>
      <c r="D358" s="110">
        <v>1</v>
      </c>
      <c r="E358" s="61"/>
      <c r="F358" s="20">
        <f t="shared" si="5"/>
        <v>0</v>
      </c>
      <c r="G358" s="31" t="s">
        <v>11</v>
      </c>
    </row>
    <row r="359" spans="1:7" s="30" customFormat="1">
      <c r="A359" s="78" t="s">
        <v>228</v>
      </c>
      <c r="B359" s="121" t="s">
        <v>598</v>
      </c>
      <c r="C359" s="37" t="s">
        <v>78</v>
      </c>
      <c r="D359" s="38">
        <v>4.3999999999999997E-2</v>
      </c>
      <c r="E359" s="61"/>
      <c r="F359" s="20">
        <f t="shared" si="5"/>
        <v>0</v>
      </c>
      <c r="G359" s="31" t="s">
        <v>795</v>
      </c>
    </row>
    <row r="360" spans="1:7" s="30" customFormat="1">
      <c r="A360" s="111">
        <v>96</v>
      </c>
      <c r="B360" s="121" t="s">
        <v>599</v>
      </c>
      <c r="C360" s="37" t="s">
        <v>29</v>
      </c>
      <c r="D360" s="81">
        <v>2.3000000000000001E-4</v>
      </c>
      <c r="E360" s="61"/>
      <c r="F360" s="20">
        <f t="shared" si="5"/>
        <v>0</v>
      </c>
      <c r="G360" s="31" t="s">
        <v>11</v>
      </c>
    </row>
    <row r="361" spans="1:7" s="30" customFormat="1">
      <c r="A361" s="111" t="s">
        <v>229</v>
      </c>
      <c r="B361" s="121" t="s">
        <v>230</v>
      </c>
      <c r="C361" s="37" t="s">
        <v>78</v>
      </c>
      <c r="D361" s="65">
        <v>1</v>
      </c>
      <c r="E361" s="61"/>
      <c r="F361" s="20">
        <f t="shared" si="5"/>
        <v>0</v>
      </c>
      <c r="G361" s="31" t="s">
        <v>12</v>
      </c>
    </row>
    <row r="362" spans="1:7" s="30" customFormat="1">
      <c r="A362" s="95">
        <v>97</v>
      </c>
      <c r="B362" s="32" t="s">
        <v>600</v>
      </c>
      <c r="C362" s="19" t="s">
        <v>78</v>
      </c>
      <c r="D362" s="66">
        <v>1</v>
      </c>
      <c r="E362" s="61"/>
      <c r="F362" s="20">
        <f t="shared" si="5"/>
        <v>0</v>
      </c>
      <c r="G362" s="31" t="s">
        <v>11</v>
      </c>
    </row>
    <row r="363" spans="1:7" s="30" customFormat="1">
      <c r="A363" s="95" t="s">
        <v>231</v>
      </c>
      <c r="B363" s="32" t="s">
        <v>601</v>
      </c>
      <c r="C363" s="19" t="s">
        <v>78</v>
      </c>
      <c r="D363" s="40">
        <v>1</v>
      </c>
      <c r="E363" s="61"/>
      <c r="F363" s="20">
        <f t="shared" si="5"/>
        <v>0</v>
      </c>
      <c r="G363" s="31" t="s">
        <v>12</v>
      </c>
    </row>
    <row r="364" spans="1:7" s="30" customFormat="1">
      <c r="A364" s="94">
        <v>98</v>
      </c>
      <c r="B364" s="121" t="s">
        <v>602</v>
      </c>
      <c r="C364" s="37" t="s">
        <v>78</v>
      </c>
      <c r="D364" s="66">
        <v>1</v>
      </c>
      <c r="E364" s="61"/>
      <c r="F364" s="20">
        <f t="shared" si="5"/>
        <v>0</v>
      </c>
      <c r="G364" s="31" t="s">
        <v>11</v>
      </c>
    </row>
    <row r="365" spans="1:7" s="30" customFormat="1">
      <c r="A365" s="36" t="s">
        <v>232</v>
      </c>
      <c r="B365" s="119" t="s">
        <v>603</v>
      </c>
      <c r="C365" s="37" t="s">
        <v>78</v>
      </c>
      <c r="D365" s="65">
        <v>1</v>
      </c>
      <c r="E365" s="61"/>
      <c r="F365" s="20">
        <f t="shared" si="5"/>
        <v>0</v>
      </c>
      <c r="G365" s="31" t="s">
        <v>12</v>
      </c>
    </row>
    <row r="366" spans="1:7" s="30" customFormat="1">
      <c r="A366" s="94">
        <v>99</v>
      </c>
      <c r="B366" s="121" t="s">
        <v>604</v>
      </c>
      <c r="C366" s="37" t="s">
        <v>198</v>
      </c>
      <c r="D366" s="66">
        <v>1</v>
      </c>
      <c r="E366" s="61"/>
      <c r="F366" s="20">
        <f t="shared" si="5"/>
        <v>0</v>
      </c>
      <c r="G366" s="31" t="s">
        <v>11</v>
      </c>
    </row>
    <row r="367" spans="1:7" s="30" customFormat="1">
      <c r="A367" s="36" t="s">
        <v>233</v>
      </c>
      <c r="B367" s="121" t="s">
        <v>605</v>
      </c>
      <c r="C367" s="37" t="s">
        <v>198</v>
      </c>
      <c r="D367" s="38">
        <v>1</v>
      </c>
      <c r="E367" s="61"/>
      <c r="F367" s="20">
        <f t="shared" si="5"/>
        <v>0</v>
      </c>
      <c r="G367" s="31" t="s">
        <v>795</v>
      </c>
    </row>
    <row r="368" spans="1:7" s="30" customFormat="1">
      <c r="A368" s="94">
        <v>100</v>
      </c>
      <c r="B368" s="121" t="s">
        <v>602</v>
      </c>
      <c r="C368" s="37" t="s">
        <v>78</v>
      </c>
      <c r="D368" s="66">
        <v>2</v>
      </c>
      <c r="E368" s="61"/>
      <c r="F368" s="20">
        <f t="shared" si="5"/>
        <v>0</v>
      </c>
      <c r="G368" s="31" t="s">
        <v>11</v>
      </c>
    </row>
    <row r="369" spans="1:7" s="30" customFormat="1">
      <c r="A369" s="36" t="s">
        <v>234</v>
      </c>
      <c r="B369" s="119" t="s">
        <v>603</v>
      </c>
      <c r="C369" s="37" t="s">
        <v>78</v>
      </c>
      <c r="D369" s="65">
        <v>2</v>
      </c>
      <c r="E369" s="61"/>
      <c r="F369" s="20">
        <f t="shared" si="5"/>
        <v>0</v>
      </c>
      <c r="G369" s="31" t="s">
        <v>12</v>
      </c>
    </row>
    <row r="370" spans="1:7" s="30" customFormat="1">
      <c r="A370" s="95">
        <v>101</v>
      </c>
      <c r="B370" s="32" t="s">
        <v>600</v>
      </c>
      <c r="C370" s="19" t="s">
        <v>78</v>
      </c>
      <c r="D370" s="66">
        <v>2</v>
      </c>
      <c r="E370" s="61"/>
      <c r="F370" s="20">
        <f t="shared" si="5"/>
        <v>0</v>
      </c>
      <c r="G370" s="31" t="s">
        <v>11</v>
      </c>
    </row>
    <row r="371" spans="1:7" s="30" customFormat="1">
      <c r="A371" s="95" t="s">
        <v>235</v>
      </c>
      <c r="B371" s="32" t="s">
        <v>601</v>
      </c>
      <c r="C371" s="19" t="s">
        <v>78</v>
      </c>
      <c r="D371" s="40">
        <v>2</v>
      </c>
      <c r="E371" s="61"/>
      <c r="F371" s="20">
        <f t="shared" si="5"/>
        <v>0</v>
      </c>
      <c r="G371" s="31" t="s">
        <v>12</v>
      </c>
    </row>
    <row r="372" spans="1:7" s="30" customFormat="1">
      <c r="A372" s="94">
        <v>102</v>
      </c>
      <c r="B372" s="121" t="s">
        <v>236</v>
      </c>
      <c r="C372" s="37" t="s">
        <v>78</v>
      </c>
      <c r="D372" s="66">
        <v>1</v>
      </c>
      <c r="E372" s="61"/>
      <c r="F372" s="20">
        <f t="shared" si="5"/>
        <v>0</v>
      </c>
      <c r="G372" s="31" t="s">
        <v>11</v>
      </c>
    </row>
    <row r="373" spans="1:7" s="30" customFormat="1">
      <c r="A373" s="94" t="s">
        <v>237</v>
      </c>
      <c r="B373" s="121" t="s">
        <v>238</v>
      </c>
      <c r="C373" s="37" t="s">
        <v>78</v>
      </c>
      <c r="D373" s="65">
        <v>1</v>
      </c>
      <c r="E373" s="61"/>
      <c r="F373" s="20">
        <f t="shared" si="5"/>
        <v>0</v>
      </c>
      <c r="G373" s="31" t="s">
        <v>795</v>
      </c>
    </row>
    <row r="374" spans="1:7" s="30" customFormat="1">
      <c r="A374" s="94">
        <v>103</v>
      </c>
      <c r="B374" s="121" t="s">
        <v>606</v>
      </c>
      <c r="C374" s="37" t="s">
        <v>78</v>
      </c>
      <c r="D374" s="66">
        <v>1</v>
      </c>
      <c r="E374" s="61"/>
      <c r="F374" s="20">
        <f t="shared" si="5"/>
        <v>0</v>
      </c>
      <c r="G374" s="31" t="s">
        <v>11</v>
      </c>
    </row>
    <row r="375" spans="1:7" s="30" customFormat="1">
      <c r="A375" s="94" t="s">
        <v>239</v>
      </c>
      <c r="B375" s="121" t="s">
        <v>607</v>
      </c>
      <c r="C375" s="37" t="s">
        <v>78</v>
      </c>
      <c r="D375" s="65">
        <v>1</v>
      </c>
      <c r="E375" s="61"/>
      <c r="F375" s="20">
        <f t="shared" si="5"/>
        <v>0</v>
      </c>
      <c r="G375" s="31" t="s">
        <v>795</v>
      </c>
    </row>
    <row r="376" spans="1:7" s="30" customFormat="1">
      <c r="A376" s="94" t="s">
        <v>240</v>
      </c>
      <c r="B376" s="121" t="s">
        <v>241</v>
      </c>
      <c r="C376" s="37" t="s">
        <v>78</v>
      </c>
      <c r="D376" s="65">
        <v>2</v>
      </c>
      <c r="E376" s="61"/>
      <c r="F376" s="20">
        <f t="shared" si="5"/>
        <v>0</v>
      </c>
      <c r="G376" s="31" t="s">
        <v>12</v>
      </c>
    </row>
    <row r="377" spans="1:7" s="30" customFormat="1">
      <c r="A377" s="111">
        <v>104</v>
      </c>
      <c r="B377" s="121" t="s">
        <v>599</v>
      </c>
      <c r="C377" s="37" t="s">
        <v>29</v>
      </c>
      <c r="D377" s="81">
        <v>2.3000000000000001E-4</v>
      </c>
      <c r="E377" s="61"/>
      <c r="F377" s="20">
        <f t="shared" si="5"/>
        <v>0</v>
      </c>
      <c r="G377" s="31" t="s">
        <v>11</v>
      </c>
    </row>
    <row r="378" spans="1:7" s="30" customFormat="1">
      <c r="A378" s="111" t="s">
        <v>242</v>
      </c>
      <c r="B378" s="121" t="s">
        <v>230</v>
      </c>
      <c r="C378" s="37" t="s">
        <v>78</v>
      </c>
      <c r="D378" s="65">
        <v>1</v>
      </c>
      <c r="E378" s="61"/>
      <c r="F378" s="20">
        <f t="shared" si="5"/>
        <v>0</v>
      </c>
      <c r="G378" s="31" t="s">
        <v>12</v>
      </c>
    </row>
    <row r="379" spans="1:7" s="30" customFormat="1">
      <c r="A379" s="95">
        <v>105</v>
      </c>
      <c r="B379" s="32" t="s">
        <v>608</v>
      </c>
      <c r="C379" s="19" t="s">
        <v>29</v>
      </c>
      <c r="D379" s="82">
        <v>0.1298</v>
      </c>
      <c r="E379" s="61"/>
      <c r="F379" s="20">
        <f t="shared" si="5"/>
        <v>0</v>
      </c>
      <c r="G379" s="31" t="s">
        <v>11</v>
      </c>
    </row>
    <row r="380" spans="1:7" s="30" customFormat="1">
      <c r="A380" s="95">
        <v>106</v>
      </c>
      <c r="B380" s="32" t="s">
        <v>609</v>
      </c>
      <c r="C380" s="19" t="s">
        <v>29</v>
      </c>
      <c r="D380" s="82">
        <v>9.1600000000000001E-2</v>
      </c>
      <c r="E380" s="61"/>
      <c r="F380" s="20">
        <f t="shared" si="5"/>
        <v>0</v>
      </c>
      <c r="G380" s="31" t="s">
        <v>11</v>
      </c>
    </row>
    <row r="381" spans="1:7" s="30" customFormat="1">
      <c r="A381" s="95">
        <v>107</v>
      </c>
      <c r="B381" s="32" t="s">
        <v>610</v>
      </c>
      <c r="C381" s="19" t="s">
        <v>29</v>
      </c>
      <c r="D381" s="82">
        <v>6.88E-2</v>
      </c>
      <c r="E381" s="61"/>
      <c r="F381" s="20">
        <f t="shared" si="5"/>
        <v>0</v>
      </c>
      <c r="G381" s="31" t="s">
        <v>11</v>
      </c>
    </row>
    <row r="382" spans="1:7" s="30" customFormat="1">
      <c r="A382" s="94">
        <v>108</v>
      </c>
      <c r="B382" s="121" t="s">
        <v>611</v>
      </c>
      <c r="C382" s="37" t="s">
        <v>29</v>
      </c>
      <c r="D382" s="82">
        <v>2.0300000000000002E-2</v>
      </c>
      <c r="E382" s="61"/>
      <c r="F382" s="20">
        <f t="shared" si="5"/>
        <v>0</v>
      </c>
      <c r="G382" s="31" t="s">
        <v>11</v>
      </c>
    </row>
    <row r="383" spans="1:7" s="30" customFormat="1">
      <c r="A383" s="94">
        <v>109</v>
      </c>
      <c r="B383" s="121" t="s">
        <v>612</v>
      </c>
      <c r="C383" s="37" t="s">
        <v>29</v>
      </c>
      <c r="D383" s="82">
        <v>2.4599999999999997E-2</v>
      </c>
      <c r="E383" s="61"/>
      <c r="F383" s="20">
        <f t="shared" si="5"/>
        <v>0</v>
      </c>
      <c r="G383" s="31" t="s">
        <v>11</v>
      </c>
    </row>
    <row r="384" spans="1:7" s="30" customFormat="1">
      <c r="A384" s="94">
        <v>110</v>
      </c>
      <c r="B384" s="121" t="s">
        <v>613</v>
      </c>
      <c r="C384" s="37" t="s">
        <v>29</v>
      </c>
      <c r="D384" s="82">
        <v>6.9000000000000008E-3</v>
      </c>
      <c r="E384" s="61"/>
      <c r="F384" s="20">
        <f t="shared" si="5"/>
        <v>0</v>
      </c>
      <c r="G384" s="31" t="s">
        <v>11</v>
      </c>
    </row>
    <row r="385" spans="1:7" s="30" customFormat="1">
      <c r="A385" s="94">
        <v>111</v>
      </c>
      <c r="B385" s="121" t="s">
        <v>614</v>
      </c>
      <c r="C385" s="37" t="s">
        <v>29</v>
      </c>
      <c r="D385" s="82">
        <v>1.1599999999999999E-2</v>
      </c>
      <c r="E385" s="61"/>
      <c r="F385" s="20">
        <f t="shared" si="5"/>
        <v>0</v>
      </c>
      <c r="G385" s="31" t="s">
        <v>11</v>
      </c>
    </row>
    <row r="386" spans="1:7" s="30" customFormat="1">
      <c r="A386" s="95">
        <v>112</v>
      </c>
      <c r="B386" s="32" t="s">
        <v>615</v>
      </c>
      <c r="C386" s="19" t="s">
        <v>29</v>
      </c>
      <c r="D386" s="85">
        <v>1.6632000000000001E-3</v>
      </c>
      <c r="E386" s="61"/>
      <c r="F386" s="20">
        <f t="shared" si="5"/>
        <v>0</v>
      </c>
      <c r="G386" s="31" t="s">
        <v>11</v>
      </c>
    </row>
    <row r="387" spans="1:7" s="30" customFormat="1">
      <c r="A387" s="95">
        <v>113</v>
      </c>
      <c r="B387" s="32" t="s">
        <v>616</v>
      </c>
      <c r="C387" s="19" t="s">
        <v>243</v>
      </c>
      <c r="D387" s="61">
        <v>12</v>
      </c>
      <c r="E387" s="61"/>
      <c r="F387" s="20">
        <f t="shared" si="5"/>
        <v>0</v>
      </c>
      <c r="G387" s="31" t="s">
        <v>11</v>
      </c>
    </row>
    <row r="388" spans="1:7" s="30" customFormat="1">
      <c r="A388" s="95">
        <v>114</v>
      </c>
      <c r="B388" s="32" t="s">
        <v>617</v>
      </c>
      <c r="C388" s="19" t="s">
        <v>54</v>
      </c>
      <c r="D388" s="40">
        <v>360</v>
      </c>
      <c r="E388" s="61"/>
      <c r="F388" s="20">
        <f t="shared" si="5"/>
        <v>0</v>
      </c>
      <c r="G388" s="31" t="s">
        <v>11</v>
      </c>
    </row>
    <row r="389" spans="1:7" s="30" customFormat="1">
      <c r="A389" s="94">
        <v>115</v>
      </c>
      <c r="B389" s="118" t="s">
        <v>618</v>
      </c>
      <c r="C389" s="63" t="s">
        <v>54</v>
      </c>
      <c r="D389" s="98">
        <v>60</v>
      </c>
      <c r="E389" s="61"/>
      <c r="F389" s="20">
        <f t="shared" si="5"/>
        <v>0</v>
      </c>
      <c r="G389" s="31" t="s">
        <v>11</v>
      </c>
    </row>
    <row r="390" spans="1:7" s="30" customFormat="1">
      <c r="A390" s="95">
        <v>116</v>
      </c>
      <c r="B390" s="32" t="s">
        <v>619</v>
      </c>
      <c r="C390" s="19" t="s">
        <v>292</v>
      </c>
      <c r="D390" s="61">
        <v>370</v>
      </c>
      <c r="E390" s="61"/>
      <c r="F390" s="20">
        <f t="shared" si="5"/>
        <v>0</v>
      </c>
      <c r="G390" s="31" t="s">
        <v>11</v>
      </c>
    </row>
    <row r="391" spans="1:7" s="30" customFormat="1">
      <c r="A391" s="94">
        <v>117</v>
      </c>
      <c r="B391" s="119" t="s">
        <v>620</v>
      </c>
      <c r="C391" s="37" t="s">
        <v>244</v>
      </c>
      <c r="D391" s="66">
        <v>8</v>
      </c>
      <c r="E391" s="61"/>
      <c r="F391" s="20">
        <f t="shared" si="5"/>
        <v>0</v>
      </c>
      <c r="G391" s="31" t="s">
        <v>11</v>
      </c>
    </row>
    <row r="392" spans="1:7" s="30" customFormat="1">
      <c r="A392" s="94">
        <v>118</v>
      </c>
      <c r="B392" s="119" t="s">
        <v>621</v>
      </c>
      <c r="C392" s="37" t="s">
        <v>244</v>
      </c>
      <c r="D392" s="66">
        <v>5</v>
      </c>
      <c r="E392" s="61"/>
      <c r="F392" s="20">
        <f t="shared" ref="F392:F455" si="6">D392*E392</f>
        <v>0</v>
      </c>
      <c r="G392" s="31" t="s">
        <v>11</v>
      </c>
    </row>
    <row r="393" spans="1:7" s="30" customFormat="1">
      <c r="A393" s="94">
        <v>119</v>
      </c>
      <c r="B393" s="121" t="s">
        <v>622</v>
      </c>
      <c r="C393" s="37" t="s">
        <v>244</v>
      </c>
      <c r="D393" s="65">
        <v>6</v>
      </c>
      <c r="E393" s="61"/>
      <c r="F393" s="20">
        <f t="shared" si="6"/>
        <v>0</v>
      </c>
      <c r="G393" s="31" t="s">
        <v>11</v>
      </c>
    </row>
    <row r="394" spans="1:7" s="30" customFormat="1">
      <c r="A394" s="94">
        <v>120</v>
      </c>
      <c r="B394" s="121" t="s">
        <v>623</v>
      </c>
      <c r="C394" s="37" t="s">
        <v>244</v>
      </c>
      <c r="D394" s="65">
        <v>4</v>
      </c>
      <c r="E394" s="61"/>
      <c r="F394" s="20">
        <f t="shared" si="6"/>
        <v>0</v>
      </c>
      <c r="G394" s="31" t="s">
        <v>11</v>
      </c>
    </row>
    <row r="395" spans="1:7" s="30" customFormat="1">
      <c r="A395" s="94">
        <v>121</v>
      </c>
      <c r="B395" s="121" t="s">
        <v>624</v>
      </c>
      <c r="C395" s="37" t="s">
        <v>244</v>
      </c>
      <c r="D395" s="65">
        <v>2</v>
      </c>
      <c r="E395" s="61"/>
      <c r="F395" s="20">
        <f t="shared" si="6"/>
        <v>0</v>
      </c>
      <c r="G395" s="31" t="s">
        <v>11</v>
      </c>
    </row>
    <row r="396" spans="1:7" s="30" customFormat="1">
      <c r="A396" s="78"/>
      <c r="B396" s="133" t="s">
        <v>245</v>
      </c>
      <c r="C396" s="37"/>
      <c r="D396" s="38"/>
      <c r="E396" s="61"/>
      <c r="F396" s="20">
        <f t="shared" si="6"/>
        <v>0</v>
      </c>
      <c r="G396" s="31" t="s">
        <v>11</v>
      </c>
    </row>
    <row r="397" spans="1:7" s="30" customFormat="1">
      <c r="A397" s="94">
        <v>122</v>
      </c>
      <c r="B397" s="121" t="s">
        <v>625</v>
      </c>
      <c r="C397" s="37" t="s">
        <v>54</v>
      </c>
      <c r="D397" s="65">
        <v>50</v>
      </c>
      <c r="E397" s="61"/>
      <c r="F397" s="20">
        <f t="shared" si="6"/>
        <v>0</v>
      </c>
      <c r="G397" s="31" t="s">
        <v>11</v>
      </c>
    </row>
    <row r="398" spans="1:7" s="30" customFormat="1">
      <c r="A398" s="78" t="s">
        <v>246</v>
      </c>
      <c r="B398" s="121" t="s">
        <v>247</v>
      </c>
      <c r="C398" s="37" t="s">
        <v>54</v>
      </c>
      <c r="D398" s="65">
        <v>50.5</v>
      </c>
      <c r="E398" s="61"/>
      <c r="F398" s="20">
        <f t="shared" si="6"/>
        <v>0</v>
      </c>
      <c r="G398" s="31" t="s">
        <v>795</v>
      </c>
    </row>
    <row r="399" spans="1:7" s="30" customFormat="1">
      <c r="A399" s="94">
        <v>123</v>
      </c>
      <c r="B399" s="121" t="s">
        <v>626</v>
      </c>
      <c r="C399" s="37" t="s">
        <v>54</v>
      </c>
      <c r="D399" s="38">
        <v>50</v>
      </c>
      <c r="E399" s="61"/>
      <c r="F399" s="20">
        <f t="shared" si="6"/>
        <v>0</v>
      </c>
      <c r="G399" s="31" t="s">
        <v>11</v>
      </c>
    </row>
    <row r="400" spans="1:7" s="30" customFormat="1">
      <c r="A400" s="94">
        <v>124</v>
      </c>
      <c r="B400" s="121" t="s">
        <v>248</v>
      </c>
      <c r="C400" s="37" t="s">
        <v>54</v>
      </c>
      <c r="D400" s="65">
        <v>20</v>
      </c>
      <c r="E400" s="61"/>
      <c r="F400" s="20">
        <f t="shared" si="6"/>
        <v>0</v>
      </c>
      <c r="G400" s="31" t="s">
        <v>11</v>
      </c>
    </row>
    <row r="401" spans="1:7" s="30" customFormat="1">
      <c r="A401" s="36" t="s">
        <v>249</v>
      </c>
      <c r="B401" s="121" t="s">
        <v>627</v>
      </c>
      <c r="C401" s="37" t="s">
        <v>54</v>
      </c>
      <c r="D401" s="65">
        <v>20.2</v>
      </c>
      <c r="E401" s="61"/>
      <c r="F401" s="20">
        <f t="shared" si="6"/>
        <v>0</v>
      </c>
      <c r="G401" s="31" t="s">
        <v>795</v>
      </c>
    </row>
    <row r="402" spans="1:7" s="30" customFormat="1">
      <c r="A402" s="94">
        <v>125</v>
      </c>
      <c r="B402" s="121" t="s">
        <v>628</v>
      </c>
      <c r="C402" s="37" t="s">
        <v>54</v>
      </c>
      <c r="D402" s="65">
        <v>20</v>
      </c>
      <c r="E402" s="61"/>
      <c r="F402" s="20">
        <f t="shared" si="6"/>
        <v>0</v>
      </c>
      <c r="G402" s="31" t="s">
        <v>11</v>
      </c>
    </row>
    <row r="403" spans="1:7" s="30" customFormat="1">
      <c r="A403" s="94">
        <v>126</v>
      </c>
      <c r="B403" s="121" t="s">
        <v>629</v>
      </c>
      <c r="C403" s="37" t="s">
        <v>54</v>
      </c>
      <c r="D403" s="65">
        <v>26</v>
      </c>
      <c r="E403" s="61"/>
      <c r="F403" s="20">
        <f t="shared" si="6"/>
        <v>0</v>
      </c>
      <c r="G403" s="31" t="s">
        <v>11</v>
      </c>
    </row>
    <row r="404" spans="1:7" s="30" customFormat="1">
      <c r="A404" s="78" t="s">
        <v>250</v>
      </c>
      <c r="B404" s="121" t="s">
        <v>630</v>
      </c>
      <c r="C404" s="37" t="s">
        <v>54</v>
      </c>
      <c r="D404" s="65">
        <v>26.26</v>
      </c>
      <c r="E404" s="61"/>
      <c r="F404" s="20">
        <f t="shared" si="6"/>
        <v>0</v>
      </c>
      <c r="G404" s="31" t="s">
        <v>795</v>
      </c>
    </row>
    <row r="405" spans="1:7" s="30" customFormat="1">
      <c r="A405" s="94">
        <v>127</v>
      </c>
      <c r="B405" s="121" t="s">
        <v>631</v>
      </c>
      <c r="C405" s="37" t="s">
        <v>54</v>
      </c>
      <c r="D405" s="65">
        <v>26</v>
      </c>
      <c r="E405" s="61"/>
      <c r="F405" s="20">
        <f t="shared" si="6"/>
        <v>0</v>
      </c>
      <c r="G405" s="31" t="s">
        <v>11</v>
      </c>
    </row>
    <row r="406" spans="1:7" s="30" customFormat="1">
      <c r="A406" s="108">
        <v>128</v>
      </c>
      <c r="B406" s="132" t="s">
        <v>632</v>
      </c>
      <c r="C406" s="109" t="s">
        <v>78</v>
      </c>
      <c r="D406" s="110">
        <v>1</v>
      </c>
      <c r="E406" s="61"/>
      <c r="F406" s="20">
        <f t="shared" si="6"/>
        <v>0</v>
      </c>
      <c r="G406" s="31" t="s">
        <v>11</v>
      </c>
    </row>
    <row r="407" spans="1:7" s="30" customFormat="1">
      <c r="A407" s="78" t="s">
        <v>251</v>
      </c>
      <c r="B407" s="121" t="s">
        <v>633</v>
      </c>
      <c r="C407" s="37" t="s">
        <v>78</v>
      </c>
      <c r="D407" s="38">
        <v>1</v>
      </c>
      <c r="E407" s="61"/>
      <c r="F407" s="20">
        <f t="shared" si="6"/>
        <v>0</v>
      </c>
      <c r="G407" s="31" t="s">
        <v>795</v>
      </c>
    </row>
    <row r="408" spans="1:7" s="30" customFormat="1">
      <c r="A408" s="108">
        <v>129</v>
      </c>
      <c r="B408" s="132" t="s">
        <v>293</v>
      </c>
      <c r="C408" s="109" t="s">
        <v>78</v>
      </c>
      <c r="D408" s="110">
        <v>1</v>
      </c>
      <c r="E408" s="61"/>
      <c r="F408" s="20">
        <f t="shared" si="6"/>
        <v>0</v>
      </c>
      <c r="G408" s="31" t="s">
        <v>11</v>
      </c>
    </row>
    <row r="409" spans="1:7" s="30" customFormat="1">
      <c r="A409" s="78" t="s">
        <v>252</v>
      </c>
      <c r="B409" s="121" t="s">
        <v>634</v>
      </c>
      <c r="C409" s="37" t="s">
        <v>78</v>
      </c>
      <c r="D409" s="65">
        <v>1</v>
      </c>
      <c r="E409" s="61"/>
      <c r="F409" s="20">
        <f t="shared" si="6"/>
        <v>0</v>
      </c>
      <c r="G409" s="31" t="s">
        <v>795</v>
      </c>
    </row>
    <row r="410" spans="1:7" s="30" customFormat="1">
      <c r="A410" s="108">
        <v>130</v>
      </c>
      <c r="B410" s="132" t="s">
        <v>293</v>
      </c>
      <c r="C410" s="109" t="s">
        <v>78</v>
      </c>
      <c r="D410" s="110">
        <v>1</v>
      </c>
      <c r="E410" s="61"/>
      <c r="F410" s="20">
        <f t="shared" si="6"/>
        <v>0</v>
      </c>
      <c r="G410" s="31" t="s">
        <v>11</v>
      </c>
    </row>
    <row r="411" spans="1:7" s="30" customFormat="1">
      <c r="A411" s="78" t="s">
        <v>253</v>
      </c>
      <c r="B411" s="121" t="s">
        <v>634</v>
      </c>
      <c r="C411" s="37" t="s">
        <v>78</v>
      </c>
      <c r="D411" s="38">
        <v>1</v>
      </c>
      <c r="E411" s="61"/>
      <c r="F411" s="20">
        <f t="shared" si="6"/>
        <v>0</v>
      </c>
      <c r="G411" s="31" t="s">
        <v>795</v>
      </c>
    </row>
    <row r="412" spans="1:7" s="30" customFormat="1">
      <c r="A412" s="108">
        <v>131</v>
      </c>
      <c r="B412" s="132" t="s">
        <v>635</v>
      </c>
      <c r="C412" s="109" t="s">
        <v>78</v>
      </c>
      <c r="D412" s="110">
        <v>1</v>
      </c>
      <c r="E412" s="61"/>
      <c r="F412" s="20">
        <f t="shared" si="6"/>
        <v>0</v>
      </c>
      <c r="G412" s="31" t="s">
        <v>11</v>
      </c>
    </row>
    <row r="413" spans="1:7" s="30" customFormat="1">
      <c r="A413" s="78" t="s">
        <v>254</v>
      </c>
      <c r="B413" s="121" t="s">
        <v>636</v>
      </c>
      <c r="C413" s="37" t="s">
        <v>78</v>
      </c>
      <c r="D413" s="65">
        <v>1</v>
      </c>
      <c r="E413" s="61"/>
      <c r="F413" s="20">
        <f t="shared" si="6"/>
        <v>0</v>
      </c>
      <c r="G413" s="31" t="s">
        <v>795</v>
      </c>
    </row>
    <row r="414" spans="1:7" s="30" customFormat="1">
      <c r="A414" s="108">
        <v>132</v>
      </c>
      <c r="B414" s="132" t="s">
        <v>294</v>
      </c>
      <c r="C414" s="109" t="s">
        <v>78</v>
      </c>
      <c r="D414" s="110">
        <v>1</v>
      </c>
      <c r="E414" s="61"/>
      <c r="F414" s="20">
        <f t="shared" si="6"/>
        <v>0</v>
      </c>
      <c r="G414" s="31" t="s">
        <v>11</v>
      </c>
    </row>
    <row r="415" spans="1:7" s="30" customFormat="1">
      <c r="A415" s="78" t="s">
        <v>255</v>
      </c>
      <c r="B415" s="121" t="s">
        <v>637</v>
      </c>
      <c r="C415" s="37" t="s">
        <v>78</v>
      </c>
      <c r="D415" s="65">
        <v>1</v>
      </c>
      <c r="E415" s="61"/>
      <c r="F415" s="20">
        <f t="shared" si="6"/>
        <v>0</v>
      </c>
      <c r="G415" s="31" t="s">
        <v>795</v>
      </c>
    </row>
    <row r="416" spans="1:7" s="30" customFormat="1">
      <c r="A416" s="94">
        <v>133</v>
      </c>
      <c r="B416" s="121" t="s">
        <v>638</v>
      </c>
      <c r="C416" s="37" t="s">
        <v>78</v>
      </c>
      <c r="D416" s="65">
        <v>1</v>
      </c>
      <c r="E416" s="61"/>
      <c r="F416" s="20">
        <f t="shared" si="6"/>
        <v>0</v>
      </c>
      <c r="G416" s="31" t="s">
        <v>11</v>
      </c>
    </row>
    <row r="417" spans="1:7" s="30" customFormat="1">
      <c r="A417" s="78" t="s">
        <v>256</v>
      </c>
      <c r="B417" s="121" t="s">
        <v>639</v>
      </c>
      <c r="C417" s="37" t="s">
        <v>78</v>
      </c>
      <c r="D417" s="65">
        <v>1</v>
      </c>
      <c r="E417" s="61"/>
      <c r="F417" s="20">
        <f t="shared" si="6"/>
        <v>0</v>
      </c>
      <c r="G417" s="31" t="s">
        <v>795</v>
      </c>
    </row>
    <row r="418" spans="1:7" s="30" customFormat="1">
      <c r="A418" s="94">
        <v>134</v>
      </c>
      <c r="B418" s="121" t="s">
        <v>640</v>
      </c>
      <c r="C418" s="37" t="s">
        <v>78</v>
      </c>
      <c r="D418" s="65">
        <v>1</v>
      </c>
      <c r="E418" s="61"/>
      <c r="F418" s="20">
        <f t="shared" si="6"/>
        <v>0</v>
      </c>
      <c r="G418" s="31" t="s">
        <v>11</v>
      </c>
    </row>
    <row r="419" spans="1:7" s="30" customFormat="1">
      <c r="A419" s="78" t="s">
        <v>257</v>
      </c>
      <c r="B419" s="121" t="s">
        <v>641</v>
      </c>
      <c r="C419" s="37" t="s">
        <v>78</v>
      </c>
      <c r="D419" s="65">
        <v>1</v>
      </c>
      <c r="E419" s="61"/>
      <c r="F419" s="20">
        <f t="shared" si="6"/>
        <v>0</v>
      </c>
      <c r="G419" s="31" t="s">
        <v>795</v>
      </c>
    </row>
    <row r="420" spans="1:7" s="30" customFormat="1">
      <c r="A420" s="94">
        <v>135</v>
      </c>
      <c r="B420" s="121" t="s">
        <v>258</v>
      </c>
      <c r="C420" s="37" t="s">
        <v>78</v>
      </c>
      <c r="D420" s="65">
        <v>1</v>
      </c>
      <c r="E420" s="61"/>
      <c r="F420" s="20">
        <f t="shared" si="6"/>
        <v>0</v>
      </c>
      <c r="G420" s="31" t="s">
        <v>11</v>
      </c>
    </row>
    <row r="421" spans="1:7" s="30" customFormat="1">
      <c r="A421" s="78" t="s">
        <v>259</v>
      </c>
      <c r="B421" s="121" t="s">
        <v>642</v>
      </c>
      <c r="C421" s="37" t="s">
        <v>78</v>
      </c>
      <c r="D421" s="65">
        <v>1</v>
      </c>
      <c r="E421" s="61"/>
      <c r="F421" s="20">
        <f t="shared" si="6"/>
        <v>0</v>
      </c>
      <c r="G421" s="31" t="s">
        <v>795</v>
      </c>
    </row>
    <row r="422" spans="1:7" s="30" customFormat="1">
      <c r="A422" s="78"/>
      <c r="B422" s="133" t="s">
        <v>260</v>
      </c>
      <c r="C422" s="37"/>
      <c r="D422" s="38"/>
      <c r="E422" s="61"/>
      <c r="F422" s="20">
        <f t="shared" si="6"/>
        <v>0</v>
      </c>
      <c r="G422" s="31" t="s">
        <v>11</v>
      </c>
    </row>
    <row r="423" spans="1:7" s="30" customFormat="1">
      <c r="A423" s="97">
        <v>136</v>
      </c>
      <c r="B423" s="121" t="s">
        <v>643</v>
      </c>
      <c r="C423" s="63" t="s">
        <v>107</v>
      </c>
      <c r="D423" s="101">
        <v>1</v>
      </c>
      <c r="E423" s="61"/>
      <c r="F423" s="20">
        <f t="shared" si="6"/>
        <v>0</v>
      </c>
      <c r="G423" s="31" t="s">
        <v>11</v>
      </c>
    </row>
    <row r="424" spans="1:7" s="30" customFormat="1">
      <c r="A424" s="43" t="s">
        <v>261</v>
      </c>
      <c r="B424" s="121" t="s">
        <v>483</v>
      </c>
      <c r="C424" s="37" t="s">
        <v>78</v>
      </c>
      <c r="D424" s="65">
        <v>1</v>
      </c>
      <c r="E424" s="61"/>
      <c r="F424" s="20">
        <f t="shared" si="6"/>
        <v>0</v>
      </c>
      <c r="G424" s="31" t="s">
        <v>795</v>
      </c>
    </row>
    <row r="425" spans="1:7" s="30" customFormat="1">
      <c r="A425" s="94">
        <v>137</v>
      </c>
      <c r="B425" s="32" t="s">
        <v>644</v>
      </c>
      <c r="C425" s="37" t="s">
        <v>54</v>
      </c>
      <c r="D425" s="65">
        <v>28</v>
      </c>
      <c r="E425" s="61"/>
      <c r="F425" s="20">
        <f t="shared" si="6"/>
        <v>0</v>
      </c>
      <c r="G425" s="31" t="s">
        <v>11</v>
      </c>
    </row>
    <row r="426" spans="1:7" s="30" customFormat="1">
      <c r="A426" s="36" t="s">
        <v>262</v>
      </c>
      <c r="B426" s="32" t="s">
        <v>645</v>
      </c>
      <c r="C426" s="37" t="s">
        <v>54</v>
      </c>
      <c r="D426" s="65">
        <v>28</v>
      </c>
      <c r="E426" s="61"/>
      <c r="F426" s="20">
        <f t="shared" si="6"/>
        <v>0</v>
      </c>
      <c r="G426" s="31" t="s">
        <v>795</v>
      </c>
    </row>
    <row r="427" spans="1:7" s="30" customFormat="1">
      <c r="A427" s="95">
        <v>138</v>
      </c>
      <c r="B427" s="32" t="s">
        <v>646</v>
      </c>
      <c r="C427" s="19" t="s">
        <v>78</v>
      </c>
      <c r="D427" s="40">
        <v>2</v>
      </c>
      <c r="E427" s="61"/>
      <c r="F427" s="20">
        <f t="shared" si="6"/>
        <v>0</v>
      </c>
      <c r="G427" s="31" t="s">
        <v>11</v>
      </c>
    </row>
    <row r="428" spans="1:7" s="30" customFormat="1">
      <c r="A428" s="39" t="s">
        <v>263</v>
      </c>
      <c r="B428" s="32" t="s">
        <v>647</v>
      </c>
      <c r="C428" s="19" t="s">
        <v>78</v>
      </c>
      <c r="D428" s="40">
        <v>2</v>
      </c>
      <c r="E428" s="61"/>
      <c r="F428" s="20">
        <f t="shared" si="6"/>
        <v>0</v>
      </c>
      <c r="G428" s="31" t="s">
        <v>795</v>
      </c>
    </row>
    <row r="429" spans="1:7" s="30" customFormat="1">
      <c r="A429" s="94">
        <v>139</v>
      </c>
      <c r="B429" s="121" t="s">
        <v>648</v>
      </c>
      <c r="C429" s="37" t="s">
        <v>78</v>
      </c>
      <c r="D429" s="65">
        <v>1</v>
      </c>
      <c r="E429" s="61"/>
      <c r="F429" s="20">
        <f t="shared" si="6"/>
        <v>0</v>
      </c>
      <c r="G429" s="31" t="s">
        <v>11</v>
      </c>
    </row>
    <row r="430" spans="1:7" s="30" customFormat="1">
      <c r="A430" s="36" t="s">
        <v>264</v>
      </c>
      <c r="B430" s="121" t="s">
        <v>649</v>
      </c>
      <c r="C430" s="37" t="s">
        <v>78</v>
      </c>
      <c r="D430" s="65">
        <v>1</v>
      </c>
      <c r="E430" s="61"/>
      <c r="F430" s="20">
        <f t="shared" si="6"/>
        <v>0</v>
      </c>
      <c r="G430" s="31" t="s">
        <v>795</v>
      </c>
    </row>
    <row r="431" spans="1:7" s="30" customFormat="1">
      <c r="A431" s="94">
        <v>140</v>
      </c>
      <c r="B431" s="121" t="s">
        <v>650</v>
      </c>
      <c r="C431" s="37" t="s">
        <v>44</v>
      </c>
      <c r="D431" s="65">
        <v>56</v>
      </c>
      <c r="E431" s="61"/>
      <c r="F431" s="20">
        <f t="shared" si="6"/>
        <v>0</v>
      </c>
      <c r="G431" s="31" t="s">
        <v>11</v>
      </c>
    </row>
    <row r="432" spans="1:7" s="30" customFormat="1">
      <c r="A432" s="94">
        <v>141</v>
      </c>
      <c r="B432" s="121" t="s">
        <v>651</v>
      </c>
      <c r="C432" s="37" t="s">
        <v>39</v>
      </c>
      <c r="D432" s="65">
        <v>7.5</v>
      </c>
      <c r="E432" s="61"/>
      <c r="F432" s="20">
        <f t="shared" si="6"/>
        <v>0</v>
      </c>
      <c r="G432" s="31" t="s">
        <v>11</v>
      </c>
    </row>
    <row r="433" spans="1:7" s="30" customFormat="1">
      <c r="A433" s="112"/>
      <c r="B433" s="134" t="s">
        <v>652</v>
      </c>
      <c r="C433" s="37"/>
      <c r="D433" s="65"/>
      <c r="E433" s="61"/>
      <c r="F433" s="20">
        <f t="shared" si="6"/>
        <v>0</v>
      </c>
      <c r="G433" s="31" t="s">
        <v>11</v>
      </c>
    </row>
    <row r="434" spans="1:7" s="30" customFormat="1">
      <c r="A434" s="112" t="s">
        <v>24</v>
      </c>
      <c r="B434" s="121" t="s">
        <v>653</v>
      </c>
      <c r="C434" s="37" t="s">
        <v>39</v>
      </c>
      <c r="D434" s="65">
        <v>0.75</v>
      </c>
      <c r="E434" s="61"/>
      <c r="F434" s="20">
        <f t="shared" si="6"/>
        <v>0</v>
      </c>
      <c r="G434" s="31" t="s">
        <v>11</v>
      </c>
    </row>
    <row r="435" spans="1:7" s="30" customFormat="1">
      <c r="A435" s="112">
        <v>2</v>
      </c>
      <c r="B435" s="121" t="s">
        <v>654</v>
      </c>
      <c r="C435" s="37" t="s">
        <v>29</v>
      </c>
      <c r="D435" s="65">
        <v>4.2700000000000002E-2</v>
      </c>
      <c r="E435" s="61"/>
      <c r="F435" s="20">
        <f t="shared" si="6"/>
        <v>0</v>
      </c>
      <c r="G435" s="31" t="s">
        <v>11</v>
      </c>
    </row>
    <row r="436" spans="1:7" s="30" customFormat="1">
      <c r="A436" s="112">
        <v>3</v>
      </c>
      <c r="B436" s="121" t="s">
        <v>655</v>
      </c>
      <c r="C436" s="37" t="s">
        <v>44</v>
      </c>
      <c r="D436" s="65">
        <v>1.5</v>
      </c>
      <c r="E436" s="61"/>
      <c r="F436" s="20">
        <f t="shared" si="6"/>
        <v>0</v>
      </c>
      <c r="G436" s="31" t="s">
        <v>11</v>
      </c>
    </row>
    <row r="437" spans="1:7" s="30" customFormat="1">
      <c r="A437" s="112" t="s">
        <v>30</v>
      </c>
      <c r="B437" s="121" t="s">
        <v>279</v>
      </c>
      <c r="C437" s="37" t="s">
        <v>39</v>
      </c>
      <c r="D437" s="65">
        <v>0.15</v>
      </c>
      <c r="E437" s="61"/>
      <c r="F437" s="20">
        <f t="shared" si="6"/>
        <v>0</v>
      </c>
      <c r="G437" s="31" t="s">
        <v>11</v>
      </c>
    </row>
    <row r="438" spans="1:7" s="30" customFormat="1">
      <c r="A438" s="112">
        <v>5</v>
      </c>
      <c r="B438" s="121" t="s">
        <v>656</v>
      </c>
      <c r="C438" s="37" t="s">
        <v>78</v>
      </c>
      <c r="D438" s="65">
        <v>2</v>
      </c>
      <c r="E438" s="61"/>
      <c r="F438" s="20">
        <f t="shared" si="6"/>
        <v>0</v>
      </c>
      <c r="G438" s="31" t="s">
        <v>11</v>
      </c>
    </row>
    <row r="439" spans="1:7" s="30" customFormat="1">
      <c r="A439" s="112">
        <v>6</v>
      </c>
      <c r="B439" s="121" t="s">
        <v>657</v>
      </c>
      <c r="C439" s="37" t="s">
        <v>29</v>
      </c>
      <c r="D439" s="65">
        <v>0.15331999999999998</v>
      </c>
      <c r="E439" s="61"/>
      <c r="F439" s="20">
        <f t="shared" si="6"/>
        <v>0</v>
      </c>
      <c r="G439" s="31" t="s">
        <v>11</v>
      </c>
    </row>
    <row r="440" spans="1:7" s="30" customFormat="1">
      <c r="A440" s="112">
        <v>45078</v>
      </c>
      <c r="B440" s="121" t="s">
        <v>295</v>
      </c>
      <c r="C440" s="37" t="s">
        <v>54</v>
      </c>
      <c r="D440" s="65">
        <v>1</v>
      </c>
      <c r="E440" s="61"/>
      <c r="F440" s="20">
        <f t="shared" si="6"/>
        <v>0</v>
      </c>
      <c r="G440" s="31" t="s">
        <v>11</v>
      </c>
    </row>
    <row r="441" spans="1:7" s="30" customFormat="1">
      <c r="A441" s="112">
        <v>7</v>
      </c>
      <c r="B441" s="121" t="s">
        <v>658</v>
      </c>
      <c r="C441" s="37" t="s">
        <v>44</v>
      </c>
      <c r="D441" s="65">
        <v>2</v>
      </c>
      <c r="E441" s="61"/>
      <c r="F441" s="20">
        <f t="shared" si="6"/>
        <v>0</v>
      </c>
      <c r="G441" s="31" t="s">
        <v>11</v>
      </c>
    </row>
    <row r="442" spans="1:7" s="30" customFormat="1">
      <c r="A442" s="112">
        <v>8</v>
      </c>
      <c r="B442" s="121" t="s">
        <v>659</v>
      </c>
      <c r="C442" s="37" t="s">
        <v>39</v>
      </c>
      <c r="D442" s="65">
        <v>2.04</v>
      </c>
      <c r="E442" s="61"/>
      <c r="F442" s="20">
        <f t="shared" si="6"/>
        <v>0</v>
      </c>
      <c r="G442" s="31" t="s">
        <v>11</v>
      </c>
    </row>
    <row r="443" spans="1:7" s="30" customFormat="1">
      <c r="A443" s="112">
        <v>9</v>
      </c>
      <c r="B443" s="121" t="s">
        <v>660</v>
      </c>
      <c r="C443" s="37" t="s">
        <v>39</v>
      </c>
      <c r="D443" s="65">
        <v>576</v>
      </c>
      <c r="E443" s="61"/>
      <c r="F443" s="20">
        <f t="shared" si="6"/>
        <v>0</v>
      </c>
      <c r="G443" s="31" t="s">
        <v>11</v>
      </c>
    </row>
    <row r="444" spans="1:7" s="30" customFormat="1">
      <c r="A444" s="112">
        <v>10</v>
      </c>
      <c r="B444" s="121" t="s">
        <v>296</v>
      </c>
      <c r="C444" s="37" t="s">
        <v>39</v>
      </c>
      <c r="D444" s="65">
        <v>3000</v>
      </c>
      <c r="E444" s="61"/>
      <c r="F444" s="20">
        <f t="shared" si="6"/>
        <v>0</v>
      </c>
      <c r="G444" s="31" t="s">
        <v>11</v>
      </c>
    </row>
    <row r="445" spans="1:7" s="30" customFormat="1">
      <c r="A445" s="50"/>
      <c r="B445" s="58" t="s">
        <v>661</v>
      </c>
      <c r="C445" s="50"/>
      <c r="D445" s="55"/>
      <c r="E445" s="55"/>
      <c r="F445" s="20">
        <f t="shared" si="6"/>
        <v>0</v>
      </c>
      <c r="G445" s="31" t="s">
        <v>11</v>
      </c>
    </row>
    <row r="446" spans="1:7" s="30" customFormat="1" ht="15.6">
      <c r="A446" s="94">
        <v>1</v>
      </c>
      <c r="B446" s="119" t="s">
        <v>662</v>
      </c>
      <c r="C446" s="19" t="s">
        <v>302</v>
      </c>
      <c r="D446" s="38">
        <v>22.3</v>
      </c>
      <c r="E446" s="38"/>
      <c r="F446" s="20">
        <f t="shared" si="6"/>
        <v>0</v>
      </c>
      <c r="G446" s="31" t="s">
        <v>11</v>
      </c>
    </row>
    <row r="447" spans="1:7" s="30" customFormat="1" ht="15.6">
      <c r="A447" s="94">
        <f t="shared" ref="A447:A466" si="7">A446+1</f>
        <v>2</v>
      </c>
      <c r="B447" s="119" t="s">
        <v>663</v>
      </c>
      <c r="C447" s="19" t="s">
        <v>302</v>
      </c>
      <c r="D447" s="38">
        <v>26.01</v>
      </c>
      <c r="E447" s="38"/>
      <c r="F447" s="20">
        <f t="shared" si="6"/>
        <v>0</v>
      </c>
      <c r="G447" s="31" t="s">
        <v>11</v>
      </c>
    </row>
    <row r="448" spans="1:7" s="30" customFormat="1" ht="15.6">
      <c r="A448" s="95">
        <f t="shared" si="7"/>
        <v>3</v>
      </c>
      <c r="B448" s="120" t="s">
        <v>664</v>
      </c>
      <c r="C448" s="19" t="s">
        <v>302</v>
      </c>
      <c r="D448" s="61">
        <v>48.31</v>
      </c>
      <c r="E448" s="38"/>
      <c r="F448" s="20">
        <f t="shared" si="6"/>
        <v>0</v>
      </c>
      <c r="G448" s="31" t="s">
        <v>11</v>
      </c>
    </row>
    <row r="449" spans="1:7" s="30" customFormat="1" ht="15.6">
      <c r="A449" s="95">
        <f t="shared" si="7"/>
        <v>4</v>
      </c>
      <c r="B449" s="116" t="s">
        <v>265</v>
      </c>
      <c r="C449" s="19" t="s">
        <v>302</v>
      </c>
      <c r="D449" s="96">
        <v>185.8</v>
      </c>
      <c r="E449" s="38"/>
      <c r="F449" s="20">
        <f t="shared" si="6"/>
        <v>0</v>
      </c>
      <c r="G449" s="31" t="s">
        <v>11</v>
      </c>
    </row>
    <row r="450" spans="1:7" s="30" customFormat="1" ht="15.6">
      <c r="A450" s="95">
        <f t="shared" si="7"/>
        <v>5</v>
      </c>
      <c r="B450" s="116" t="s">
        <v>159</v>
      </c>
      <c r="C450" s="19" t="s">
        <v>302</v>
      </c>
      <c r="D450" s="96">
        <v>27.87</v>
      </c>
      <c r="E450" s="38"/>
      <c r="F450" s="20">
        <f t="shared" si="6"/>
        <v>0</v>
      </c>
      <c r="G450" s="31" t="s">
        <v>11</v>
      </c>
    </row>
    <row r="451" spans="1:7" s="30" customFormat="1" ht="15.6">
      <c r="A451" s="97">
        <f t="shared" si="7"/>
        <v>6</v>
      </c>
      <c r="B451" s="128" t="s">
        <v>473</v>
      </c>
      <c r="C451" s="63" t="s">
        <v>302</v>
      </c>
      <c r="D451" s="38">
        <v>25.083000000000002</v>
      </c>
      <c r="E451" s="38"/>
      <c r="F451" s="20">
        <f t="shared" si="6"/>
        <v>0</v>
      </c>
      <c r="G451" s="31" t="s">
        <v>11</v>
      </c>
    </row>
    <row r="452" spans="1:7" s="30" customFormat="1" ht="15.6">
      <c r="A452" s="97">
        <f t="shared" si="7"/>
        <v>7</v>
      </c>
      <c r="B452" s="116" t="s">
        <v>160</v>
      </c>
      <c r="C452" s="19" t="s">
        <v>302</v>
      </c>
      <c r="D452" s="38">
        <v>2.7870000000000004</v>
      </c>
      <c r="E452" s="38"/>
      <c r="F452" s="20">
        <f t="shared" si="6"/>
        <v>0</v>
      </c>
      <c r="G452" s="31" t="s">
        <v>11</v>
      </c>
    </row>
    <row r="453" spans="1:7" s="30" customFormat="1">
      <c r="A453" s="97">
        <f t="shared" si="7"/>
        <v>8</v>
      </c>
      <c r="B453" s="32" t="s">
        <v>161</v>
      </c>
      <c r="C453" s="19" t="s">
        <v>29</v>
      </c>
      <c r="D453" s="98">
        <v>416.65649999999999</v>
      </c>
      <c r="E453" s="38"/>
      <c r="F453" s="20">
        <f t="shared" si="6"/>
        <v>0</v>
      </c>
      <c r="G453" s="31" t="s">
        <v>11</v>
      </c>
    </row>
    <row r="454" spans="1:7" s="30" customFormat="1" ht="15.6">
      <c r="A454" s="95">
        <f t="shared" si="7"/>
        <v>9</v>
      </c>
      <c r="B454" s="120" t="s">
        <v>474</v>
      </c>
      <c r="C454" s="19" t="s">
        <v>302</v>
      </c>
      <c r="D454" s="129">
        <v>91.04</v>
      </c>
      <c r="E454" s="38"/>
      <c r="F454" s="20">
        <f t="shared" si="6"/>
        <v>0</v>
      </c>
      <c r="G454" s="31" t="s">
        <v>11</v>
      </c>
    </row>
    <row r="455" spans="1:7" s="30" customFormat="1" ht="15.6">
      <c r="A455" s="95">
        <f t="shared" si="7"/>
        <v>10</v>
      </c>
      <c r="B455" s="120" t="s">
        <v>665</v>
      </c>
      <c r="C455" s="19" t="s">
        <v>302</v>
      </c>
      <c r="D455" s="61">
        <v>91.04</v>
      </c>
      <c r="E455" s="38"/>
      <c r="F455" s="20">
        <f t="shared" si="6"/>
        <v>0</v>
      </c>
      <c r="G455" s="31" t="s">
        <v>11</v>
      </c>
    </row>
    <row r="456" spans="1:7" s="30" customFormat="1" ht="15.6">
      <c r="A456" s="99">
        <f t="shared" si="7"/>
        <v>11</v>
      </c>
      <c r="B456" s="130" t="s">
        <v>476</v>
      </c>
      <c r="C456" s="92" t="s">
        <v>302</v>
      </c>
      <c r="D456" s="129">
        <v>18.579999999999998</v>
      </c>
      <c r="E456" s="38"/>
      <c r="F456" s="20">
        <f t="shared" ref="F456:F519" si="8">D456*E456</f>
        <v>0</v>
      </c>
      <c r="G456" s="31" t="s">
        <v>11</v>
      </c>
    </row>
    <row r="457" spans="1:7" s="30" customFormat="1" ht="15.6">
      <c r="A457" s="97">
        <f t="shared" si="7"/>
        <v>12</v>
      </c>
      <c r="B457" s="128" t="s">
        <v>266</v>
      </c>
      <c r="C457" s="63" t="s">
        <v>302</v>
      </c>
      <c r="D457" s="106">
        <v>16.721999999999998</v>
      </c>
      <c r="E457" s="38"/>
      <c r="F457" s="20">
        <f t="shared" si="8"/>
        <v>0</v>
      </c>
      <c r="G457" s="31" t="s">
        <v>11</v>
      </c>
    </row>
    <row r="458" spans="1:7" s="30" customFormat="1" ht="15.6">
      <c r="A458" s="97">
        <f t="shared" si="7"/>
        <v>13</v>
      </c>
      <c r="B458" s="116" t="s">
        <v>477</v>
      </c>
      <c r="C458" s="19" t="s">
        <v>302</v>
      </c>
      <c r="D458" s="62">
        <v>1.8579999999999999</v>
      </c>
      <c r="E458" s="38"/>
      <c r="F458" s="20">
        <f t="shared" si="8"/>
        <v>0</v>
      </c>
      <c r="G458" s="31" t="s">
        <v>11</v>
      </c>
    </row>
    <row r="459" spans="1:7" s="30" customFormat="1">
      <c r="A459" s="97">
        <f t="shared" si="7"/>
        <v>14</v>
      </c>
      <c r="B459" s="116" t="s">
        <v>478</v>
      </c>
      <c r="C459" s="44" t="s">
        <v>29</v>
      </c>
      <c r="D459" s="62">
        <v>230.20200000000003</v>
      </c>
      <c r="E459" s="38"/>
      <c r="F459" s="20">
        <f t="shared" si="8"/>
        <v>0</v>
      </c>
      <c r="G459" s="31" t="s">
        <v>11</v>
      </c>
    </row>
    <row r="460" spans="1:7" s="30" customFormat="1" ht="15.6">
      <c r="A460" s="94">
        <f t="shared" si="7"/>
        <v>15</v>
      </c>
      <c r="B460" s="119" t="s">
        <v>479</v>
      </c>
      <c r="C460" s="19" t="s">
        <v>302</v>
      </c>
      <c r="D460" s="61">
        <v>44.77</v>
      </c>
      <c r="E460" s="38"/>
      <c r="F460" s="20">
        <f t="shared" si="8"/>
        <v>0</v>
      </c>
      <c r="G460" s="31" t="s">
        <v>11</v>
      </c>
    </row>
    <row r="461" spans="1:7" s="30" customFormat="1" ht="15.6">
      <c r="A461" s="97">
        <f t="shared" si="7"/>
        <v>16</v>
      </c>
      <c r="B461" s="48" t="s">
        <v>666</v>
      </c>
      <c r="C461" s="44" t="s">
        <v>302</v>
      </c>
      <c r="D461" s="96">
        <v>44.77</v>
      </c>
      <c r="E461" s="38"/>
      <c r="F461" s="20">
        <f t="shared" si="8"/>
        <v>0</v>
      </c>
      <c r="G461" s="31" t="s">
        <v>11</v>
      </c>
    </row>
    <row r="462" spans="1:7" s="30" customFormat="1" ht="15.6">
      <c r="A462" s="94">
        <f t="shared" si="7"/>
        <v>17</v>
      </c>
      <c r="B462" s="119" t="s">
        <v>479</v>
      </c>
      <c r="C462" s="19" t="s">
        <v>302</v>
      </c>
      <c r="D462" s="61">
        <v>48.79</v>
      </c>
      <c r="E462" s="38"/>
      <c r="F462" s="20">
        <f t="shared" si="8"/>
        <v>0</v>
      </c>
      <c r="G462" s="31" t="s">
        <v>11</v>
      </c>
    </row>
    <row r="463" spans="1:7" s="30" customFormat="1" ht="15.6">
      <c r="A463" s="97">
        <f t="shared" si="7"/>
        <v>18</v>
      </c>
      <c r="B463" s="48" t="s">
        <v>667</v>
      </c>
      <c r="C463" s="44" t="s">
        <v>302</v>
      </c>
      <c r="D463" s="96">
        <v>48.79</v>
      </c>
      <c r="E463" s="38"/>
      <c r="F463" s="20">
        <f t="shared" si="8"/>
        <v>0</v>
      </c>
      <c r="G463" s="31" t="s">
        <v>11</v>
      </c>
    </row>
    <row r="464" spans="1:7" s="30" customFormat="1" ht="15.6">
      <c r="A464" s="95">
        <f t="shared" si="7"/>
        <v>19</v>
      </c>
      <c r="B464" s="120" t="s">
        <v>668</v>
      </c>
      <c r="C464" s="19" t="s">
        <v>302</v>
      </c>
      <c r="D464" s="61">
        <v>174.73</v>
      </c>
      <c r="E464" s="38"/>
      <c r="F464" s="20">
        <f t="shared" si="8"/>
        <v>0</v>
      </c>
      <c r="G464" s="31" t="s">
        <v>11</v>
      </c>
    </row>
    <row r="465" spans="1:7" s="30" customFormat="1" ht="15.6">
      <c r="A465" s="95">
        <f t="shared" si="7"/>
        <v>20</v>
      </c>
      <c r="B465" s="32" t="s">
        <v>481</v>
      </c>
      <c r="C465" s="19" t="s">
        <v>302</v>
      </c>
      <c r="D465" s="82">
        <v>2.4300000000000002</v>
      </c>
      <c r="E465" s="38"/>
      <c r="F465" s="20">
        <f t="shared" si="8"/>
        <v>0</v>
      </c>
      <c r="G465" s="31" t="s">
        <v>11</v>
      </c>
    </row>
    <row r="466" spans="1:7" s="30" customFormat="1">
      <c r="A466" s="102">
        <f t="shared" si="7"/>
        <v>21</v>
      </c>
      <c r="B466" s="121" t="s">
        <v>669</v>
      </c>
      <c r="C466" s="63" t="s">
        <v>107</v>
      </c>
      <c r="D466" s="82">
        <v>1</v>
      </c>
      <c r="E466" s="38"/>
      <c r="F466" s="20">
        <f t="shared" si="8"/>
        <v>0</v>
      </c>
      <c r="G466" s="31" t="s">
        <v>11</v>
      </c>
    </row>
    <row r="467" spans="1:7" s="30" customFormat="1">
      <c r="A467" s="102" t="s">
        <v>132</v>
      </c>
      <c r="B467" s="121" t="s">
        <v>483</v>
      </c>
      <c r="C467" s="37" t="s">
        <v>78</v>
      </c>
      <c r="D467" s="64">
        <v>1</v>
      </c>
      <c r="E467" s="38"/>
      <c r="F467" s="20">
        <f t="shared" si="8"/>
        <v>0</v>
      </c>
      <c r="G467" s="31" t="s">
        <v>795</v>
      </c>
    </row>
    <row r="468" spans="1:7" s="30" customFormat="1">
      <c r="A468" s="102">
        <f>A466+1</f>
        <v>22</v>
      </c>
      <c r="B468" s="121" t="s">
        <v>670</v>
      </c>
      <c r="C468" s="63" t="s">
        <v>107</v>
      </c>
      <c r="D468" s="82">
        <v>2.2999999999999998</v>
      </c>
      <c r="E468" s="38"/>
      <c r="F468" s="20">
        <f t="shared" si="8"/>
        <v>0</v>
      </c>
      <c r="G468" s="31" t="s">
        <v>11</v>
      </c>
    </row>
    <row r="469" spans="1:7" s="30" customFormat="1">
      <c r="A469" s="102" t="s">
        <v>163</v>
      </c>
      <c r="B469" s="121" t="s">
        <v>483</v>
      </c>
      <c r="C469" s="37" t="s">
        <v>78</v>
      </c>
      <c r="D469" s="64">
        <v>1</v>
      </c>
      <c r="E469" s="38"/>
      <c r="F469" s="20">
        <f t="shared" si="8"/>
        <v>0</v>
      </c>
      <c r="G469" s="31" t="s">
        <v>795</v>
      </c>
    </row>
    <row r="470" spans="1:7" s="30" customFormat="1">
      <c r="A470" s="102">
        <f>A468+1</f>
        <v>23</v>
      </c>
      <c r="B470" s="121" t="s">
        <v>671</v>
      </c>
      <c r="C470" s="63" t="s">
        <v>107</v>
      </c>
      <c r="D470" s="101">
        <v>1</v>
      </c>
      <c r="E470" s="38"/>
      <c r="F470" s="20">
        <f t="shared" si="8"/>
        <v>0</v>
      </c>
      <c r="G470" s="31" t="s">
        <v>11</v>
      </c>
    </row>
    <row r="471" spans="1:7" s="30" customFormat="1">
      <c r="A471" s="102" t="s">
        <v>164</v>
      </c>
      <c r="B471" s="121" t="s">
        <v>483</v>
      </c>
      <c r="C471" s="37" t="s">
        <v>78</v>
      </c>
      <c r="D471" s="64">
        <v>1</v>
      </c>
      <c r="E471" s="38"/>
      <c r="F471" s="20">
        <f t="shared" si="8"/>
        <v>0</v>
      </c>
      <c r="G471" s="31" t="s">
        <v>795</v>
      </c>
    </row>
    <row r="472" spans="1:7" s="30" customFormat="1">
      <c r="A472" s="102">
        <f>A470+1</f>
        <v>24</v>
      </c>
      <c r="B472" s="121" t="s">
        <v>672</v>
      </c>
      <c r="C472" s="63" t="s">
        <v>107</v>
      </c>
      <c r="D472" s="101">
        <v>3</v>
      </c>
      <c r="E472" s="38"/>
      <c r="F472" s="20">
        <f t="shared" si="8"/>
        <v>0</v>
      </c>
      <c r="G472" s="31" t="s">
        <v>11</v>
      </c>
    </row>
    <row r="473" spans="1:7" s="30" customFormat="1">
      <c r="A473" s="102" t="s">
        <v>165</v>
      </c>
      <c r="B473" s="121" t="s">
        <v>483</v>
      </c>
      <c r="C473" s="37" t="s">
        <v>78</v>
      </c>
      <c r="D473" s="64">
        <v>3</v>
      </c>
      <c r="E473" s="38"/>
      <c r="F473" s="20">
        <f t="shared" si="8"/>
        <v>0</v>
      </c>
      <c r="G473" s="31" t="s">
        <v>795</v>
      </c>
    </row>
    <row r="474" spans="1:7" s="30" customFormat="1">
      <c r="A474" s="102">
        <f>A472+1</f>
        <v>25</v>
      </c>
      <c r="B474" s="121" t="s">
        <v>673</v>
      </c>
      <c r="C474" s="63" t="s">
        <v>107</v>
      </c>
      <c r="D474" s="100">
        <v>1</v>
      </c>
      <c r="E474" s="38"/>
      <c r="F474" s="20">
        <f t="shared" si="8"/>
        <v>0</v>
      </c>
      <c r="G474" s="31" t="s">
        <v>11</v>
      </c>
    </row>
    <row r="475" spans="1:7" s="30" customFormat="1">
      <c r="A475" s="102" t="s">
        <v>166</v>
      </c>
      <c r="B475" s="121" t="s">
        <v>483</v>
      </c>
      <c r="C475" s="37" t="s">
        <v>78</v>
      </c>
      <c r="D475" s="64">
        <v>1</v>
      </c>
      <c r="E475" s="38"/>
      <c r="F475" s="20">
        <f t="shared" si="8"/>
        <v>0</v>
      </c>
      <c r="G475" s="31" t="s">
        <v>795</v>
      </c>
    </row>
    <row r="476" spans="1:7" s="30" customFormat="1">
      <c r="A476" s="95">
        <f>A474+1</f>
        <v>26</v>
      </c>
      <c r="B476" s="119" t="s">
        <v>674</v>
      </c>
      <c r="C476" s="19" t="s">
        <v>54</v>
      </c>
      <c r="D476" s="40">
        <v>85</v>
      </c>
      <c r="E476" s="38"/>
      <c r="F476" s="20">
        <f t="shared" si="8"/>
        <v>0</v>
      </c>
      <c r="G476" s="31" t="s">
        <v>11</v>
      </c>
    </row>
    <row r="477" spans="1:7" s="30" customFormat="1">
      <c r="A477" s="95" t="s">
        <v>135</v>
      </c>
      <c r="B477" s="32" t="s">
        <v>494</v>
      </c>
      <c r="C477" s="19" t="s">
        <v>54</v>
      </c>
      <c r="D477" s="40">
        <v>84.575000000000003</v>
      </c>
      <c r="E477" s="38"/>
      <c r="F477" s="20">
        <f t="shared" si="8"/>
        <v>0</v>
      </c>
      <c r="G477" s="31" t="s">
        <v>12</v>
      </c>
    </row>
    <row r="478" spans="1:7" s="30" customFormat="1">
      <c r="A478" s="94">
        <f>A476+1</f>
        <v>27</v>
      </c>
      <c r="B478" s="32" t="s">
        <v>675</v>
      </c>
      <c r="C478" s="37" t="s">
        <v>54</v>
      </c>
      <c r="D478" s="65">
        <v>85</v>
      </c>
      <c r="E478" s="38"/>
      <c r="F478" s="20">
        <f t="shared" si="8"/>
        <v>0</v>
      </c>
      <c r="G478" s="31" t="s">
        <v>11</v>
      </c>
    </row>
    <row r="479" spans="1:7" s="30" customFormat="1">
      <c r="A479" s="95">
        <f>A478+1</f>
        <v>28</v>
      </c>
      <c r="B479" s="32" t="s">
        <v>676</v>
      </c>
      <c r="C479" s="19" t="s">
        <v>54</v>
      </c>
      <c r="D479" s="40">
        <v>85</v>
      </c>
      <c r="E479" s="38"/>
      <c r="F479" s="20">
        <f t="shared" si="8"/>
        <v>0</v>
      </c>
      <c r="G479" s="31" t="s">
        <v>11</v>
      </c>
    </row>
    <row r="480" spans="1:7" s="30" customFormat="1">
      <c r="A480" s="94">
        <f>A479+1</f>
        <v>29</v>
      </c>
      <c r="B480" s="121" t="s">
        <v>677</v>
      </c>
      <c r="C480" s="37" t="s">
        <v>54</v>
      </c>
      <c r="D480" s="65">
        <v>9</v>
      </c>
      <c r="E480" s="38"/>
      <c r="F480" s="20">
        <f t="shared" si="8"/>
        <v>0</v>
      </c>
      <c r="G480" s="31" t="s">
        <v>11</v>
      </c>
    </row>
    <row r="481" spans="1:7" s="30" customFormat="1">
      <c r="A481" s="95" t="s">
        <v>139</v>
      </c>
      <c r="B481" s="121" t="s">
        <v>678</v>
      </c>
      <c r="C481" s="37" t="s">
        <v>54</v>
      </c>
      <c r="D481" s="65">
        <v>9.09</v>
      </c>
      <c r="E481" s="38"/>
      <c r="F481" s="20">
        <f t="shared" si="8"/>
        <v>0</v>
      </c>
      <c r="G481" s="31" t="s">
        <v>795</v>
      </c>
    </row>
    <row r="482" spans="1:7" s="30" customFormat="1">
      <c r="A482" s="94">
        <f>A480+1</f>
        <v>30</v>
      </c>
      <c r="B482" s="121" t="s">
        <v>499</v>
      </c>
      <c r="C482" s="37" t="s">
        <v>54</v>
      </c>
      <c r="D482" s="38">
        <v>9</v>
      </c>
      <c r="E482" s="38"/>
      <c r="F482" s="20">
        <f t="shared" si="8"/>
        <v>0</v>
      </c>
      <c r="G482" s="31" t="s">
        <v>11</v>
      </c>
    </row>
    <row r="483" spans="1:7" s="30" customFormat="1">
      <c r="A483" s="94">
        <f>A482+1</f>
        <v>31</v>
      </c>
      <c r="B483" s="121" t="s">
        <v>500</v>
      </c>
      <c r="C483" s="37" t="s">
        <v>54</v>
      </c>
      <c r="D483" s="38">
        <v>9</v>
      </c>
      <c r="E483" s="38"/>
      <c r="F483" s="20">
        <f t="shared" si="8"/>
        <v>0</v>
      </c>
      <c r="G483" s="31" t="s">
        <v>11</v>
      </c>
    </row>
    <row r="484" spans="1:7" s="30" customFormat="1">
      <c r="A484" s="94">
        <f>A483+1</f>
        <v>32</v>
      </c>
      <c r="B484" s="121" t="s">
        <v>679</v>
      </c>
      <c r="C484" s="37" t="s">
        <v>54</v>
      </c>
      <c r="D484" s="38">
        <v>10</v>
      </c>
      <c r="E484" s="38"/>
      <c r="F484" s="20">
        <f t="shared" si="8"/>
        <v>0</v>
      </c>
      <c r="G484" s="31" t="s">
        <v>11</v>
      </c>
    </row>
    <row r="485" spans="1:7" s="30" customFormat="1">
      <c r="A485" s="94" t="s">
        <v>167</v>
      </c>
      <c r="B485" s="121" t="s">
        <v>680</v>
      </c>
      <c r="C485" s="37" t="s">
        <v>54</v>
      </c>
      <c r="D485" s="65">
        <v>9.9499999999999993</v>
      </c>
      <c r="E485" s="38"/>
      <c r="F485" s="20">
        <f t="shared" si="8"/>
        <v>0</v>
      </c>
      <c r="G485" s="31" t="s">
        <v>12</v>
      </c>
    </row>
    <row r="486" spans="1:7" s="30" customFormat="1">
      <c r="A486" s="94">
        <f>A484+1</f>
        <v>33</v>
      </c>
      <c r="B486" s="121" t="s">
        <v>681</v>
      </c>
      <c r="C486" s="37" t="s">
        <v>54</v>
      </c>
      <c r="D486" s="38">
        <v>10</v>
      </c>
      <c r="E486" s="38"/>
      <c r="F486" s="20">
        <f t="shared" si="8"/>
        <v>0</v>
      </c>
      <c r="G486" s="31" t="s">
        <v>11</v>
      </c>
    </row>
    <row r="487" spans="1:7" s="30" customFormat="1">
      <c r="A487" s="94">
        <f>A486+1</f>
        <v>34</v>
      </c>
      <c r="B487" s="121" t="s">
        <v>682</v>
      </c>
      <c r="C487" s="37" t="s">
        <v>54</v>
      </c>
      <c r="D487" s="38">
        <v>10</v>
      </c>
      <c r="E487" s="38"/>
      <c r="F487" s="20">
        <f t="shared" si="8"/>
        <v>0</v>
      </c>
      <c r="G487" s="31" t="s">
        <v>11</v>
      </c>
    </row>
    <row r="488" spans="1:7" s="30" customFormat="1">
      <c r="A488" s="94">
        <f>A487+1</f>
        <v>35</v>
      </c>
      <c r="B488" s="119" t="s">
        <v>683</v>
      </c>
      <c r="C488" s="37" t="s">
        <v>54</v>
      </c>
      <c r="D488" s="65">
        <v>6</v>
      </c>
      <c r="E488" s="38"/>
      <c r="F488" s="20">
        <f t="shared" si="8"/>
        <v>0</v>
      </c>
      <c r="G488" s="31" t="s">
        <v>11</v>
      </c>
    </row>
    <row r="489" spans="1:7" s="30" customFormat="1">
      <c r="A489" s="94" t="s">
        <v>142</v>
      </c>
      <c r="B489" s="121" t="s">
        <v>684</v>
      </c>
      <c r="C489" s="37" t="s">
        <v>54</v>
      </c>
      <c r="D489" s="38">
        <v>5.9939999999999998</v>
      </c>
      <c r="E489" s="38"/>
      <c r="F489" s="20">
        <f t="shared" si="8"/>
        <v>0</v>
      </c>
      <c r="G489" s="31" t="s">
        <v>12</v>
      </c>
    </row>
    <row r="490" spans="1:7" s="30" customFormat="1">
      <c r="A490" s="94">
        <f>A488+1</f>
        <v>36</v>
      </c>
      <c r="B490" s="121" t="s">
        <v>685</v>
      </c>
      <c r="C490" s="37" t="s">
        <v>54</v>
      </c>
      <c r="D490" s="65">
        <v>6</v>
      </c>
      <c r="E490" s="38"/>
      <c r="F490" s="20">
        <f t="shared" si="8"/>
        <v>0</v>
      </c>
      <c r="G490" s="31" t="s">
        <v>11</v>
      </c>
    </row>
    <row r="491" spans="1:7" s="30" customFormat="1">
      <c r="A491" s="94">
        <f>A490+1</f>
        <v>37</v>
      </c>
      <c r="B491" s="121" t="s">
        <v>686</v>
      </c>
      <c r="C491" s="37" t="s">
        <v>54</v>
      </c>
      <c r="D491" s="65">
        <v>6</v>
      </c>
      <c r="E491" s="38"/>
      <c r="F491" s="20">
        <f t="shared" si="8"/>
        <v>0</v>
      </c>
      <c r="G491" s="31" t="s">
        <v>11</v>
      </c>
    </row>
    <row r="492" spans="1:7" s="30" customFormat="1">
      <c r="A492" s="94">
        <f>A491+1</f>
        <v>38</v>
      </c>
      <c r="B492" s="119" t="s">
        <v>687</v>
      </c>
      <c r="C492" s="37" t="s">
        <v>54</v>
      </c>
      <c r="D492" s="65">
        <v>5</v>
      </c>
      <c r="E492" s="38"/>
      <c r="F492" s="20">
        <f t="shared" si="8"/>
        <v>0</v>
      </c>
      <c r="G492" s="31" t="s">
        <v>11</v>
      </c>
    </row>
    <row r="493" spans="1:7" s="30" customFormat="1">
      <c r="A493" s="94" t="s">
        <v>169</v>
      </c>
      <c r="B493" s="135" t="s">
        <v>688</v>
      </c>
      <c r="C493" s="37" t="s">
        <v>54</v>
      </c>
      <c r="D493" s="38">
        <v>4.99</v>
      </c>
      <c r="E493" s="38"/>
      <c r="F493" s="20">
        <f t="shared" si="8"/>
        <v>0</v>
      </c>
      <c r="G493" s="31" t="s">
        <v>12</v>
      </c>
    </row>
    <row r="494" spans="1:7" s="30" customFormat="1">
      <c r="A494" s="94">
        <f>A492+1</f>
        <v>39</v>
      </c>
      <c r="B494" s="121" t="s">
        <v>689</v>
      </c>
      <c r="C494" s="37" t="s">
        <v>54</v>
      </c>
      <c r="D494" s="38">
        <v>5</v>
      </c>
      <c r="E494" s="38"/>
      <c r="F494" s="20">
        <f t="shared" si="8"/>
        <v>0</v>
      </c>
      <c r="G494" s="31" t="s">
        <v>11</v>
      </c>
    </row>
    <row r="495" spans="1:7" s="30" customFormat="1">
      <c r="A495" s="94">
        <f>A494+1</f>
        <v>40</v>
      </c>
      <c r="B495" s="119" t="s">
        <v>690</v>
      </c>
      <c r="C495" s="37" t="s">
        <v>54</v>
      </c>
      <c r="D495" s="65">
        <v>5</v>
      </c>
      <c r="E495" s="38"/>
      <c r="F495" s="20">
        <f t="shared" si="8"/>
        <v>0</v>
      </c>
      <c r="G495" s="31" t="s">
        <v>11</v>
      </c>
    </row>
    <row r="496" spans="1:7" s="30" customFormat="1">
      <c r="A496" s="94">
        <f>A495+1</f>
        <v>41</v>
      </c>
      <c r="B496" s="121" t="s">
        <v>691</v>
      </c>
      <c r="C496" s="37" t="s">
        <v>54</v>
      </c>
      <c r="D496" s="38">
        <v>88</v>
      </c>
      <c r="E496" s="38"/>
      <c r="F496" s="20">
        <f t="shared" si="8"/>
        <v>0</v>
      </c>
      <c r="G496" s="31" t="s">
        <v>11</v>
      </c>
    </row>
    <row r="497" spans="1:7" s="30" customFormat="1">
      <c r="A497" s="94" t="s">
        <v>171</v>
      </c>
      <c r="B497" s="121" t="s">
        <v>267</v>
      </c>
      <c r="C497" s="37" t="s">
        <v>54</v>
      </c>
      <c r="D497" s="65">
        <v>88.88</v>
      </c>
      <c r="E497" s="38"/>
      <c r="F497" s="20">
        <f t="shared" si="8"/>
        <v>0</v>
      </c>
      <c r="G497" s="31" t="s">
        <v>795</v>
      </c>
    </row>
    <row r="498" spans="1:7" s="30" customFormat="1">
      <c r="A498" s="94">
        <f>A496+1</f>
        <v>42</v>
      </c>
      <c r="B498" s="121" t="s">
        <v>692</v>
      </c>
      <c r="C498" s="37" t="s">
        <v>54</v>
      </c>
      <c r="D498" s="38">
        <v>88</v>
      </c>
      <c r="E498" s="38"/>
      <c r="F498" s="20">
        <f t="shared" si="8"/>
        <v>0</v>
      </c>
      <c r="G498" s="31" t="s">
        <v>11</v>
      </c>
    </row>
    <row r="499" spans="1:7" s="30" customFormat="1">
      <c r="A499" s="94">
        <f>A498+1</f>
        <v>43</v>
      </c>
      <c r="B499" s="121" t="s">
        <v>693</v>
      </c>
      <c r="C499" s="37" t="s">
        <v>54</v>
      </c>
      <c r="D499" s="38">
        <v>88</v>
      </c>
      <c r="E499" s="38"/>
      <c r="F499" s="20">
        <f t="shared" si="8"/>
        <v>0</v>
      </c>
      <c r="G499" s="31" t="s">
        <v>11</v>
      </c>
    </row>
    <row r="500" spans="1:7" s="30" customFormat="1">
      <c r="A500" s="95">
        <f>A499+1</f>
        <v>44</v>
      </c>
      <c r="B500" s="32" t="s">
        <v>521</v>
      </c>
      <c r="C500" s="19" t="s">
        <v>78</v>
      </c>
      <c r="D500" s="66">
        <v>1</v>
      </c>
      <c r="E500" s="38"/>
      <c r="F500" s="20">
        <f t="shared" si="8"/>
        <v>0</v>
      </c>
      <c r="G500" s="31" t="s">
        <v>11</v>
      </c>
    </row>
    <row r="501" spans="1:7" s="30" customFormat="1">
      <c r="A501" s="95" t="s">
        <v>148</v>
      </c>
      <c r="B501" s="32" t="s">
        <v>522</v>
      </c>
      <c r="C501" s="19" t="s">
        <v>78</v>
      </c>
      <c r="D501" s="40">
        <v>1</v>
      </c>
      <c r="E501" s="38"/>
      <c r="F501" s="20">
        <f t="shared" si="8"/>
        <v>0</v>
      </c>
      <c r="G501" s="31" t="s">
        <v>795</v>
      </c>
    </row>
    <row r="502" spans="1:7" s="30" customFormat="1">
      <c r="A502" s="95">
        <f>A500+1</f>
        <v>45</v>
      </c>
      <c r="B502" s="32" t="s">
        <v>694</v>
      </c>
      <c r="C502" s="19" t="s">
        <v>78</v>
      </c>
      <c r="D502" s="66">
        <v>1</v>
      </c>
      <c r="E502" s="38"/>
      <c r="F502" s="20">
        <f t="shared" si="8"/>
        <v>0</v>
      </c>
      <c r="G502" s="31" t="s">
        <v>11</v>
      </c>
    </row>
    <row r="503" spans="1:7" s="30" customFormat="1">
      <c r="A503" s="95" t="s">
        <v>150</v>
      </c>
      <c r="B503" s="32" t="s">
        <v>695</v>
      </c>
      <c r="C503" s="19" t="s">
        <v>78</v>
      </c>
      <c r="D503" s="40">
        <v>1</v>
      </c>
      <c r="E503" s="38"/>
      <c r="F503" s="20">
        <f t="shared" si="8"/>
        <v>0</v>
      </c>
      <c r="G503" s="31" t="s">
        <v>795</v>
      </c>
    </row>
    <row r="504" spans="1:7" s="30" customFormat="1">
      <c r="A504" s="95">
        <f>A502+1</f>
        <v>46</v>
      </c>
      <c r="B504" s="32" t="s">
        <v>696</v>
      </c>
      <c r="C504" s="19" t="s">
        <v>78</v>
      </c>
      <c r="D504" s="66">
        <v>2</v>
      </c>
      <c r="E504" s="38"/>
      <c r="F504" s="20">
        <f t="shared" si="8"/>
        <v>0</v>
      </c>
      <c r="G504" s="31" t="s">
        <v>11</v>
      </c>
    </row>
    <row r="505" spans="1:7" s="30" customFormat="1">
      <c r="A505" s="95" t="s">
        <v>268</v>
      </c>
      <c r="B505" s="32" t="s">
        <v>697</v>
      </c>
      <c r="C505" s="19" t="s">
        <v>78</v>
      </c>
      <c r="D505" s="40">
        <v>2</v>
      </c>
      <c r="E505" s="38"/>
      <c r="F505" s="20">
        <f t="shared" si="8"/>
        <v>0</v>
      </c>
      <c r="G505" s="31" t="s">
        <v>795</v>
      </c>
    </row>
    <row r="506" spans="1:7" s="30" customFormat="1">
      <c r="A506" s="95">
        <f>A504+1</f>
        <v>47</v>
      </c>
      <c r="B506" s="32" t="s">
        <v>525</v>
      </c>
      <c r="C506" s="19" t="s">
        <v>78</v>
      </c>
      <c r="D506" s="66">
        <v>2</v>
      </c>
      <c r="E506" s="38"/>
      <c r="F506" s="20">
        <f t="shared" si="8"/>
        <v>0</v>
      </c>
      <c r="G506" s="31" t="s">
        <v>11</v>
      </c>
    </row>
    <row r="507" spans="1:7" s="30" customFormat="1">
      <c r="A507" s="95" t="s">
        <v>172</v>
      </c>
      <c r="B507" s="32" t="s">
        <v>526</v>
      </c>
      <c r="C507" s="19" t="s">
        <v>78</v>
      </c>
      <c r="D507" s="40">
        <v>2</v>
      </c>
      <c r="E507" s="38"/>
      <c r="F507" s="20">
        <f t="shared" si="8"/>
        <v>0</v>
      </c>
      <c r="G507" s="31" t="s">
        <v>795</v>
      </c>
    </row>
    <row r="508" spans="1:7" s="30" customFormat="1">
      <c r="A508" s="95">
        <f>A506+1</f>
        <v>48</v>
      </c>
      <c r="B508" s="32" t="s">
        <v>527</v>
      </c>
      <c r="C508" s="19" t="s">
        <v>78</v>
      </c>
      <c r="D508" s="66">
        <v>1</v>
      </c>
      <c r="E508" s="38"/>
      <c r="F508" s="20">
        <f t="shared" si="8"/>
        <v>0</v>
      </c>
      <c r="G508" s="31" t="s">
        <v>11</v>
      </c>
    </row>
    <row r="509" spans="1:7" s="30" customFormat="1">
      <c r="A509" s="95" t="s">
        <v>269</v>
      </c>
      <c r="B509" s="32" t="s">
        <v>528</v>
      </c>
      <c r="C509" s="19" t="s">
        <v>78</v>
      </c>
      <c r="D509" s="40">
        <v>1</v>
      </c>
      <c r="E509" s="38"/>
      <c r="F509" s="20">
        <f t="shared" si="8"/>
        <v>0</v>
      </c>
      <c r="G509" s="31" t="s">
        <v>795</v>
      </c>
    </row>
    <row r="510" spans="1:7" s="30" customFormat="1">
      <c r="A510" s="94">
        <f>A508+1</f>
        <v>49</v>
      </c>
      <c r="B510" s="121" t="s">
        <v>698</v>
      </c>
      <c r="C510" s="37" t="s">
        <v>78</v>
      </c>
      <c r="D510" s="66">
        <v>2</v>
      </c>
      <c r="E510" s="38"/>
      <c r="F510" s="20">
        <f t="shared" si="8"/>
        <v>0</v>
      </c>
      <c r="G510" s="31" t="s">
        <v>11</v>
      </c>
    </row>
    <row r="511" spans="1:7" s="30" customFormat="1">
      <c r="A511" s="94" t="s">
        <v>270</v>
      </c>
      <c r="B511" s="121" t="s">
        <v>540</v>
      </c>
      <c r="C511" s="37" t="s">
        <v>78</v>
      </c>
      <c r="D511" s="65">
        <v>2</v>
      </c>
      <c r="E511" s="38"/>
      <c r="F511" s="20">
        <f t="shared" si="8"/>
        <v>0</v>
      </c>
      <c r="G511" s="31" t="s">
        <v>12</v>
      </c>
    </row>
    <row r="512" spans="1:7" s="30" customFormat="1">
      <c r="A512" s="94">
        <f>A510+1</f>
        <v>50</v>
      </c>
      <c r="B512" s="121" t="s">
        <v>699</v>
      </c>
      <c r="C512" s="37" t="s">
        <v>78</v>
      </c>
      <c r="D512" s="66">
        <v>1</v>
      </c>
      <c r="E512" s="38"/>
      <c r="F512" s="20">
        <f t="shared" si="8"/>
        <v>0</v>
      </c>
      <c r="G512" s="31" t="s">
        <v>11</v>
      </c>
    </row>
    <row r="513" spans="1:7" s="30" customFormat="1">
      <c r="A513" s="94" t="s">
        <v>173</v>
      </c>
      <c r="B513" s="121" t="s">
        <v>700</v>
      </c>
      <c r="C513" s="37" t="s">
        <v>78</v>
      </c>
      <c r="D513" s="65">
        <v>1</v>
      </c>
      <c r="E513" s="38"/>
      <c r="F513" s="20">
        <f t="shared" si="8"/>
        <v>0</v>
      </c>
      <c r="G513" s="31" t="s">
        <v>12</v>
      </c>
    </row>
    <row r="514" spans="1:7" s="30" customFormat="1">
      <c r="A514" s="94">
        <f>A512+1</f>
        <v>51</v>
      </c>
      <c r="B514" s="121" t="s">
        <v>701</v>
      </c>
      <c r="C514" s="37" t="s">
        <v>78</v>
      </c>
      <c r="D514" s="66">
        <v>3</v>
      </c>
      <c r="E514" s="38"/>
      <c r="F514" s="20">
        <f t="shared" si="8"/>
        <v>0</v>
      </c>
      <c r="G514" s="31" t="s">
        <v>11</v>
      </c>
    </row>
    <row r="515" spans="1:7" s="30" customFormat="1">
      <c r="A515" s="94" t="s">
        <v>174</v>
      </c>
      <c r="B515" s="121" t="s">
        <v>702</v>
      </c>
      <c r="C515" s="37" t="s">
        <v>78</v>
      </c>
      <c r="D515" s="65">
        <v>3</v>
      </c>
      <c r="E515" s="38"/>
      <c r="F515" s="20">
        <f t="shared" si="8"/>
        <v>0</v>
      </c>
      <c r="G515" s="31" t="s">
        <v>12</v>
      </c>
    </row>
    <row r="516" spans="1:7" s="30" customFormat="1">
      <c r="A516" s="94">
        <f>A514+1</f>
        <v>52</v>
      </c>
      <c r="B516" s="121" t="s">
        <v>703</v>
      </c>
      <c r="C516" s="37" t="s">
        <v>78</v>
      </c>
      <c r="D516" s="66">
        <v>4</v>
      </c>
      <c r="E516" s="38"/>
      <c r="F516" s="20">
        <f t="shared" si="8"/>
        <v>0</v>
      </c>
      <c r="G516" s="31" t="s">
        <v>11</v>
      </c>
    </row>
    <row r="517" spans="1:7" s="30" customFormat="1">
      <c r="A517" s="94" t="s">
        <v>175</v>
      </c>
      <c r="B517" s="121" t="s">
        <v>542</v>
      </c>
      <c r="C517" s="37" t="s">
        <v>78</v>
      </c>
      <c r="D517" s="65">
        <v>4</v>
      </c>
      <c r="E517" s="38"/>
      <c r="F517" s="20">
        <f t="shared" si="8"/>
        <v>0</v>
      </c>
      <c r="G517" s="31" t="s">
        <v>12</v>
      </c>
    </row>
    <row r="518" spans="1:7" s="30" customFormat="1">
      <c r="A518" s="94">
        <f>A516+1</f>
        <v>53</v>
      </c>
      <c r="B518" s="121" t="s">
        <v>704</v>
      </c>
      <c r="C518" s="37" t="s">
        <v>78</v>
      </c>
      <c r="D518" s="66">
        <v>2</v>
      </c>
      <c r="E518" s="38"/>
      <c r="F518" s="20">
        <f t="shared" si="8"/>
        <v>0</v>
      </c>
      <c r="G518" s="31" t="s">
        <v>11</v>
      </c>
    </row>
    <row r="519" spans="1:7" s="30" customFormat="1">
      <c r="A519" s="94" t="s">
        <v>176</v>
      </c>
      <c r="B519" s="121" t="s">
        <v>544</v>
      </c>
      <c r="C519" s="37" t="s">
        <v>78</v>
      </c>
      <c r="D519" s="65">
        <v>2</v>
      </c>
      <c r="E519" s="38"/>
      <c r="F519" s="20">
        <f t="shared" si="8"/>
        <v>0</v>
      </c>
      <c r="G519" s="31" t="s">
        <v>12</v>
      </c>
    </row>
    <row r="520" spans="1:7" s="30" customFormat="1">
      <c r="A520" s="94">
        <f>A518+1</f>
        <v>54</v>
      </c>
      <c r="B520" s="121" t="s">
        <v>705</v>
      </c>
      <c r="C520" s="37" t="s">
        <v>78</v>
      </c>
      <c r="D520" s="66">
        <v>1</v>
      </c>
      <c r="E520" s="38"/>
      <c r="F520" s="20">
        <f t="shared" ref="F520:F583" si="9">D520*E520</f>
        <v>0</v>
      </c>
      <c r="G520" s="31" t="s">
        <v>11</v>
      </c>
    </row>
    <row r="521" spans="1:7" s="30" customFormat="1">
      <c r="A521" s="94" t="s">
        <v>177</v>
      </c>
      <c r="B521" s="121" t="s">
        <v>706</v>
      </c>
      <c r="C521" s="37" t="s">
        <v>78</v>
      </c>
      <c r="D521" s="65">
        <v>1</v>
      </c>
      <c r="E521" s="38"/>
      <c r="F521" s="20">
        <f t="shared" si="9"/>
        <v>0</v>
      </c>
      <c r="G521" s="31" t="s">
        <v>12</v>
      </c>
    </row>
    <row r="522" spans="1:7" s="30" customFormat="1">
      <c r="A522" s="94">
        <f>A520+1</f>
        <v>55</v>
      </c>
      <c r="B522" s="121" t="s">
        <v>707</v>
      </c>
      <c r="C522" s="37" t="s">
        <v>29</v>
      </c>
      <c r="D522" s="85">
        <v>3.9569999999999996E-3</v>
      </c>
      <c r="E522" s="38"/>
      <c r="F522" s="20">
        <f t="shared" si="9"/>
        <v>0</v>
      </c>
      <c r="G522" s="31" t="s">
        <v>11</v>
      </c>
    </row>
    <row r="523" spans="1:7" s="30" customFormat="1">
      <c r="A523" s="94" t="s">
        <v>178</v>
      </c>
      <c r="B523" s="121" t="s">
        <v>708</v>
      </c>
      <c r="C523" s="37" t="s">
        <v>54</v>
      </c>
      <c r="D523" s="38">
        <v>0.15</v>
      </c>
      <c r="E523" s="38"/>
      <c r="F523" s="20">
        <f t="shared" si="9"/>
        <v>0</v>
      </c>
      <c r="G523" s="31" t="s">
        <v>12</v>
      </c>
    </row>
    <row r="524" spans="1:7" s="30" customFormat="1">
      <c r="A524" s="95">
        <f>A522+1</f>
        <v>56</v>
      </c>
      <c r="B524" s="32" t="s">
        <v>709</v>
      </c>
      <c r="C524" s="19" t="s">
        <v>29</v>
      </c>
      <c r="D524" s="85">
        <v>4.7200000000000006E-2</v>
      </c>
      <c r="E524" s="38"/>
      <c r="F524" s="20">
        <f t="shared" si="9"/>
        <v>0</v>
      </c>
      <c r="G524" s="31" t="s">
        <v>11</v>
      </c>
    </row>
    <row r="525" spans="1:7" s="30" customFormat="1">
      <c r="A525" s="95" t="s">
        <v>179</v>
      </c>
      <c r="B525" s="32" t="s">
        <v>271</v>
      </c>
      <c r="C525" s="19" t="s">
        <v>78</v>
      </c>
      <c r="D525" s="40">
        <v>1</v>
      </c>
      <c r="E525" s="38"/>
      <c r="F525" s="20">
        <f t="shared" si="9"/>
        <v>0</v>
      </c>
      <c r="G525" s="31" t="s">
        <v>12</v>
      </c>
    </row>
    <row r="526" spans="1:7" s="30" customFormat="1">
      <c r="A526" s="95">
        <v>57</v>
      </c>
      <c r="B526" s="32" t="s">
        <v>710</v>
      </c>
      <c r="C526" s="19" t="s">
        <v>29</v>
      </c>
      <c r="D526" s="85">
        <v>3.3000000000000002E-2</v>
      </c>
      <c r="E526" s="38"/>
      <c r="F526" s="20">
        <f t="shared" si="9"/>
        <v>0</v>
      </c>
      <c r="G526" s="31" t="s">
        <v>11</v>
      </c>
    </row>
    <row r="527" spans="1:7" s="30" customFormat="1">
      <c r="A527" s="95" t="s">
        <v>182</v>
      </c>
      <c r="B527" s="32" t="s">
        <v>711</v>
      </c>
      <c r="C527" s="19" t="s">
        <v>78</v>
      </c>
      <c r="D527" s="40">
        <v>1</v>
      </c>
      <c r="E527" s="38"/>
      <c r="F527" s="20">
        <f t="shared" si="9"/>
        <v>0</v>
      </c>
      <c r="G527" s="31" t="s">
        <v>12</v>
      </c>
    </row>
    <row r="528" spans="1:7" s="30" customFormat="1">
      <c r="A528" s="95">
        <f>A526+1</f>
        <v>58</v>
      </c>
      <c r="B528" s="121" t="s">
        <v>712</v>
      </c>
      <c r="C528" s="19" t="s">
        <v>29</v>
      </c>
      <c r="D528" s="82">
        <v>6.5200000000000008E-2</v>
      </c>
      <c r="E528" s="38"/>
      <c r="F528" s="20">
        <f t="shared" si="9"/>
        <v>0</v>
      </c>
      <c r="G528" s="31" t="s">
        <v>11</v>
      </c>
    </row>
    <row r="529" spans="1:7" s="30" customFormat="1">
      <c r="A529" s="95" t="s">
        <v>184</v>
      </c>
      <c r="B529" s="32" t="s">
        <v>713</v>
      </c>
      <c r="C529" s="19" t="s">
        <v>78</v>
      </c>
      <c r="D529" s="40">
        <v>1</v>
      </c>
      <c r="E529" s="38"/>
      <c r="F529" s="20">
        <f t="shared" si="9"/>
        <v>0</v>
      </c>
      <c r="G529" s="31" t="s">
        <v>795</v>
      </c>
    </row>
    <row r="530" spans="1:7" s="30" customFormat="1">
      <c r="A530" s="102">
        <f>A528+1</f>
        <v>59</v>
      </c>
      <c r="B530" s="118" t="s">
        <v>714</v>
      </c>
      <c r="C530" s="63" t="s">
        <v>29</v>
      </c>
      <c r="D530" s="105">
        <v>3.44E-2</v>
      </c>
      <c r="E530" s="38"/>
      <c r="F530" s="20">
        <f t="shared" si="9"/>
        <v>0</v>
      </c>
      <c r="G530" s="31" t="s">
        <v>11</v>
      </c>
    </row>
    <row r="531" spans="1:7" s="30" customFormat="1">
      <c r="A531" s="102" t="s">
        <v>186</v>
      </c>
      <c r="B531" s="131" t="s">
        <v>715</v>
      </c>
      <c r="C531" s="63" t="s">
        <v>78</v>
      </c>
      <c r="D531" s="106">
        <v>1</v>
      </c>
      <c r="E531" s="38"/>
      <c r="F531" s="20">
        <f t="shared" si="9"/>
        <v>0</v>
      </c>
      <c r="G531" s="31" t="s">
        <v>12</v>
      </c>
    </row>
    <row r="532" spans="1:7" s="30" customFormat="1">
      <c r="A532" s="102">
        <f>A530+1</f>
        <v>60</v>
      </c>
      <c r="B532" s="118" t="s">
        <v>716</v>
      </c>
      <c r="C532" s="63" t="s">
        <v>29</v>
      </c>
      <c r="D532" s="113">
        <v>2.1600000000000001E-2</v>
      </c>
      <c r="E532" s="38"/>
      <c r="F532" s="20">
        <f t="shared" si="9"/>
        <v>0</v>
      </c>
      <c r="G532" s="31" t="s">
        <v>11</v>
      </c>
    </row>
    <row r="533" spans="1:7" s="30" customFormat="1">
      <c r="A533" s="102" t="s">
        <v>187</v>
      </c>
      <c r="B533" s="131" t="s">
        <v>717</v>
      </c>
      <c r="C533" s="63" t="s">
        <v>78</v>
      </c>
      <c r="D533" s="106">
        <v>1</v>
      </c>
      <c r="E533" s="38"/>
      <c r="F533" s="20">
        <f t="shared" si="9"/>
        <v>0</v>
      </c>
      <c r="G533" s="31" t="s">
        <v>12</v>
      </c>
    </row>
    <row r="534" spans="1:7" s="30" customFormat="1">
      <c r="A534" s="94">
        <f>A532+1</f>
        <v>61</v>
      </c>
      <c r="B534" s="121" t="s">
        <v>718</v>
      </c>
      <c r="C534" s="37" t="s">
        <v>78</v>
      </c>
      <c r="D534" s="66">
        <v>1</v>
      </c>
      <c r="E534" s="38"/>
      <c r="F534" s="20">
        <f t="shared" si="9"/>
        <v>0</v>
      </c>
      <c r="G534" s="31" t="s">
        <v>11</v>
      </c>
    </row>
    <row r="535" spans="1:7" s="30" customFormat="1">
      <c r="A535" s="94" t="s">
        <v>188</v>
      </c>
      <c r="B535" s="121" t="s">
        <v>272</v>
      </c>
      <c r="C535" s="37" t="s">
        <v>78</v>
      </c>
      <c r="D535" s="65">
        <v>1</v>
      </c>
      <c r="E535" s="38"/>
      <c r="F535" s="20">
        <f t="shared" si="9"/>
        <v>0</v>
      </c>
      <c r="G535" s="31" t="s">
        <v>795</v>
      </c>
    </row>
    <row r="536" spans="1:7" s="30" customFormat="1">
      <c r="A536" s="95">
        <f>A534+1</f>
        <v>62</v>
      </c>
      <c r="B536" s="32" t="s">
        <v>719</v>
      </c>
      <c r="C536" s="19" t="s">
        <v>29</v>
      </c>
      <c r="D536" s="85">
        <v>5.8000000000000003E-2</v>
      </c>
      <c r="E536" s="38"/>
      <c r="F536" s="20">
        <f t="shared" si="9"/>
        <v>0</v>
      </c>
      <c r="G536" s="31" t="s">
        <v>11</v>
      </c>
    </row>
    <row r="537" spans="1:7" s="30" customFormat="1">
      <c r="A537" s="95" t="s">
        <v>189</v>
      </c>
      <c r="B537" s="32" t="s">
        <v>720</v>
      </c>
      <c r="C537" s="19" t="s">
        <v>78</v>
      </c>
      <c r="D537" s="40">
        <v>1</v>
      </c>
      <c r="E537" s="38"/>
      <c r="F537" s="20">
        <f t="shared" si="9"/>
        <v>0</v>
      </c>
      <c r="G537" s="31" t="s">
        <v>12</v>
      </c>
    </row>
    <row r="538" spans="1:7" s="30" customFormat="1">
      <c r="A538" s="95">
        <f>A536+1</f>
        <v>63</v>
      </c>
      <c r="B538" s="32" t="s">
        <v>721</v>
      </c>
      <c r="C538" s="19" t="s">
        <v>29</v>
      </c>
      <c r="D538" s="82">
        <v>0.114</v>
      </c>
      <c r="E538" s="38"/>
      <c r="F538" s="20">
        <f t="shared" si="9"/>
        <v>0</v>
      </c>
      <c r="G538" s="31" t="s">
        <v>11</v>
      </c>
    </row>
    <row r="539" spans="1:7" s="30" customFormat="1">
      <c r="A539" s="95" t="s">
        <v>190</v>
      </c>
      <c r="B539" s="32" t="s">
        <v>722</v>
      </c>
      <c r="C539" s="19" t="s">
        <v>78</v>
      </c>
      <c r="D539" s="40">
        <v>2</v>
      </c>
      <c r="E539" s="38"/>
      <c r="F539" s="20">
        <f t="shared" si="9"/>
        <v>0</v>
      </c>
      <c r="G539" s="31" t="s">
        <v>12</v>
      </c>
    </row>
    <row r="540" spans="1:7" s="30" customFormat="1">
      <c r="A540" s="95">
        <f>A538+1</f>
        <v>64</v>
      </c>
      <c r="B540" s="32" t="s">
        <v>723</v>
      </c>
      <c r="C540" s="19" t="s">
        <v>29</v>
      </c>
      <c r="D540" s="85">
        <v>0.04</v>
      </c>
      <c r="E540" s="38"/>
      <c r="F540" s="20">
        <f t="shared" si="9"/>
        <v>0</v>
      </c>
      <c r="G540" s="31" t="s">
        <v>11</v>
      </c>
    </row>
    <row r="541" spans="1:7" s="30" customFormat="1">
      <c r="A541" s="95" t="s">
        <v>191</v>
      </c>
      <c r="B541" s="32" t="s">
        <v>724</v>
      </c>
      <c r="C541" s="19" t="s">
        <v>78</v>
      </c>
      <c r="D541" s="40">
        <v>1</v>
      </c>
      <c r="E541" s="38"/>
      <c r="F541" s="20">
        <f t="shared" si="9"/>
        <v>0</v>
      </c>
      <c r="G541" s="31" t="s">
        <v>12</v>
      </c>
    </row>
    <row r="542" spans="1:7" s="30" customFormat="1">
      <c r="A542" s="95">
        <f>A540+1</f>
        <v>65</v>
      </c>
      <c r="B542" s="32" t="s">
        <v>725</v>
      </c>
      <c r="C542" s="19" t="s">
        <v>29</v>
      </c>
      <c r="D542" s="85">
        <v>5.0999999999999995E-3</v>
      </c>
      <c r="E542" s="38"/>
      <c r="F542" s="20">
        <f t="shared" si="9"/>
        <v>0</v>
      </c>
      <c r="G542" s="31" t="s">
        <v>11</v>
      </c>
    </row>
    <row r="543" spans="1:7" s="30" customFormat="1">
      <c r="A543" s="95" t="s">
        <v>192</v>
      </c>
      <c r="B543" s="32" t="s">
        <v>726</v>
      </c>
      <c r="C543" s="19" t="s">
        <v>78</v>
      </c>
      <c r="D543" s="40">
        <v>1</v>
      </c>
      <c r="E543" s="38"/>
      <c r="F543" s="20">
        <f t="shared" si="9"/>
        <v>0</v>
      </c>
      <c r="G543" s="31" t="s">
        <v>12</v>
      </c>
    </row>
    <row r="544" spans="1:7" s="30" customFormat="1">
      <c r="A544" s="95">
        <f>A542+1</f>
        <v>66</v>
      </c>
      <c r="B544" s="32" t="s">
        <v>297</v>
      </c>
      <c r="C544" s="19" t="s">
        <v>78</v>
      </c>
      <c r="D544" s="40">
        <v>1</v>
      </c>
      <c r="E544" s="38"/>
      <c r="F544" s="20">
        <f t="shared" si="9"/>
        <v>0</v>
      </c>
      <c r="G544" s="31" t="s">
        <v>11</v>
      </c>
    </row>
    <row r="545" spans="1:7" s="30" customFormat="1">
      <c r="A545" s="95" t="s">
        <v>194</v>
      </c>
      <c r="B545" s="32" t="s">
        <v>727</v>
      </c>
      <c r="C545" s="19" t="s">
        <v>78</v>
      </c>
      <c r="D545" s="40">
        <v>1</v>
      </c>
      <c r="E545" s="38"/>
      <c r="F545" s="20">
        <f t="shared" si="9"/>
        <v>0</v>
      </c>
      <c r="G545" s="31" t="s">
        <v>795</v>
      </c>
    </row>
    <row r="546" spans="1:7" s="30" customFormat="1">
      <c r="A546" s="95">
        <f>A544+1</f>
        <v>67</v>
      </c>
      <c r="B546" s="32" t="s">
        <v>298</v>
      </c>
      <c r="C546" s="19" t="s">
        <v>78</v>
      </c>
      <c r="D546" s="40">
        <v>2</v>
      </c>
      <c r="E546" s="38"/>
      <c r="F546" s="20">
        <f t="shared" si="9"/>
        <v>0</v>
      </c>
      <c r="G546" s="31" t="s">
        <v>11</v>
      </c>
    </row>
    <row r="547" spans="1:7" s="30" customFormat="1">
      <c r="A547" s="95" t="s">
        <v>195</v>
      </c>
      <c r="B547" s="32" t="s">
        <v>728</v>
      </c>
      <c r="C547" s="19" t="s">
        <v>78</v>
      </c>
      <c r="D547" s="40">
        <v>2</v>
      </c>
      <c r="E547" s="38"/>
      <c r="F547" s="20">
        <f t="shared" si="9"/>
        <v>0</v>
      </c>
      <c r="G547" s="31" t="s">
        <v>795</v>
      </c>
    </row>
    <row r="548" spans="1:7" s="30" customFormat="1">
      <c r="A548" s="94">
        <f>A546+1</f>
        <v>68</v>
      </c>
      <c r="B548" s="121" t="s">
        <v>729</v>
      </c>
      <c r="C548" s="37" t="s">
        <v>29</v>
      </c>
      <c r="D548" s="82">
        <v>1.2055E-2</v>
      </c>
      <c r="E548" s="38"/>
      <c r="F548" s="20">
        <f t="shared" si="9"/>
        <v>0</v>
      </c>
      <c r="G548" s="31" t="s">
        <v>11</v>
      </c>
    </row>
    <row r="549" spans="1:7" s="30" customFormat="1">
      <c r="A549" s="94">
        <f>A548+1</f>
        <v>69</v>
      </c>
      <c r="B549" s="121" t="s">
        <v>730</v>
      </c>
      <c r="C549" s="37" t="s">
        <v>29</v>
      </c>
      <c r="D549" s="82">
        <v>1.2868440000000002E-2</v>
      </c>
      <c r="E549" s="38"/>
      <c r="F549" s="20">
        <f t="shared" si="9"/>
        <v>0</v>
      </c>
      <c r="G549" s="31" t="s">
        <v>11</v>
      </c>
    </row>
    <row r="550" spans="1:7" s="30" customFormat="1">
      <c r="A550" s="94">
        <f>A549+1</f>
        <v>70</v>
      </c>
      <c r="B550" s="121" t="s">
        <v>731</v>
      </c>
      <c r="C550" s="37" t="s">
        <v>78</v>
      </c>
      <c r="D550" s="66">
        <v>1</v>
      </c>
      <c r="E550" s="38"/>
      <c r="F550" s="20">
        <f t="shared" si="9"/>
        <v>0</v>
      </c>
      <c r="G550" s="31" t="s">
        <v>11</v>
      </c>
    </row>
    <row r="551" spans="1:7" s="30" customFormat="1">
      <c r="A551" s="94" t="s">
        <v>199</v>
      </c>
      <c r="B551" s="121" t="s">
        <v>273</v>
      </c>
      <c r="C551" s="37" t="s">
        <v>78</v>
      </c>
      <c r="D551" s="65">
        <v>1</v>
      </c>
      <c r="E551" s="38"/>
      <c r="F551" s="20">
        <f t="shared" si="9"/>
        <v>0</v>
      </c>
      <c r="G551" s="31" t="s">
        <v>795</v>
      </c>
    </row>
    <row r="552" spans="1:7" s="30" customFormat="1">
      <c r="A552" s="94" t="s">
        <v>274</v>
      </c>
      <c r="B552" s="121" t="s">
        <v>732</v>
      </c>
      <c r="C552" s="37" t="s">
        <v>78</v>
      </c>
      <c r="D552" s="65">
        <v>1</v>
      </c>
      <c r="E552" s="38"/>
      <c r="F552" s="20">
        <f t="shared" si="9"/>
        <v>0</v>
      </c>
      <c r="G552" s="31" t="s">
        <v>12</v>
      </c>
    </row>
    <row r="553" spans="1:7" s="30" customFormat="1">
      <c r="A553" s="94">
        <f>A550+1</f>
        <v>71</v>
      </c>
      <c r="B553" s="121" t="s">
        <v>733</v>
      </c>
      <c r="C553" s="37" t="s">
        <v>78</v>
      </c>
      <c r="D553" s="38">
        <v>2</v>
      </c>
      <c r="E553" s="38"/>
      <c r="F553" s="20">
        <f t="shared" si="9"/>
        <v>0</v>
      </c>
      <c r="G553" s="31" t="s">
        <v>11</v>
      </c>
    </row>
    <row r="554" spans="1:7" s="30" customFormat="1">
      <c r="A554" s="94" t="s">
        <v>201</v>
      </c>
      <c r="B554" s="121" t="s">
        <v>734</v>
      </c>
      <c r="C554" s="37" t="s">
        <v>78</v>
      </c>
      <c r="D554" s="38">
        <v>2</v>
      </c>
      <c r="E554" s="38"/>
      <c r="F554" s="20">
        <f t="shared" si="9"/>
        <v>0</v>
      </c>
      <c r="G554" s="31" t="s">
        <v>795</v>
      </c>
    </row>
    <row r="555" spans="1:7" s="30" customFormat="1">
      <c r="A555" s="95">
        <f>A553+1</f>
        <v>72</v>
      </c>
      <c r="B555" s="32" t="s">
        <v>609</v>
      </c>
      <c r="C555" s="19" t="s">
        <v>29</v>
      </c>
      <c r="D555" s="82">
        <v>9.1600000000000001E-2</v>
      </c>
      <c r="E555" s="38"/>
      <c r="F555" s="20">
        <f t="shared" si="9"/>
        <v>0</v>
      </c>
      <c r="G555" s="31" t="s">
        <v>11</v>
      </c>
    </row>
    <row r="556" spans="1:7" s="30" customFormat="1">
      <c r="A556" s="95">
        <f t="shared" ref="A556:A584" si="10">A555+1</f>
        <v>73</v>
      </c>
      <c r="B556" s="32" t="s">
        <v>735</v>
      </c>
      <c r="C556" s="19" t="s">
        <v>29</v>
      </c>
      <c r="D556" s="82">
        <v>8.5400000000000004E-2</v>
      </c>
      <c r="E556" s="38"/>
      <c r="F556" s="20">
        <f t="shared" si="9"/>
        <v>0</v>
      </c>
      <c r="G556" s="31" t="s">
        <v>11</v>
      </c>
    </row>
    <row r="557" spans="1:7" s="30" customFormat="1">
      <c r="A557" s="95">
        <f t="shared" si="10"/>
        <v>74</v>
      </c>
      <c r="B557" s="32" t="s">
        <v>736</v>
      </c>
      <c r="C557" s="19" t="s">
        <v>29</v>
      </c>
      <c r="D557" s="82">
        <v>5.6400000000000006E-2</v>
      </c>
      <c r="E557" s="38"/>
      <c r="F557" s="20">
        <f t="shared" si="9"/>
        <v>0</v>
      </c>
      <c r="G557" s="31" t="s">
        <v>11</v>
      </c>
    </row>
    <row r="558" spans="1:7" s="30" customFormat="1">
      <c r="A558" s="94">
        <f t="shared" si="10"/>
        <v>75</v>
      </c>
      <c r="B558" s="121" t="s">
        <v>737</v>
      </c>
      <c r="C558" s="37" t="s">
        <v>29</v>
      </c>
      <c r="D558" s="82">
        <v>6.0900000000000003E-2</v>
      </c>
      <c r="E558" s="38"/>
      <c r="F558" s="20">
        <f t="shared" si="9"/>
        <v>0</v>
      </c>
      <c r="G558" s="31" t="s">
        <v>11</v>
      </c>
    </row>
    <row r="559" spans="1:7" s="30" customFormat="1">
      <c r="A559" s="94">
        <f t="shared" si="10"/>
        <v>76</v>
      </c>
      <c r="B559" s="121" t="s">
        <v>738</v>
      </c>
      <c r="C559" s="37" t="s">
        <v>29</v>
      </c>
      <c r="D559" s="82">
        <v>1.6399999999999998E-2</v>
      </c>
      <c r="E559" s="38"/>
      <c r="F559" s="20">
        <f t="shared" si="9"/>
        <v>0</v>
      </c>
      <c r="G559" s="31" t="s">
        <v>11</v>
      </c>
    </row>
    <row r="560" spans="1:7" s="30" customFormat="1">
      <c r="A560" s="95">
        <f t="shared" si="10"/>
        <v>77</v>
      </c>
      <c r="B560" s="32" t="s">
        <v>739</v>
      </c>
      <c r="C560" s="19" t="s">
        <v>243</v>
      </c>
      <c r="D560" s="61">
        <v>11.25</v>
      </c>
      <c r="E560" s="38"/>
      <c r="F560" s="20">
        <f t="shared" si="9"/>
        <v>0</v>
      </c>
      <c r="G560" s="31" t="s">
        <v>11</v>
      </c>
    </row>
    <row r="561" spans="1:7" s="30" customFormat="1">
      <c r="A561" s="95">
        <f t="shared" si="10"/>
        <v>78</v>
      </c>
      <c r="B561" s="32" t="s">
        <v>617</v>
      </c>
      <c r="C561" s="19" t="s">
        <v>54</v>
      </c>
      <c r="D561" s="40">
        <v>190</v>
      </c>
      <c r="E561" s="38"/>
      <c r="F561" s="20">
        <f t="shared" si="9"/>
        <v>0</v>
      </c>
      <c r="G561" s="31" t="s">
        <v>11</v>
      </c>
    </row>
    <row r="562" spans="1:7" s="30" customFormat="1">
      <c r="A562" s="94">
        <f t="shared" si="10"/>
        <v>79</v>
      </c>
      <c r="B562" s="118" t="s">
        <v>618</v>
      </c>
      <c r="C562" s="63" t="s">
        <v>54</v>
      </c>
      <c r="D562" s="64">
        <v>45</v>
      </c>
      <c r="E562" s="38"/>
      <c r="F562" s="20">
        <f t="shared" si="9"/>
        <v>0</v>
      </c>
      <c r="G562" s="31" t="s">
        <v>11</v>
      </c>
    </row>
    <row r="563" spans="1:7" s="30" customFormat="1">
      <c r="A563" s="95">
        <f t="shared" si="10"/>
        <v>80</v>
      </c>
      <c r="B563" s="32" t="s">
        <v>619</v>
      </c>
      <c r="C563" s="19" t="s">
        <v>292</v>
      </c>
      <c r="D563" s="61">
        <v>388</v>
      </c>
      <c r="E563" s="38"/>
      <c r="F563" s="20">
        <f t="shared" si="9"/>
        <v>0</v>
      </c>
      <c r="G563" s="31" t="s">
        <v>11</v>
      </c>
    </row>
    <row r="564" spans="1:7" s="30" customFormat="1">
      <c r="A564" s="94">
        <f t="shared" si="10"/>
        <v>81</v>
      </c>
      <c r="B564" s="121" t="s">
        <v>740</v>
      </c>
      <c r="C564" s="37" t="s">
        <v>244</v>
      </c>
      <c r="D564" s="65">
        <v>15</v>
      </c>
      <c r="E564" s="38"/>
      <c r="F564" s="20">
        <f t="shared" si="9"/>
        <v>0</v>
      </c>
      <c r="G564" s="31" t="s">
        <v>11</v>
      </c>
    </row>
    <row r="565" spans="1:7" s="30" customFormat="1">
      <c r="A565" s="94">
        <f t="shared" si="10"/>
        <v>82</v>
      </c>
      <c r="B565" s="121" t="s">
        <v>741</v>
      </c>
      <c r="C565" s="37" t="s">
        <v>244</v>
      </c>
      <c r="D565" s="65">
        <v>4</v>
      </c>
      <c r="E565" s="38"/>
      <c r="F565" s="20">
        <f t="shared" si="9"/>
        <v>0</v>
      </c>
      <c r="G565" s="31" t="s">
        <v>11</v>
      </c>
    </row>
    <row r="566" spans="1:7" s="30" customFormat="1">
      <c r="A566" s="94">
        <f t="shared" si="10"/>
        <v>83</v>
      </c>
      <c r="B566" s="121" t="s">
        <v>742</v>
      </c>
      <c r="C566" s="37" t="s">
        <v>244</v>
      </c>
      <c r="D566" s="65">
        <v>5</v>
      </c>
      <c r="E566" s="38"/>
      <c r="F566" s="20">
        <f t="shared" si="9"/>
        <v>0</v>
      </c>
      <c r="G566" s="31" t="s">
        <v>11</v>
      </c>
    </row>
    <row r="567" spans="1:7" s="30" customFormat="1">
      <c r="A567" s="94">
        <f t="shared" si="10"/>
        <v>84</v>
      </c>
      <c r="B567" s="121" t="s">
        <v>743</v>
      </c>
      <c r="C567" s="37" t="s">
        <v>244</v>
      </c>
      <c r="D567" s="65">
        <v>2</v>
      </c>
      <c r="E567" s="38"/>
      <c r="F567" s="20">
        <f t="shared" si="9"/>
        <v>0</v>
      </c>
      <c r="G567" s="31" t="s">
        <v>11</v>
      </c>
    </row>
    <row r="568" spans="1:7" s="30" customFormat="1">
      <c r="A568" s="94">
        <f t="shared" si="10"/>
        <v>85</v>
      </c>
      <c r="B568" s="121" t="s">
        <v>744</v>
      </c>
      <c r="C568" s="37" t="s">
        <v>244</v>
      </c>
      <c r="D568" s="65">
        <v>2</v>
      </c>
      <c r="E568" s="38"/>
      <c r="F568" s="20">
        <f t="shared" si="9"/>
        <v>0</v>
      </c>
      <c r="G568" s="31" t="s">
        <v>11</v>
      </c>
    </row>
    <row r="569" spans="1:7" s="30" customFormat="1">
      <c r="A569" s="94">
        <f t="shared" si="10"/>
        <v>86</v>
      </c>
      <c r="B569" s="119" t="s">
        <v>745</v>
      </c>
      <c r="C569" s="37" t="s">
        <v>244</v>
      </c>
      <c r="D569" s="66">
        <v>10</v>
      </c>
      <c r="E569" s="38"/>
      <c r="F569" s="20">
        <f t="shared" si="9"/>
        <v>0</v>
      </c>
      <c r="G569" s="31" t="s">
        <v>11</v>
      </c>
    </row>
    <row r="570" spans="1:7" s="30" customFormat="1">
      <c r="A570" s="94">
        <f t="shared" si="10"/>
        <v>87</v>
      </c>
      <c r="B570" s="119" t="s">
        <v>746</v>
      </c>
      <c r="C570" s="37" t="s">
        <v>244</v>
      </c>
      <c r="D570" s="66">
        <v>2</v>
      </c>
      <c r="E570" s="38"/>
      <c r="F570" s="20">
        <f t="shared" si="9"/>
        <v>0</v>
      </c>
      <c r="G570" s="31" t="s">
        <v>11</v>
      </c>
    </row>
    <row r="571" spans="1:7" s="30" customFormat="1">
      <c r="A571" s="94">
        <f t="shared" si="10"/>
        <v>88</v>
      </c>
      <c r="B571" s="119" t="s">
        <v>747</v>
      </c>
      <c r="C571" s="37" t="s">
        <v>244</v>
      </c>
      <c r="D571" s="66">
        <v>2</v>
      </c>
      <c r="E571" s="38"/>
      <c r="F571" s="20">
        <f t="shared" si="9"/>
        <v>0</v>
      </c>
      <c r="G571" s="31" t="s">
        <v>11</v>
      </c>
    </row>
    <row r="572" spans="1:7" s="30" customFormat="1">
      <c r="A572" s="94">
        <f t="shared" si="10"/>
        <v>89</v>
      </c>
      <c r="B572" s="119" t="s">
        <v>748</v>
      </c>
      <c r="C572" s="37" t="s">
        <v>244</v>
      </c>
      <c r="D572" s="66">
        <v>2</v>
      </c>
      <c r="E572" s="38"/>
      <c r="F572" s="20">
        <f t="shared" si="9"/>
        <v>0</v>
      </c>
      <c r="G572" s="31" t="s">
        <v>11</v>
      </c>
    </row>
    <row r="573" spans="1:7" s="30" customFormat="1">
      <c r="A573" s="94">
        <f t="shared" si="10"/>
        <v>90</v>
      </c>
      <c r="B573" s="121" t="s">
        <v>749</v>
      </c>
      <c r="C573" s="37" t="s">
        <v>244</v>
      </c>
      <c r="D573" s="65">
        <v>1</v>
      </c>
      <c r="E573" s="38"/>
      <c r="F573" s="20">
        <f t="shared" si="9"/>
        <v>0</v>
      </c>
      <c r="G573" s="31" t="s">
        <v>11</v>
      </c>
    </row>
    <row r="574" spans="1:7" s="30" customFormat="1">
      <c r="A574" s="94">
        <f t="shared" si="10"/>
        <v>91</v>
      </c>
      <c r="B574" s="121" t="s">
        <v>275</v>
      </c>
      <c r="C574" s="37" t="s">
        <v>244</v>
      </c>
      <c r="D574" s="65">
        <v>1</v>
      </c>
      <c r="E574" s="38"/>
      <c r="F574" s="20">
        <f t="shared" si="9"/>
        <v>0</v>
      </c>
      <c r="G574" s="31" t="s">
        <v>11</v>
      </c>
    </row>
    <row r="575" spans="1:7" s="30" customFormat="1">
      <c r="A575" s="94">
        <f t="shared" si="10"/>
        <v>92</v>
      </c>
      <c r="B575" s="121" t="s">
        <v>750</v>
      </c>
      <c r="C575" s="37" t="s">
        <v>244</v>
      </c>
      <c r="D575" s="65">
        <v>1</v>
      </c>
      <c r="E575" s="38"/>
      <c r="F575" s="20">
        <f t="shared" si="9"/>
        <v>0</v>
      </c>
      <c r="G575" s="31" t="s">
        <v>11</v>
      </c>
    </row>
    <row r="576" spans="1:7" s="30" customFormat="1">
      <c r="A576" s="94">
        <f t="shared" si="10"/>
        <v>93</v>
      </c>
      <c r="B576" s="119" t="s">
        <v>751</v>
      </c>
      <c r="C576" s="37" t="s">
        <v>244</v>
      </c>
      <c r="D576" s="66">
        <v>3</v>
      </c>
      <c r="E576" s="38"/>
      <c r="F576" s="20">
        <f t="shared" si="9"/>
        <v>0</v>
      </c>
      <c r="G576" s="31" t="s">
        <v>11</v>
      </c>
    </row>
    <row r="577" spans="1:7" s="30" customFormat="1">
      <c r="A577" s="94">
        <f t="shared" si="10"/>
        <v>94</v>
      </c>
      <c r="B577" s="119" t="s">
        <v>752</v>
      </c>
      <c r="C577" s="37" t="s">
        <v>244</v>
      </c>
      <c r="D577" s="66">
        <v>4</v>
      </c>
      <c r="E577" s="38"/>
      <c r="F577" s="20">
        <f t="shared" si="9"/>
        <v>0</v>
      </c>
      <c r="G577" s="31" t="s">
        <v>11</v>
      </c>
    </row>
    <row r="578" spans="1:7" s="30" customFormat="1">
      <c r="A578" s="94">
        <f t="shared" si="10"/>
        <v>95</v>
      </c>
      <c r="B578" s="119" t="s">
        <v>753</v>
      </c>
      <c r="C578" s="37" t="s">
        <v>244</v>
      </c>
      <c r="D578" s="66">
        <v>2</v>
      </c>
      <c r="E578" s="38"/>
      <c r="F578" s="20">
        <f t="shared" si="9"/>
        <v>0</v>
      </c>
      <c r="G578" s="31" t="s">
        <v>11</v>
      </c>
    </row>
    <row r="579" spans="1:7" s="30" customFormat="1">
      <c r="A579" s="95">
        <f t="shared" si="10"/>
        <v>96</v>
      </c>
      <c r="B579" s="119" t="s">
        <v>299</v>
      </c>
      <c r="C579" s="19" t="s">
        <v>54</v>
      </c>
      <c r="D579" s="40">
        <v>10</v>
      </c>
      <c r="E579" s="38"/>
      <c r="F579" s="20">
        <f t="shared" si="9"/>
        <v>0</v>
      </c>
      <c r="G579" s="31" t="s">
        <v>11</v>
      </c>
    </row>
    <row r="580" spans="1:7" s="30" customFormat="1">
      <c r="A580" s="95">
        <f t="shared" si="10"/>
        <v>97</v>
      </c>
      <c r="B580" s="119" t="s">
        <v>300</v>
      </c>
      <c r="C580" s="19" t="s">
        <v>54</v>
      </c>
      <c r="D580" s="40">
        <v>20</v>
      </c>
      <c r="E580" s="38"/>
      <c r="F580" s="20">
        <f t="shared" si="9"/>
        <v>0</v>
      </c>
      <c r="G580" s="31" t="s">
        <v>11</v>
      </c>
    </row>
    <row r="581" spans="1:7" s="30" customFormat="1">
      <c r="A581" s="95">
        <f t="shared" si="10"/>
        <v>98</v>
      </c>
      <c r="B581" s="119" t="s">
        <v>301</v>
      </c>
      <c r="C581" s="19" t="s">
        <v>54</v>
      </c>
      <c r="D581" s="40">
        <v>5</v>
      </c>
      <c r="E581" s="38"/>
      <c r="F581" s="20">
        <f t="shared" si="9"/>
        <v>0</v>
      </c>
      <c r="G581" s="31" t="s">
        <v>11</v>
      </c>
    </row>
    <row r="582" spans="1:7" s="30" customFormat="1" ht="15.6">
      <c r="A582" s="94">
        <f t="shared" si="10"/>
        <v>99</v>
      </c>
      <c r="B582" s="121" t="s">
        <v>754</v>
      </c>
      <c r="C582" s="63" t="s">
        <v>302</v>
      </c>
      <c r="D582" s="136">
        <v>1.5</v>
      </c>
      <c r="E582" s="38"/>
      <c r="F582" s="20">
        <f t="shared" si="9"/>
        <v>0</v>
      </c>
      <c r="G582" s="31" t="s">
        <v>11</v>
      </c>
    </row>
    <row r="583" spans="1:7" s="30" customFormat="1" ht="15.6">
      <c r="A583" s="94">
        <f t="shared" si="10"/>
        <v>100</v>
      </c>
      <c r="B583" s="121" t="s">
        <v>755</v>
      </c>
      <c r="C583" s="63" t="s">
        <v>302</v>
      </c>
      <c r="D583" s="136">
        <v>2.2000000000000002</v>
      </c>
      <c r="E583" s="38"/>
      <c r="F583" s="20">
        <f t="shared" si="9"/>
        <v>0</v>
      </c>
      <c r="G583" s="31" t="s">
        <v>11</v>
      </c>
    </row>
    <row r="584" spans="1:7" s="30" customFormat="1">
      <c r="A584" s="94">
        <f t="shared" si="10"/>
        <v>101</v>
      </c>
      <c r="B584" s="121" t="s">
        <v>756</v>
      </c>
      <c r="C584" s="37" t="s">
        <v>29</v>
      </c>
      <c r="D584" s="82">
        <v>8.59</v>
      </c>
      <c r="E584" s="38"/>
      <c r="F584" s="20">
        <f t="shared" ref="F584:F638" si="11">D584*E584</f>
        <v>0</v>
      </c>
      <c r="G584" s="31" t="s">
        <v>11</v>
      </c>
    </row>
    <row r="585" spans="1:7" s="30" customFormat="1">
      <c r="A585" s="95"/>
      <c r="B585" s="49" t="s">
        <v>757</v>
      </c>
      <c r="C585" s="19"/>
      <c r="D585" s="19"/>
      <c r="E585" s="38"/>
      <c r="F585" s="20">
        <f t="shared" si="11"/>
        <v>0</v>
      </c>
      <c r="G585" s="31" t="s">
        <v>11</v>
      </c>
    </row>
    <row r="586" spans="1:7" s="30" customFormat="1" ht="15.6">
      <c r="A586" s="95">
        <f>A584+1</f>
        <v>102</v>
      </c>
      <c r="B586" s="32" t="s">
        <v>758</v>
      </c>
      <c r="C586" s="19" t="s">
        <v>302</v>
      </c>
      <c r="D586" s="82">
        <v>1.8</v>
      </c>
      <c r="E586" s="38"/>
      <c r="F586" s="20">
        <f t="shared" si="11"/>
        <v>0</v>
      </c>
      <c r="G586" s="31" t="s">
        <v>11</v>
      </c>
    </row>
    <row r="587" spans="1:7" s="30" customFormat="1" ht="15.6">
      <c r="A587" s="95" t="s">
        <v>237</v>
      </c>
      <c r="B587" s="32" t="s">
        <v>759</v>
      </c>
      <c r="C587" s="19" t="s">
        <v>302</v>
      </c>
      <c r="D587" s="40">
        <v>2.0699999999999998</v>
      </c>
      <c r="E587" s="38"/>
      <c r="F587" s="20">
        <f t="shared" si="11"/>
        <v>0</v>
      </c>
      <c r="G587" s="31" t="s">
        <v>12</v>
      </c>
    </row>
    <row r="588" spans="1:7" s="30" customFormat="1">
      <c r="A588" s="94">
        <f>A586+1</f>
        <v>103</v>
      </c>
      <c r="B588" s="121" t="s">
        <v>42</v>
      </c>
      <c r="C588" s="37" t="s">
        <v>39</v>
      </c>
      <c r="D588" s="66">
        <v>0.5</v>
      </c>
      <c r="E588" s="38"/>
      <c r="F588" s="20">
        <f t="shared" si="11"/>
        <v>0</v>
      </c>
      <c r="G588" s="31" t="s">
        <v>11</v>
      </c>
    </row>
    <row r="589" spans="1:7" s="30" customFormat="1">
      <c r="A589" s="94" t="s">
        <v>239</v>
      </c>
      <c r="B589" s="121" t="s">
        <v>276</v>
      </c>
      <c r="C589" s="37" t="s">
        <v>39</v>
      </c>
      <c r="D589" s="38">
        <v>0.51</v>
      </c>
      <c r="E589" s="38"/>
      <c r="F589" s="20">
        <f t="shared" si="11"/>
        <v>0</v>
      </c>
      <c r="G589" s="31" t="s">
        <v>12</v>
      </c>
    </row>
    <row r="590" spans="1:7" s="30" customFormat="1">
      <c r="A590" s="94">
        <f>A588+1</f>
        <v>104</v>
      </c>
      <c r="B590" s="121" t="s">
        <v>46</v>
      </c>
      <c r="C590" s="37" t="s">
        <v>44</v>
      </c>
      <c r="D590" s="65">
        <v>2.4</v>
      </c>
      <c r="E590" s="38"/>
      <c r="F590" s="20">
        <f t="shared" si="11"/>
        <v>0</v>
      </c>
      <c r="G590" s="31" t="s">
        <v>11</v>
      </c>
    </row>
    <row r="591" spans="1:7" s="30" customFormat="1">
      <c r="A591" s="94" t="s">
        <v>242</v>
      </c>
      <c r="B591" s="121" t="s">
        <v>277</v>
      </c>
      <c r="C591" s="37" t="s">
        <v>39</v>
      </c>
      <c r="D591" s="65">
        <v>9.7920000000000007E-2</v>
      </c>
      <c r="E591" s="38"/>
      <c r="F591" s="20">
        <f t="shared" si="11"/>
        <v>0</v>
      </c>
      <c r="G591" s="31" t="s">
        <v>12</v>
      </c>
    </row>
    <row r="592" spans="1:7" s="30" customFormat="1" ht="15.6">
      <c r="A592" s="94">
        <f>A590+1</f>
        <v>105</v>
      </c>
      <c r="B592" s="119" t="s">
        <v>760</v>
      </c>
      <c r="C592" s="37" t="s">
        <v>302</v>
      </c>
      <c r="D592" s="65">
        <v>1.2</v>
      </c>
      <c r="E592" s="38"/>
      <c r="F592" s="20">
        <f t="shared" si="11"/>
        <v>0</v>
      </c>
      <c r="G592" s="31" t="s">
        <v>11</v>
      </c>
    </row>
    <row r="593" spans="1:7" s="30" customFormat="1" ht="15.6">
      <c r="A593" s="94">
        <f>A592+1</f>
        <v>106</v>
      </c>
      <c r="B593" s="119" t="s">
        <v>761</v>
      </c>
      <c r="C593" s="37" t="s">
        <v>302</v>
      </c>
      <c r="D593" s="65">
        <v>2.8</v>
      </c>
      <c r="E593" s="38"/>
      <c r="F593" s="20">
        <f t="shared" si="11"/>
        <v>0</v>
      </c>
      <c r="G593" s="31" t="s">
        <v>11</v>
      </c>
    </row>
    <row r="594" spans="1:7" s="30" customFormat="1" ht="15.6">
      <c r="A594" s="94">
        <f>A593+1</f>
        <v>107</v>
      </c>
      <c r="B594" s="119" t="s">
        <v>762</v>
      </c>
      <c r="C594" s="37" t="s">
        <v>302</v>
      </c>
      <c r="D594" s="65">
        <v>0.5</v>
      </c>
      <c r="E594" s="38"/>
      <c r="F594" s="20">
        <f t="shared" si="11"/>
        <v>0</v>
      </c>
      <c r="G594" s="31" t="s">
        <v>11</v>
      </c>
    </row>
    <row r="595" spans="1:7" s="30" customFormat="1">
      <c r="A595" s="94">
        <f>A594+1</f>
        <v>108</v>
      </c>
      <c r="B595" s="121" t="s">
        <v>763</v>
      </c>
      <c r="C595" s="37" t="s">
        <v>115</v>
      </c>
      <c r="D595" s="66">
        <v>1</v>
      </c>
      <c r="E595" s="38"/>
      <c r="F595" s="20">
        <f t="shared" si="11"/>
        <v>0</v>
      </c>
      <c r="G595" s="31" t="s">
        <v>11</v>
      </c>
    </row>
    <row r="596" spans="1:7" s="30" customFormat="1">
      <c r="A596" s="94" t="s">
        <v>278</v>
      </c>
      <c r="B596" s="121" t="s">
        <v>764</v>
      </c>
      <c r="C596" s="37" t="s">
        <v>78</v>
      </c>
      <c r="D596" s="65">
        <v>1</v>
      </c>
      <c r="E596" s="38"/>
      <c r="F596" s="20">
        <f t="shared" si="11"/>
        <v>0</v>
      </c>
      <c r="G596" s="31" t="s">
        <v>795</v>
      </c>
    </row>
    <row r="597" spans="1:7" s="30" customFormat="1">
      <c r="A597" s="50"/>
      <c r="B597" s="58" t="s">
        <v>765</v>
      </c>
      <c r="C597" s="50"/>
      <c r="D597" s="55"/>
      <c r="E597" s="55"/>
      <c r="F597" s="20">
        <f t="shared" si="11"/>
        <v>0</v>
      </c>
      <c r="G597" s="31" t="s">
        <v>11</v>
      </c>
    </row>
    <row r="598" spans="1:7" s="30" customFormat="1" ht="15.6">
      <c r="A598" s="36" t="s">
        <v>24</v>
      </c>
      <c r="B598" s="121" t="s">
        <v>653</v>
      </c>
      <c r="C598" s="37" t="s">
        <v>302</v>
      </c>
      <c r="D598" s="82">
        <v>0.52</v>
      </c>
      <c r="E598" s="38"/>
      <c r="F598" s="20">
        <f t="shared" si="11"/>
        <v>0</v>
      </c>
      <c r="G598" s="31" t="s">
        <v>11</v>
      </c>
    </row>
    <row r="599" spans="1:7" s="30" customFormat="1">
      <c r="A599" s="95">
        <f>A598+1</f>
        <v>2</v>
      </c>
      <c r="B599" s="32" t="s">
        <v>766</v>
      </c>
      <c r="C599" s="19" t="s">
        <v>29</v>
      </c>
      <c r="D599" s="85">
        <v>4.2700000000000002E-2</v>
      </c>
      <c r="E599" s="61"/>
      <c r="F599" s="20">
        <f t="shared" si="11"/>
        <v>0</v>
      </c>
      <c r="G599" s="31" t="s">
        <v>11</v>
      </c>
    </row>
    <row r="600" spans="1:7" s="30" customFormat="1">
      <c r="A600" s="103">
        <v>3</v>
      </c>
      <c r="B600" s="119" t="s">
        <v>655</v>
      </c>
      <c r="C600" s="19" t="s">
        <v>44</v>
      </c>
      <c r="D600" s="82">
        <v>1.25</v>
      </c>
      <c r="E600" s="61"/>
      <c r="F600" s="20">
        <f t="shared" si="11"/>
        <v>0</v>
      </c>
      <c r="G600" s="31" t="s">
        <v>11</v>
      </c>
    </row>
    <row r="601" spans="1:7" s="30" customFormat="1" ht="15.6">
      <c r="A601" s="36" t="s">
        <v>30</v>
      </c>
      <c r="B601" s="121" t="s">
        <v>279</v>
      </c>
      <c r="C601" s="37" t="s">
        <v>302</v>
      </c>
      <c r="D601" s="82">
        <v>0.1</v>
      </c>
      <c r="E601" s="61"/>
      <c r="F601" s="20">
        <f t="shared" si="11"/>
        <v>0</v>
      </c>
      <c r="G601" s="31" t="s">
        <v>11</v>
      </c>
    </row>
    <row r="602" spans="1:7" s="30" customFormat="1">
      <c r="A602" s="78">
        <v>5</v>
      </c>
      <c r="B602" s="119" t="s">
        <v>767</v>
      </c>
      <c r="C602" s="37" t="s">
        <v>78</v>
      </c>
      <c r="D602" s="65">
        <v>2</v>
      </c>
      <c r="E602" s="61"/>
      <c r="F602" s="20">
        <f t="shared" si="11"/>
        <v>0</v>
      </c>
      <c r="G602" s="31" t="s">
        <v>11</v>
      </c>
    </row>
    <row r="603" spans="1:7" s="30" customFormat="1">
      <c r="A603" s="78">
        <f>A602+1</f>
        <v>6</v>
      </c>
      <c r="B603" s="119" t="s">
        <v>768</v>
      </c>
      <c r="C603" s="37" t="s">
        <v>29</v>
      </c>
      <c r="D603" s="80">
        <v>0.15331999999999998</v>
      </c>
      <c r="E603" s="61"/>
      <c r="F603" s="20">
        <f t="shared" si="11"/>
        <v>0</v>
      </c>
      <c r="G603" s="31" t="s">
        <v>11</v>
      </c>
    </row>
    <row r="604" spans="1:7" s="30" customFormat="1">
      <c r="A604" s="36" t="s">
        <v>280</v>
      </c>
      <c r="B604" s="119" t="s">
        <v>769</v>
      </c>
      <c r="C604" s="37" t="s">
        <v>54</v>
      </c>
      <c r="D604" s="38">
        <v>1</v>
      </c>
      <c r="E604" s="61"/>
      <c r="F604" s="20">
        <f t="shared" si="11"/>
        <v>0</v>
      </c>
      <c r="G604" s="31" t="s">
        <v>12</v>
      </c>
    </row>
    <row r="605" spans="1:7" s="30" customFormat="1" ht="15.6">
      <c r="A605" s="95">
        <f>A603+1</f>
        <v>7</v>
      </c>
      <c r="B605" s="32" t="s">
        <v>658</v>
      </c>
      <c r="C605" s="19" t="s">
        <v>303</v>
      </c>
      <c r="D605" s="101">
        <v>1.25</v>
      </c>
      <c r="E605" s="61"/>
      <c r="F605" s="20">
        <f t="shared" si="11"/>
        <v>0</v>
      </c>
      <c r="G605" s="31" t="s">
        <v>11</v>
      </c>
    </row>
    <row r="606" spans="1:7" s="30" customFormat="1">
      <c r="A606" s="50"/>
      <c r="B606" s="58" t="s">
        <v>22</v>
      </c>
      <c r="C606" s="50"/>
      <c r="D606" s="55"/>
      <c r="E606" s="55"/>
      <c r="F606" s="20">
        <f t="shared" si="11"/>
        <v>0</v>
      </c>
      <c r="G606" s="31" t="s">
        <v>11</v>
      </c>
    </row>
    <row r="607" spans="1:7" s="30" customFormat="1">
      <c r="A607" s="97">
        <v>1</v>
      </c>
      <c r="B607" s="120" t="s">
        <v>281</v>
      </c>
      <c r="C607" s="19" t="s">
        <v>78</v>
      </c>
      <c r="D607" s="40">
        <v>1</v>
      </c>
      <c r="E607" s="19"/>
      <c r="F607" s="20">
        <f t="shared" si="11"/>
        <v>0</v>
      </c>
      <c r="G607" s="31" t="s">
        <v>11</v>
      </c>
    </row>
    <row r="608" spans="1:7" s="30" customFormat="1">
      <c r="A608" s="97">
        <f>A607+1</f>
        <v>2</v>
      </c>
      <c r="B608" s="137" t="s">
        <v>282</v>
      </c>
      <c r="C608" s="19" t="s">
        <v>78</v>
      </c>
      <c r="D608" s="40">
        <v>2</v>
      </c>
      <c r="E608" s="40"/>
      <c r="F608" s="20">
        <f t="shared" si="11"/>
        <v>0</v>
      </c>
      <c r="G608" s="31" t="s">
        <v>11</v>
      </c>
    </row>
    <row r="609" spans="1:7" s="30" customFormat="1" ht="15.6">
      <c r="A609" s="97">
        <f>A608+1</f>
        <v>3</v>
      </c>
      <c r="B609" s="120" t="s">
        <v>770</v>
      </c>
      <c r="C609" s="19" t="s">
        <v>302</v>
      </c>
      <c r="D609" s="61">
        <v>0.15</v>
      </c>
      <c r="E609" s="40"/>
      <c r="F609" s="20">
        <f t="shared" si="11"/>
        <v>0</v>
      </c>
      <c r="G609" s="31" t="s">
        <v>11</v>
      </c>
    </row>
    <row r="610" spans="1:7" s="30" customFormat="1">
      <c r="A610" s="97">
        <f>A609+1</f>
        <v>4</v>
      </c>
      <c r="B610" s="32" t="s">
        <v>771</v>
      </c>
      <c r="C610" s="19" t="s">
        <v>44</v>
      </c>
      <c r="D610" s="61">
        <v>1.1499999999999999</v>
      </c>
      <c r="E610" s="40"/>
      <c r="F610" s="20">
        <f t="shared" si="11"/>
        <v>0</v>
      </c>
      <c r="G610" s="31" t="s">
        <v>11</v>
      </c>
    </row>
    <row r="611" spans="1:7" s="30" customFormat="1">
      <c r="A611" s="97">
        <f>A610+1</f>
        <v>5</v>
      </c>
      <c r="B611" s="126" t="s">
        <v>772</v>
      </c>
      <c r="C611" s="92" t="s">
        <v>78</v>
      </c>
      <c r="D611" s="93">
        <v>1</v>
      </c>
      <c r="E611" s="40"/>
      <c r="F611" s="20">
        <f t="shared" si="11"/>
        <v>0</v>
      </c>
      <c r="G611" s="31" t="s">
        <v>11</v>
      </c>
    </row>
    <row r="612" spans="1:7" s="30" customFormat="1">
      <c r="A612" s="43" t="s">
        <v>798</v>
      </c>
      <c r="B612" s="126" t="s">
        <v>773</v>
      </c>
      <c r="C612" s="44" t="s">
        <v>78</v>
      </c>
      <c r="D612" s="46">
        <v>1</v>
      </c>
      <c r="E612" s="40"/>
      <c r="F612" s="20">
        <f t="shared" si="11"/>
        <v>0</v>
      </c>
      <c r="G612" s="31" t="s">
        <v>12</v>
      </c>
    </row>
    <row r="613" spans="1:7" s="30" customFormat="1">
      <c r="A613" s="97">
        <f>A611+1</f>
        <v>6</v>
      </c>
      <c r="B613" s="48" t="s">
        <v>774</v>
      </c>
      <c r="C613" s="44" t="s">
        <v>78</v>
      </c>
      <c r="D613" s="46">
        <v>1</v>
      </c>
      <c r="E613" s="40"/>
      <c r="F613" s="20">
        <f t="shared" si="11"/>
        <v>0</v>
      </c>
      <c r="G613" s="31" t="s">
        <v>11</v>
      </c>
    </row>
    <row r="614" spans="1:7" s="30" customFormat="1">
      <c r="A614" s="43" t="s">
        <v>797</v>
      </c>
      <c r="B614" s="138" t="s">
        <v>775</v>
      </c>
      <c r="C614" s="44" t="s">
        <v>78</v>
      </c>
      <c r="D614" s="46">
        <v>1</v>
      </c>
      <c r="E614" s="40"/>
      <c r="F614" s="20">
        <f t="shared" si="11"/>
        <v>0</v>
      </c>
      <c r="G614" s="31" t="s">
        <v>12</v>
      </c>
    </row>
    <row r="615" spans="1:7" s="30" customFormat="1">
      <c r="A615" s="97">
        <f>A613+1</f>
        <v>7</v>
      </c>
      <c r="B615" s="127" t="s">
        <v>776</v>
      </c>
      <c r="C615" s="63" t="s">
        <v>78</v>
      </c>
      <c r="D615" s="90">
        <v>1</v>
      </c>
      <c r="E615" s="40"/>
      <c r="F615" s="20">
        <f t="shared" si="11"/>
        <v>0</v>
      </c>
      <c r="G615" s="31" t="s">
        <v>11</v>
      </c>
    </row>
    <row r="616" spans="1:7" s="30" customFormat="1">
      <c r="A616" s="76" t="s">
        <v>796</v>
      </c>
      <c r="B616" s="127" t="s">
        <v>777</v>
      </c>
      <c r="C616" s="63" t="s">
        <v>78</v>
      </c>
      <c r="D616" s="64">
        <v>1</v>
      </c>
      <c r="E616" s="40"/>
      <c r="F616" s="20">
        <f t="shared" si="11"/>
        <v>0</v>
      </c>
      <c r="G616" s="31" t="s">
        <v>12</v>
      </c>
    </row>
    <row r="617" spans="1:7" s="30" customFormat="1">
      <c r="A617" s="97">
        <f>A615+1</f>
        <v>8</v>
      </c>
      <c r="B617" s="118" t="s">
        <v>778</v>
      </c>
      <c r="C617" s="63" t="s">
        <v>54</v>
      </c>
      <c r="D617" s="90">
        <v>2</v>
      </c>
      <c r="E617" s="40"/>
      <c r="F617" s="20">
        <f t="shared" si="11"/>
        <v>0</v>
      </c>
      <c r="G617" s="31" t="s">
        <v>11</v>
      </c>
    </row>
    <row r="618" spans="1:7" s="30" customFormat="1">
      <c r="A618" s="97">
        <f t="shared" ref="A618:A638" si="12">A617+1</f>
        <v>9</v>
      </c>
      <c r="B618" s="118" t="s">
        <v>283</v>
      </c>
      <c r="C618" s="63" t="s">
        <v>78</v>
      </c>
      <c r="D618" s="90">
        <v>100</v>
      </c>
      <c r="E618" s="40"/>
      <c r="F618" s="20">
        <f t="shared" si="11"/>
        <v>0</v>
      </c>
      <c r="G618" s="31" t="s">
        <v>11</v>
      </c>
    </row>
    <row r="619" spans="1:7" s="30" customFormat="1">
      <c r="A619" s="97">
        <f t="shared" si="12"/>
        <v>10</v>
      </c>
      <c r="B619" s="139" t="s">
        <v>284</v>
      </c>
      <c r="C619" s="114" t="s">
        <v>78</v>
      </c>
      <c r="D619" s="115">
        <v>1</v>
      </c>
      <c r="E619" s="40"/>
      <c r="F619" s="20">
        <f t="shared" si="11"/>
        <v>0</v>
      </c>
      <c r="G619" s="31" t="s">
        <v>11</v>
      </c>
    </row>
    <row r="620" spans="1:7" s="30" customFormat="1">
      <c r="A620" s="97">
        <f t="shared" si="12"/>
        <v>11</v>
      </c>
      <c r="B620" s="139" t="s">
        <v>779</v>
      </c>
      <c r="C620" s="114" t="s">
        <v>285</v>
      </c>
      <c r="D620" s="115">
        <v>1</v>
      </c>
      <c r="E620" s="40"/>
      <c r="F620" s="20">
        <f t="shared" si="11"/>
        <v>0</v>
      </c>
      <c r="G620" s="31" t="s">
        <v>11</v>
      </c>
    </row>
    <row r="621" spans="1:7" s="30" customFormat="1">
      <c r="A621" s="97">
        <f t="shared" si="12"/>
        <v>12</v>
      </c>
      <c r="B621" s="127" t="s">
        <v>780</v>
      </c>
      <c r="C621" s="63" t="s">
        <v>78</v>
      </c>
      <c r="D621" s="90">
        <v>10</v>
      </c>
      <c r="E621" s="40"/>
      <c r="F621" s="20">
        <f t="shared" si="11"/>
        <v>0</v>
      </c>
      <c r="G621" s="31" t="s">
        <v>11</v>
      </c>
    </row>
    <row r="622" spans="1:7" s="30" customFormat="1">
      <c r="A622" s="97">
        <f t="shared" si="12"/>
        <v>13</v>
      </c>
      <c r="B622" s="139" t="s">
        <v>781</v>
      </c>
      <c r="C622" s="114" t="s">
        <v>54</v>
      </c>
      <c r="D622" s="115">
        <v>1</v>
      </c>
      <c r="E622" s="40"/>
      <c r="F622" s="20">
        <f t="shared" si="11"/>
        <v>0</v>
      </c>
      <c r="G622" s="31" t="s">
        <v>11</v>
      </c>
    </row>
    <row r="623" spans="1:7" s="30" customFormat="1">
      <c r="A623" s="97">
        <f t="shared" si="12"/>
        <v>14</v>
      </c>
      <c r="B623" s="119" t="s">
        <v>782</v>
      </c>
      <c r="C623" s="63" t="s">
        <v>78</v>
      </c>
      <c r="D623" s="64">
        <v>1</v>
      </c>
      <c r="E623" s="40"/>
      <c r="F623" s="20">
        <f t="shared" si="11"/>
        <v>0</v>
      </c>
      <c r="G623" s="31" t="s">
        <v>11</v>
      </c>
    </row>
    <row r="624" spans="1:7" s="30" customFormat="1">
      <c r="A624" s="97">
        <f t="shared" si="12"/>
        <v>15</v>
      </c>
      <c r="B624" s="138" t="s">
        <v>783</v>
      </c>
      <c r="C624" s="44" t="s">
        <v>107</v>
      </c>
      <c r="D624" s="46">
        <v>10</v>
      </c>
      <c r="E624" s="40"/>
      <c r="F624" s="20">
        <f t="shared" si="11"/>
        <v>0</v>
      </c>
      <c r="G624" s="31" t="s">
        <v>11</v>
      </c>
    </row>
    <row r="625" spans="1:7" s="30" customFormat="1">
      <c r="A625" s="97">
        <f t="shared" si="12"/>
        <v>16</v>
      </c>
      <c r="B625" s="138" t="s">
        <v>784</v>
      </c>
      <c r="C625" s="44" t="s">
        <v>78</v>
      </c>
      <c r="D625" s="46">
        <v>2</v>
      </c>
      <c r="E625" s="40"/>
      <c r="F625" s="20">
        <f t="shared" si="11"/>
        <v>0</v>
      </c>
      <c r="G625" s="31" t="s">
        <v>11</v>
      </c>
    </row>
    <row r="626" spans="1:7" s="30" customFormat="1">
      <c r="A626" s="97">
        <f t="shared" si="12"/>
        <v>17</v>
      </c>
      <c r="B626" s="116" t="s">
        <v>454</v>
      </c>
      <c r="C626" s="44" t="s">
        <v>78</v>
      </c>
      <c r="D626" s="46">
        <v>1</v>
      </c>
      <c r="E626" s="40"/>
      <c r="F626" s="20">
        <f t="shared" si="11"/>
        <v>0</v>
      </c>
      <c r="G626" s="31" t="s">
        <v>11</v>
      </c>
    </row>
    <row r="627" spans="1:7" s="30" customFormat="1">
      <c r="A627" s="97">
        <f t="shared" si="12"/>
        <v>18</v>
      </c>
      <c r="B627" s="127" t="s">
        <v>785</v>
      </c>
      <c r="C627" s="63" t="s">
        <v>54</v>
      </c>
      <c r="D627" s="64">
        <v>10</v>
      </c>
      <c r="E627" s="40"/>
      <c r="F627" s="20">
        <f t="shared" si="11"/>
        <v>0</v>
      </c>
      <c r="G627" s="31" t="s">
        <v>11</v>
      </c>
    </row>
    <row r="628" spans="1:7" s="30" customFormat="1">
      <c r="A628" s="97">
        <f t="shared" si="12"/>
        <v>19</v>
      </c>
      <c r="B628" s="127" t="s">
        <v>786</v>
      </c>
      <c r="C628" s="63" t="s">
        <v>54</v>
      </c>
      <c r="D628" s="64">
        <v>1</v>
      </c>
      <c r="E628" s="40"/>
      <c r="F628" s="20">
        <f t="shared" si="11"/>
        <v>0</v>
      </c>
      <c r="G628" s="31" t="s">
        <v>11</v>
      </c>
    </row>
    <row r="629" spans="1:7" s="30" customFormat="1">
      <c r="A629" s="97">
        <f t="shared" si="12"/>
        <v>20</v>
      </c>
      <c r="B629" s="119" t="s">
        <v>286</v>
      </c>
      <c r="C629" s="63" t="s">
        <v>115</v>
      </c>
      <c r="D629" s="64">
        <v>30</v>
      </c>
      <c r="E629" s="40"/>
      <c r="F629" s="20">
        <f t="shared" si="11"/>
        <v>0</v>
      </c>
      <c r="G629" s="31" t="s">
        <v>11</v>
      </c>
    </row>
    <row r="630" spans="1:7" s="30" customFormat="1">
      <c r="A630" s="97">
        <f t="shared" si="12"/>
        <v>21</v>
      </c>
      <c r="B630" s="119" t="s">
        <v>287</v>
      </c>
      <c r="C630" s="63" t="s">
        <v>78</v>
      </c>
      <c r="D630" s="90">
        <v>1</v>
      </c>
      <c r="E630" s="40"/>
      <c r="F630" s="20">
        <f t="shared" si="11"/>
        <v>0</v>
      </c>
      <c r="G630" s="31" t="s">
        <v>11</v>
      </c>
    </row>
    <row r="631" spans="1:7" s="30" customFormat="1">
      <c r="A631" s="97">
        <f t="shared" si="12"/>
        <v>22</v>
      </c>
      <c r="B631" s="127" t="s">
        <v>787</v>
      </c>
      <c r="C631" s="63" t="s">
        <v>54</v>
      </c>
      <c r="D631" s="64">
        <v>10</v>
      </c>
      <c r="E631" s="40"/>
      <c r="F631" s="20">
        <f t="shared" si="11"/>
        <v>0</v>
      </c>
      <c r="G631" s="31" t="s">
        <v>11</v>
      </c>
    </row>
    <row r="632" spans="1:7" s="30" customFormat="1">
      <c r="A632" s="97">
        <f t="shared" si="12"/>
        <v>23</v>
      </c>
      <c r="B632" s="127" t="s">
        <v>462</v>
      </c>
      <c r="C632" s="63" t="s">
        <v>54</v>
      </c>
      <c r="D632" s="64">
        <v>10</v>
      </c>
      <c r="E632" s="40"/>
      <c r="F632" s="20">
        <f t="shared" si="11"/>
        <v>0</v>
      </c>
      <c r="G632" s="31" t="s">
        <v>11</v>
      </c>
    </row>
    <row r="633" spans="1:7" s="30" customFormat="1">
      <c r="A633" s="97">
        <f t="shared" si="12"/>
        <v>24</v>
      </c>
      <c r="B633" s="127" t="s">
        <v>788</v>
      </c>
      <c r="C633" s="63" t="s">
        <v>54</v>
      </c>
      <c r="D633" s="90">
        <v>10</v>
      </c>
      <c r="E633" s="40"/>
      <c r="F633" s="20">
        <f t="shared" si="11"/>
        <v>0</v>
      </c>
      <c r="G633" s="31" t="s">
        <v>11</v>
      </c>
    </row>
    <row r="634" spans="1:7" s="30" customFormat="1">
      <c r="A634" s="97">
        <f t="shared" si="12"/>
        <v>25</v>
      </c>
      <c r="B634" s="127" t="s">
        <v>789</v>
      </c>
      <c r="C634" s="63" t="s">
        <v>54</v>
      </c>
      <c r="D634" s="64">
        <v>2</v>
      </c>
      <c r="E634" s="40"/>
      <c r="F634" s="20">
        <f t="shared" si="11"/>
        <v>0</v>
      </c>
      <c r="G634" s="31" t="s">
        <v>11</v>
      </c>
    </row>
    <row r="635" spans="1:7" s="30" customFormat="1">
      <c r="A635" s="97">
        <f t="shared" si="12"/>
        <v>26</v>
      </c>
      <c r="B635" s="48" t="s">
        <v>790</v>
      </c>
      <c r="C635" s="44" t="s">
        <v>78</v>
      </c>
      <c r="D635" s="45">
        <v>70</v>
      </c>
      <c r="E635" s="40"/>
      <c r="F635" s="20">
        <f t="shared" si="11"/>
        <v>0</v>
      </c>
      <c r="G635" s="31" t="s">
        <v>11</v>
      </c>
    </row>
    <row r="636" spans="1:7" s="30" customFormat="1">
      <c r="A636" s="97">
        <f t="shared" si="12"/>
        <v>27</v>
      </c>
      <c r="B636" s="119" t="s">
        <v>791</v>
      </c>
      <c r="C636" s="63" t="s">
        <v>115</v>
      </c>
      <c r="D636" s="90">
        <v>1</v>
      </c>
      <c r="E636" s="40"/>
      <c r="F636" s="20">
        <f t="shared" si="11"/>
        <v>0</v>
      </c>
      <c r="G636" s="31" t="s">
        <v>11</v>
      </c>
    </row>
    <row r="637" spans="1:7" s="30" customFormat="1">
      <c r="A637" s="102">
        <f t="shared" si="12"/>
        <v>28</v>
      </c>
      <c r="B637" s="119" t="s">
        <v>792</v>
      </c>
      <c r="C637" s="63" t="s">
        <v>115</v>
      </c>
      <c r="D637" s="90">
        <v>1</v>
      </c>
      <c r="E637" s="40"/>
      <c r="F637" s="20">
        <f t="shared" si="11"/>
        <v>0</v>
      </c>
      <c r="G637" s="31" t="s">
        <v>11</v>
      </c>
    </row>
    <row r="638" spans="1:7" s="30" customFormat="1" ht="15.6" thickBot="1">
      <c r="A638" s="102">
        <f t="shared" si="12"/>
        <v>29</v>
      </c>
      <c r="B638" s="140" t="s">
        <v>793</v>
      </c>
      <c r="C638" s="63" t="s">
        <v>78</v>
      </c>
      <c r="D638" s="90">
        <v>1</v>
      </c>
      <c r="E638" s="40"/>
      <c r="F638" s="20">
        <f t="shared" si="11"/>
        <v>0</v>
      </c>
      <c r="G638" s="31" t="s">
        <v>11</v>
      </c>
    </row>
    <row r="639" spans="1:7" ht="15.6" thickBot="1">
      <c r="A639" s="36"/>
      <c r="B639" s="1" t="s">
        <v>4</v>
      </c>
      <c r="C639" s="14"/>
      <c r="D639" s="2"/>
      <c r="E639" s="2"/>
      <c r="F639" s="3">
        <f>SUM(F8:F638)</f>
        <v>0</v>
      </c>
      <c r="G639" s="150"/>
    </row>
    <row r="640" spans="1:7" ht="15.6" thickBot="1">
      <c r="A640" s="36"/>
      <c r="B640" s="4" t="s">
        <v>10</v>
      </c>
      <c r="C640" s="15"/>
      <c r="D640" s="5"/>
      <c r="E640" s="5"/>
      <c r="F640" s="6"/>
      <c r="G640" s="150"/>
    </row>
    <row r="641" spans="1:7" ht="15.6" thickBot="1">
      <c r="A641" s="36"/>
      <c r="B641" s="4" t="s">
        <v>13</v>
      </c>
      <c r="C641" s="15"/>
      <c r="D641" s="5"/>
      <c r="E641" s="5"/>
      <c r="F641" s="6"/>
      <c r="G641" s="150"/>
    </row>
    <row r="642" spans="1:7" ht="15.6" thickBot="1">
      <c r="A642" s="36"/>
      <c r="B642" s="4" t="s">
        <v>14</v>
      </c>
      <c r="C642" s="15"/>
      <c r="D642" s="5"/>
      <c r="E642" s="5"/>
      <c r="F642" s="6"/>
      <c r="G642" s="150"/>
    </row>
    <row r="643" spans="1:7" ht="15.6" thickBot="1">
      <c r="A643" s="36"/>
      <c r="B643" s="7" t="s">
        <v>5</v>
      </c>
      <c r="C643" s="16"/>
      <c r="D643" s="5"/>
      <c r="E643" s="5"/>
      <c r="F643" s="5">
        <f>SUM(F639:F642)</f>
        <v>0</v>
      </c>
      <c r="G643" s="150"/>
    </row>
    <row r="644" spans="1:7" ht="15.6" thickBot="1">
      <c r="A644" s="36"/>
      <c r="B644" s="4" t="s">
        <v>6</v>
      </c>
      <c r="C644" s="15"/>
      <c r="D644" s="5"/>
      <c r="E644" s="5"/>
      <c r="F644" s="6"/>
      <c r="G644" s="150"/>
    </row>
    <row r="645" spans="1:7" ht="15.6" thickBot="1">
      <c r="A645" s="36"/>
      <c r="B645" s="8" t="s">
        <v>5</v>
      </c>
      <c r="C645" s="17"/>
      <c r="D645" s="9"/>
      <c r="E645" s="9"/>
      <c r="F645" s="9">
        <f>SUM(F643:F644)</f>
        <v>0</v>
      </c>
      <c r="G645" s="150"/>
    </row>
    <row r="646" spans="1:7" ht="15.6" thickBot="1">
      <c r="A646" s="36"/>
      <c r="B646" s="149" t="s">
        <v>15</v>
      </c>
      <c r="C646" s="17"/>
      <c r="D646" s="9"/>
      <c r="E646" s="9"/>
      <c r="F646" s="9"/>
      <c r="G646" s="150" t="s">
        <v>11</v>
      </c>
    </row>
    <row r="647" spans="1:7" ht="15.6" thickBot="1">
      <c r="A647" s="36"/>
      <c r="B647" s="149" t="s">
        <v>16</v>
      </c>
      <c r="C647" s="17"/>
      <c r="D647" s="9"/>
      <c r="E647" s="9"/>
      <c r="F647" s="9"/>
      <c r="G647" s="150" t="s">
        <v>11</v>
      </c>
    </row>
    <row r="648" spans="1:7" ht="15.6" thickBot="1">
      <c r="A648" s="36"/>
      <c r="B648" s="149" t="s">
        <v>17</v>
      </c>
      <c r="C648" s="17"/>
      <c r="D648" s="9"/>
      <c r="E648" s="9"/>
      <c r="F648" s="9"/>
      <c r="G648" s="150" t="s">
        <v>11</v>
      </c>
    </row>
    <row r="649" spans="1:7" ht="15.6" thickBot="1">
      <c r="A649" s="36"/>
      <c r="B649" s="149" t="s">
        <v>23</v>
      </c>
      <c r="C649" s="17"/>
      <c r="D649" s="9"/>
      <c r="E649" s="9"/>
      <c r="F649" s="9"/>
      <c r="G649" s="150" t="s">
        <v>795</v>
      </c>
    </row>
    <row r="650" spans="1:7" ht="15.6" thickBot="1">
      <c r="A650" s="36"/>
      <c r="B650" s="149" t="s">
        <v>18</v>
      </c>
      <c r="C650" s="17"/>
      <c r="D650" s="9"/>
      <c r="E650" s="9"/>
      <c r="F650" s="9"/>
      <c r="G650" s="150" t="s">
        <v>11</v>
      </c>
    </row>
    <row r="651" spans="1:7" ht="15.6" thickBot="1">
      <c r="A651" s="36"/>
      <c r="B651" s="8" t="s">
        <v>5</v>
      </c>
      <c r="C651" s="17"/>
      <c r="D651" s="9"/>
      <c r="E651" s="9"/>
      <c r="F651" s="9">
        <f>F645+F646+F647+F648+F649+F650</f>
        <v>0</v>
      </c>
      <c r="G651" s="150"/>
    </row>
    <row r="652" spans="1:7" ht="15.6" thickBot="1">
      <c r="A652" s="36"/>
      <c r="B652" s="4" t="s">
        <v>9</v>
      </c>
      <c r="C652" s="15"/>
      <c r="D652" s="5"/>
      <c r="E652" s="5"/>
      <c r="F652" s="6">
        <f>F645*C652</f>
        <v>0</v>
      </c>
      <c r="G652" s="150"/>
    </row>
    <row r="653" spans="1:7" ht="15.6" thickBot="1">
      <c r="A653" s="36"/>
      <c r="B653" s="8" t="s">
        <v>5</v>
      </c>
      <c r="C653" s="9"/>
      <c r="D653" s="9"/>
      <c r="E653" s="9"/>
      <c r="F653" s="9">
        <f>SUM(F645:F652)</f>
        <v>0</v>
      </c>
      <c r="G653" s="150"/>
    </row>
    <row r="654" spans="1:7">
      <c r="A654" s="59"/>
      <c r="B654" s="21" t="s">
        <v>794</v>
      </c>
      <c r="C654" s="60"/>
      <c r="D654" s="60"/>
      <c r="E654" s="60"/>
      <c r="F654" s="60"/>
    </row>
  </sheetData>
  <autoFilter ref="A6:G654"/>
  <mergeCells count="6">
    <mergeCell ref="F4:F5"/>
    <mergeCell ref="A4:A5"/>
    <mergeCell ref="B4:B5"/>
    <mergeCell ref="C4:C5"/>
    <mergeCell ref="D4:D5"/>
    <mergeCell ref="E4:E5"/>
  </mergeCells>
  <conditionalFormatting sqref="B26:C26 B24:B25 B17 B8:B10 C27:D27 D20:E26">
    <cfRule type="cellIs" dxfId="31" priority="32" stopIfTrue="1" operator="equal">
      <formula>0</formula>
    </cfRule>
  </conditionalFormatting>
  <conditionalFormatting sqref="D28 D20:E27">
    <cfRule type="cellIs" dxfId="30" priority="31" stopIfTrue="1" operator="equal">
      <formula>8223.307275</formula>
    </cfRule>
  </conditionalFormatting>
  <conditionalFormatting sqref="D38">
    <cfRule type="cellIs" dxfId="29" priority="30" stopIfTrue="1" operator="equal">
      <formula>8223.307275</formula>
    </cfRule>
  </conditionalFormatting>
  <conditionalFormatting sqref="D34 D37">
    <cfRule type="cellIs" dxfId="28" priority="29" stopIfTrue="1" operator="equal">
      <formula>8223.307275</formula>
    </cfRule>
  </conditionalFormatting>
  <conditionalFormatting sqref="D71">
    <cfRule type="cellIs" dxfId="27" priority="28" stopIfTrue="1" operator="equal">
      <formula>8223.307275</formula>
    </cfRule>
  </conditionalFormatting>
  <conditionalFormatting sqref="D76:E76">
    <cfRule type="cellIs" dxfId="26" priority="26" stopIfTrue="1" operator="equal">
      <formula>8223.307275</formula>
    </cfRule>
  </conditionalFormatting>
  <conditionalFormatting sqref="B76:C76">
    <cfRule type="cellIs" dxfId="25" priority="27" stopIfTrue="1" operator="equal">
      <formula>0</formula>
    </cfRule>
  </conditionalFormatting>
  <conditionalFormatting sqref="B14">
    <cfRule type="cellIs" dxfId="24" priority="25" stopIfTrue="1" operator="equal">
      <formula>0</formula>
    </cfRule>
  </conditionalFormatting>
  <conditionalFormatting sqref="D100 D103">
    <cfRule type="cellIs" dxfId="23" priority="24" stopIfTrue="1" operator="equal">
      <formula>8223.307275</formula>
    </cfRule>
  </conditionalFormatting>
  <conditionalFormatting sqref="D109 D112">
    <cfRule type="cellIs" dxfId="22" priority="23" stopIfTrue="1" operator="equal">
      <formula>8223.307275</formula>
    </cfRule>
  </conditionalFormatting>
  <conditionalFormatting sqref="B211 C393:D395 B319:D333">
    <cfRule type="cellIs" dxfId="21" priority="22" stopIfTrue="1" operator="equal">
      <formula>0</formula>
    </cfRule>
  </conditionalFormatting>
  <conditionalFormatting sqref="B217">
    <cfRule type="cellIs" dxfId="20" priority="21" stopIfTrue="1" operator="equal">
      <formula>0</formula>
    </cfRule>
  </conditionalFormatting>
  <conditionalFormatting sqref="D319:D333 D393:D395">
    <cfRule type="cellIs" dxfId="19" priority="20" stopIfTrue="1" operator="equal">
      <formula>8223.307275</formula>
    </cfRule>
  </conditionalFormatting>
  <conditionalFormatting sqref="B394">
    <cfRule type="cellIs" dxfId="18" priority="19" stopIfTrue="1" operator="equal">
      <formula>0</formula>
    </cfRule>
  </conditionalFormatting>
  <conditionalFormatting sqref="B393">
    <cfRule type="cellIs" dxfId="17" priority="18" stopIfTrue="1" operator="equal">
      <formula>0</formula>
    </cfRule>
  </conditionalFormatting>
  <conditionalFormatting sqref="B395">
    <cfRule type="cellIs" dxfId="16" priority="17" stopIfTrue="1" operator="equal">
      <formula>0</formula>
    </cfRule>
  </conditionalFormatting>
  <conditionalFormatting sqref="B451 C564:D568 B548:D552">
    <cfRule type="cellIs" dxfId="15" priority="16" stopIfTrue="1" operator="equal">
      <formula>0</formula>
    </cfRule>
  </conditionalFormatting>
  <conditionalFormatting sqref="B457">
    <cfRule type="cellIs" dxfId="14" priority="15" stopIfTrue="1" operator="equal">
      <formula>0</formula>
    </cfRule>
  </conditionalFormatting>
  <conditionalFormatting sqref="D582:D583 D564:D568 D548:D552">
    <cfRule type="cellIs" dxfId="13" priority="14" stopIfTrue="1" operator="equal">
      <formula>8223.307275</formula>
    </cfRule>
  </conditionalFormatting>
  <conditionalFormatting sqref="B582:C582">
    <cfRule type="cellIs" dxfId="12" priority="13" stopIfTrue="1" operator="equal">
      <formula>0</formula>
    </cfRule>
  </conditionalFormatting>
  <conditionalFormatting sqref="B583:C583">
    <cfRule type="cellIs" dxfId="11" priority="12" stopIfTrue="1" operator="equal">
      <formula>0</formula>
    </cfRule>
  </conditionalFormatting>
  <conditionalFormatting sqref="B564">
    <cfRule type="cellIs" dxfId="10" priority="11" stopIfTrue="1" operator="equal">
      <formula>0</formula>
    </cfRule>
  </conditionalFormatting>
  <conditionalFormatting sqref="B565">
    <cfRule type="cellIs" dxfId="9" priority="10" stopIfTrue="1" operator="equal">
      <formula>0</formula>
    </cfRule>
  </conditionalFormatting>
  <conditionalFormatting sqref="B566">
    <cfRule type="cellIs" dxfId="8" priority="9" stopIfTrue="1" operator="equal">
      <formula>0</formula>
    </cfRule>
  </conditionalFormatting>
  <conditionalFormatting sqref="B567">
    <cfRule type="cellIs" dxfId="7" priority="8" stopIfTrue="1" operator="equal">
      <formula>0</formula>
    </cfRule>
  </conditionalFormatting>
  <conditionalFormatting sqref="B568">
    <cfRule type="cellIs" dxfId="6" priority="7" stopIfTrue="1" operator="equal">
      <formula>0</formula>
    </cfRule>
  </conditionalFormatting>
  <conditionalFormatting sqref="C619 C622 C626">
    <cfRule type="cellIs" dxfId="5" priority="4" operator="equal">
      <formula>"მაქ.სთ."</formula>
    </cfRule>
    <cfRule type="cellIs" dxfId="4" priority="5" operator="equal">
      <formula>"მანქ. სთ."</formula>
    </cfRule>
    <cfRule type="cellIs" dxfId="3" priority="6" operator="equal">
      <formula>"კაც. სთ."</formula>
    </cfRule>
  </conditionalFormatting>
  <conditionalFormatting sqref="C620">
    <cfRule type="cellIs" dxfId="2" priority="1" operator="equal">
      <formula>"მაქ.სთ."</formula>
    </cfRule>
    <cfRule type="cellIs" dxfId="1" priority="2" operator="equal">
      <formula>"მანქ. სთ."</formula>
    </cfRule>
    <cfRule type="cellIs" dxfId="0" priority="3" operator="equal">
      <formula>"კაც. სთ."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2023-06-08T10:48:22Z</dcterms:modified>
</cp:coreProperties>
</file>