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3" l="1"/>
  <c r="F72" i="13" l="1"/>
  <c r="F73" i="13" s="1"/>
  <c r="F74" i="13" s="1"/>
  <c r="F75" i="13" s="1"/>
  <c r="F76" i="13" l="1"/>
  <c r="F7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<sst xmlns="http://schemas.openxmlformats.org/spreadsheetml/2006/main" count="6448" uniqueCount="883">
  <si>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</si>
  <si>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</si>
  <si>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</si>
  <si>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</si>
  <si>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</si>
  <si>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</si>
  <si>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</si>
  <si>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</si>
  <si>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</si>
  <si>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</si>
  <si>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</si>
  <si>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</si>
  <si>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</si>
  <si>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</si>
  <si>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</si>
  <si>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</si>
  <si>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</si>
  <si>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</si>
  <si>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</si>
  <si>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</si>
  <si>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</si>
  <si>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</si>
  <si>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</si>
  <si>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</si>
  <si>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</si>
  <si>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</si>
  <si>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</si>
  <si>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</si>
  <si>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</si>
  <si>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</si>
  <si>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</si>
  <si>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</si>
  <si>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</si>
  <si>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</si>
  <si>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</si>
  <si>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</si>
  <si>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</si>
  <si>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</si>
  <si>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</si>
  <si>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</si>
  <si>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</si>
  <si>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</si>
  <si>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</si>
  <si>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</si>
  <si>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</si>
  <si>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</si>
  <si>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</si>
  <si>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</si>
  <si>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</si>
  <si>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</si>
  <si>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</si>
  <si>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</si>
  <si>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</si>
  <si>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</si>
  <si>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</si>
  <si>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</si>
  <si>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</si>
  <si>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</si>
  <si>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</si>
  <si>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</si>
  <si>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</si>
  <si>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</si>
  <si>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</si>
  <si>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</si>
  <si>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</si>
  <si>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</si>
  <si>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</si>
  <si>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</si>
  <si>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</si>
  <si>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</si>
  <si>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</si>
  <si>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</si>
  <si>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</si>
  <si>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</si>
  <si>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</si>
  <si>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</si>
  <si>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</si>
  <si>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</si>
  <si>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</si>
  <si>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</si>
  <si>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</si>
  <si>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</si>
  <si>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</si>
  <si>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</si>
  <si>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</si>
  <si>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</si>
  <si>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</si>
  <si>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</si>
  <si>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</si>
  <si>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</si>
  <si>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</si>
  <si>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</si>
  <si>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</si>
  <si>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</si>
  <si>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</si>
  <si>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</si>
  <si>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</si>
  <si>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</si>
  <si>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</si>
  <si>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</si>
  <si>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</si>
  <si>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</si>
  <si>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</si>
  <si>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</si>
  <si>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</si>
  <si>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</si>
  <si>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</si>
  <si>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</si>
  <si>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</si>
  <si>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</si>
  <si>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</si>
  <si>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</si>
  <si>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</si>
  <si>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</si>
  <si>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</si>
  <si>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</si>
  <si>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</si>
  <si>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</si>
  <si>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</si>
  <si>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</si>
  <si>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</si>
  <si>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</si>
  <si>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</si>
  <si>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</si>
  <si>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</si>
  <si>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</si>
  <si>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</si>
  <si>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</si>
  <si>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</si>
  <si>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</si>
  <si>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</si>
  <si>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</si>
  <si>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</si>
  <si>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</si>
  <si>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</si>
  <si>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</si>
  <si>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</si>
  <si>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</si>
  <si>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</si>
  <si>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</si>
  <si>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</si>
  <si>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</si>
  <si>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</si>
  <si>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</si>
  <si>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</si>
  <si>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</si>
  <si>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</si>
  <si>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</si>
  <si>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</si>
  <si>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</si>
  <si>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</si>
  <si>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</si>
  <si>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</si>
  <si>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</si>
  <si>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</si>
  <si>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</si>
  <si>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</si>
  <si>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</si>
  <si>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</si>
  <si>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</si>
  <si>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</si>
  <si>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</si>
  <si>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</si>
  <si>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</si>
  <si>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</si>
  <si>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</si>
  <si>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</si>
  <si>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</si>
  <si>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</si>
  <si>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</si>
  <si>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</si>
  <si>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</si>
  <si>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</si>
  <si>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</si>
  <si>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</si>
  <si>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</si>
  <si>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</si>
  <si>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</si>
  <si>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</si>
  <si>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</si>
  <si>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</si>
  <si>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</si>
  <si>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</si>
  <si>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</si>
  <si>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</si>
  <si>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</si>
  <si>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</si>
  <si>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</si>
  <si>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</si>
  <si>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</si>
  <si>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</si>
  <si>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</si>
  <si>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</si>
  <si>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</si>
  <si>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</si>
  <si>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</si>
  <si>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</si>
  <si>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</si>
  <si>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</si>
  <si>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</si>
  <si>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</si>
  <si>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</si>
  <si>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</si>
  <si>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</si>
  <si>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</si>
  <si>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</si>
  <si>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</si>
  <si>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</si>
  <si>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</si>
  <si>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</si>
  <si>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</si>
  <si>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</si>
  <si>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</si>
  <si>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</si>
  <si>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</si>
  <si>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</si>
  <si>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</si>
  <si>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</si>
  <si>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</si>
  <si>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</si>
  <si>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</si>
  <si>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</si>
  <si>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</si>
  <si>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</si>
  <si>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</si>
  <si>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</si>
  <si>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</si>
  <si>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</si>
  <si>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</si>
  <si>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</si>
  <si>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</si>
  <si>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</si>
  <si>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</si>
  <si>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</si>
  <si>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</si>
  <si>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</si>
  <si>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</si>
  <si>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</si>
  <si>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</si>
  <si>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</si>
  <si>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</si>
  <si>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</si>
  <si>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</si>
  <si>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</si>
  <si>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</si>
  <si>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</si>
  <si>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</si>
  <si>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</si>
  <si>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</si>
  <si>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</si>
  <si>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</si>
  <si>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</si>
  <si>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</si>
  <si>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</si>
  <si>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</si>
  <si>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</si>
  <si>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</si>
  <si>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</si>
  <si>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</si>
  <si>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</si>
  <si>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</si>
  <si>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</si>
  <si>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</si>
  <si>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</si>
  <si>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</si>
  <si>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</si>
  <si>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</si>
  <si>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</si>
  <si>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</si>
  <si>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</si>
  <si>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</si>
  <si>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</si>
  <si>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</si>
  <si>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</si>
  <si>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</si>
  <si>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</si>
  <si>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</si>
  <si>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</si>
  <si>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</si>
  <si>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</si>
  <si>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</si>
  <si>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</si>
  <si>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</si>
  <si>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</si>
  <si>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</si>
  <si>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</si>
  <si>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</si>
  <si>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</si>
  <si>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</si>
  <si>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</si>
  <si>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</si>
  <si>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</si>
  <si>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</si>
  <si>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</si>
  <si>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</si>
  <si>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</si>
  <si>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</si>
  <si>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</si>
  <si>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</si>
  <si>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</si>
  <si>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</si>
  <si>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</si>
  <si>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</si>
  <si>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</si>
  <si>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</si>
  <si>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</si>
  <si>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</si>
  <si>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</si>
  <si>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</si>
  <si>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</si>
  <si>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</si>
  <si>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</si>
  <si>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</si>
  <si>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</si>
  <si>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</si>
  <si>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</si>
  <si>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</si>
  <si>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</si>
  <si>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</si>
  <si>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</si>
  <si>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</si>
  <si>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</si>
  <si>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</si>
  <si>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</si>
  <si>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</si>
  <si>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</si>
  <si>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</si>
  <si>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</si>
  <si>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</si>
  <si>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</si>
  <si>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</si>
  <si>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</si>
  <si>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</si>
  <si>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</si>
  <si>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</si>
  <si>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</si>
  <si>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</si>
  <si>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</si>
  <si>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</si>
  <si>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</si>
  <si>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</si>
  <si>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</si>
  <si>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</si>
  <si>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</si>
  <si>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</si>
  <si>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</si>
  <si>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</si>
  <si>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</si>
  <si>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</si>
  <si>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</si>
  <si>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</si>
  <si>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</si>
  <si>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</si>
  <si>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</si>
  <si>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</si>
  <si>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</si>
  <si>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</si>
  <si>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</si>
  <si>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</si>
  <si>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</si>
  <si>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</si>
  <si>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</si>
  <si>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</si>
  <si>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</si>
  <si>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</si>
  <si>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</si>
  <si>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</si>
  <si>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</si>
  <si>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</si>
  <si>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</si>
  <si>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</si>
  <si>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</si>
  <si>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</si>
  <si>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</si>
  <si>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</si>
  <si>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</si>
  <si>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</si>
  <si>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</si>
  <si>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</si>
  <si>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</si>
  <si>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</si>
  <si>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</si>
  <si>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</si>
  <si>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</si>
  <si>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</si>
  <si>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</si>
  <si>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</si>
  <si>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</si>
  <si>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</si>
  <si>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</si>
  <si>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</si>
  <si>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</si>
  <si>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</si>
  <si>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</si>
  <si>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</si>
  <si>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</si>
  <si>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</si>
  <si>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</si>
  <si>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</si>
  <si>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</si>
  <si>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</si>
  <si>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</si>
  <si>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</si>
  <si>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</si>
  <si>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</si>
  <si>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</si>
  <si>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</si>
  <si>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</si>
  <si>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</si>
  <si>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</si>
  <si>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</si>
  <si>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</si>
  <si>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</si>
  <si>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</si>
  <si>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</si>
  <si>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</si>
  <si>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</si>
  <si>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</si>
  <si>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</si>
  <si>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</si>
  <si>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</si>
  <si>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</si>
  <si>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</si>
  <si>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</si>
  <si>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</si>
  <si>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</si>
  <si>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</si>
  <si>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</si>
  <si>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</si>
  <si>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</si>
  <si>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</si>
  <si>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</si>
  <si>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</si>
  <si>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</si>
  <si>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</si>
  <si>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</si>
  <si>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</si>
  <si>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</si>
  <si>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</si>
  <si>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</si>
  <si>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</si>
  <si>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</si>
  <si>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</si>
  <si>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</si>
  <si>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</si>
  <si>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</si>
  <si>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</si>
  <si>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</si>
  <si>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</si>
  <si>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</si>
  <si>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</si>
  <si>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</si>
  <si>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</si>
  <si>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</si>
  <si>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</si>
  <si>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</si>
  <si>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</si>
  <si>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</si>
  <si>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</si>
  <si>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</si>
  <si>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</si>
  <si>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</si>
  <si>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</si>
  <si>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</si>
  <si>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</si>
  <si>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</si>
  <si>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</si>
  <si>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</si>
  <si>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</si>
  <si>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</si>
  <si>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</si>
  <si>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</si>
  <si>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</si>
  <si>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</si>
  <si>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</si>
  <si>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</si>
  <si>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</si>
  <si>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</si>
  <si>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</si>
  <si>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</si>
  <si>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</si>
  <si>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</si>
  <si>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</si>
  <si>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</si>
  <si>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</si>
  <si>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</si>
  <si>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</si>
  <si>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</si>
  <si>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</si>
  <si>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</si>
  <si>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</si>
  <si>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</si>
  <si>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</si>
  <si>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</si>
  <si>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</si>
  <si>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</si>
  <si>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</si>
  <si>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</si>
  <si>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</si>
  <si>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</si>
  <si>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</si>
  <si>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</si>
  <si>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</si>
  <si>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</si>
  <si>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</si>
  <si>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</si>
  <si>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</si>
  <si>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</si>
  <si>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</si>
  <si>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</si>
  <si>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</si>
  <si>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</si>
  <si>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</si>
  <si>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</si>
  <si>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</si>
  <si>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</si>
  <si>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</si>
  <si>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</si>
  <si>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</si>
  <si>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</si>
  <si>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</si>
  <si>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</si>
  <si>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</si>
  <si>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</si>
  <si>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</si>
  <si>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</si>
  <si>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</si>
  <si>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</si>
  <si>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</si>
  <si>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</si>
  <si>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</si>
  <si>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</si>
  <si>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</si>
  <si>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</si>
  <si>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</si>
  <si>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</si>
  <si>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</si>
  <si>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</si>
  <si>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</si>
  <si>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</si>
  <si>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</si>
  <si>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</si>
  <si>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</si>
  <si>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</si>
  <si>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</si>
  <si>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</si>
  <si>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</si>
  <si>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</si>
  <si>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</si>
  <si>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</si>
  <si>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</si>
  <si>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</si>
  <si>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</si>
  <si>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</si>
  <si>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</si>
  <si>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</si>
  <si>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</si>
  <si>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</si>
  <si>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</si>
  <si>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</si>
  <si>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</si>
  <si>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</si>
  <si>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</si>
  <si>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</si>
  <si>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</si>
  <si>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</si>
  <si>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</si>
  <si>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</si>
  <si>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</si>
  <si>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</si>
  <si>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</si>
  <si>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</si>
  <si>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</si>
  <si>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</si>
  <si>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</si>
  <si>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</si>
  <si>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</si>
  <si>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</si>
  <si>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</si>
  <si>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</si>
  <si>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</si>
  <si>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</si>
  <si>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</si>
  <si>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</si>
  <si>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</si>
  <si>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</si>
  <si>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</si>
  <si>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</si>
  <si>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</si>
  <si>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</si>
  <si>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</si>
  <si>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</si>
  <si>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</si>
  <si>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</si>
  <si>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</si>
  <si>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</si>
  <si>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</si>
  <si>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</si>
  <si>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</si>
  <si>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</si>
  <si>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</si>
  <si>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</si>
  <si>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</si>
  <si>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</si>
  <si>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</si>
  <si>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</si>
  <si>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</si>
  <si>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</si>
  <si>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</si>
  <si>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</si>
  <si>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</si>
  <si>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</si>
  <si>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</si>
  <si>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</si>
  <si>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</si>
  <si>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</si>
  <si>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</si>
  <si>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</si>
  <si>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</si>
  <si>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</si>
  <si>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</si>
  <si>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</si>
  <si>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</si>
  <si>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</si>
  <si>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</si>
  <si>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</si>
  <si>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</si>
  <si>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</si>
  <si>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</si>
  <si>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</si>
  <si>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</si>
  <si>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</si>
  <si>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</si>
  <si>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</si>
  <si>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</si>
  <si>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</si>
  <si>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</si>
  <si>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</si>
  <si>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</si>
  <si>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</si>
  <si>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</si>
  <si>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</si>
  <si>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</si>
  <si>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</si>
  <si>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</si>
  <si>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</si>
  <si>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</si>
  <si>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</si>
  <si>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</si>
  <si>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</si>
  <si>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</si>
  <si>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</si>
  <si>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</si>
  <si>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</si>
  <si>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</si>
  <si>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</si>
  <si>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</si>
  <si>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</si>
  <si>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</si>
  <si>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</si>
  <si>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</si>
  <si>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</si>
  <si>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</si>
  <si>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</si>
  <si>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</si>
  <si>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</si>
  <si>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</si>
  <si>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</si>
  <si>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</si>
  <si>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</si>
  <si>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</si>
  <si>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</si>
  <si>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</si>
  <si>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</si>
  <si>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</si>
  <si>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</si>
  <si>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</si>
  <si>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</si>
  <si>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</si>
  <si>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</si>
  <si>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</si>
  <si>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</si>
  <si>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</si>
  <si>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</si>
  <si>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</si>
  <si>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</si>
  <si>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</si>
  <si>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</si>
  <si>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</si>
  <si>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</si>
  <si>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</si>
  <si>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</si>
  <si>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</si>
  <si>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</si>
  <si>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</si>
  <si>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</si>
  <si>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</si>
  <si>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</si>
  <si>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</si>
  <si>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</si>
  <si>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</si>
  <si>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</si>
  <si>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</si>
  <si>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</si>
  <si>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</si>
  <si>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</si>
  <si>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</si>
  <si>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</si>
  <si>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</si>
  <si>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</si>
  <si>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</si>
  <si>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</si>
  <si>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</si>
  <si>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</si>
  <si>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</si>
  <si>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</si>
  <si>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</si>
  <si>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</si>
  <si>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</si>
  <si>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</si>
  <si>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</si>
  <si>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</si>
  <si>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</si>
  <si>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</si>
  <si>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</si>
  <si>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</si>
  <si>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</si>
  <si>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</si>
  <si>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</si>
  <si>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</si>
  <si>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</si>
  <si>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</si>
  <si>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</si>
  <si>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</si>
  <si>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</si>
  <si>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</si>
  <si>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</si>
  <si>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</si>
  <si>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</si>
  <si>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</si>
  <si>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</si>
  <si>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</si>
  <si>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</si>
  <si>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</si>
  <si>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</si>
  <si>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</si>
  <si>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</si>
  <si>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</si>
  <si>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</si>
  <si>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</si>
  <si>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</si>
  <si>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</si>
  <si>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</si>
  <si>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</si>
  <si>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</si>
  <si>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</si>
  <si>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</si>
  <si>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</si>
  <si>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</si>
  <si>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</si>
  <si>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</si>
  <si>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</si>
  <si>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</si>
  <si>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</si>
  <si>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</si>
  <si>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</si>
  <si>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</si>
  <si>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</si>
  <si>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</si>
  <si>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</si>
  <si>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</si>
  <si>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</si>
  <si>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</si>
  <si>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</si>
  <si>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</si>
  <si>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</si>
  <si>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</si>
  <si>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</si>
  <si>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</si>
  <si>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</si>
  <si>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</si>
  <si>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</si>
  <si>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</si>
  <si>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</si>
  <si>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</si>
  <si>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</si>
  <si>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</si>
  <si>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</si>
  <si>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</si>
  <si>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</si>
  <si>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</si>
  <si>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</si>
  <si>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</si>
  <si>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</si>
  <si>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</si>
  <si>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</si>
  <si>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</si>
  <si>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</si>
  <si>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</si>
  <si>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</si>
  <si>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</si>
  <si>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</si>
  <si>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</si>
  <si>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</si>
  <si>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</si>
  <si>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</si>
  <si>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</si>
  <si>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</si>
  <si>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</si>
  <si>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</si>
  <si>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დავით აღმაშენებლის ქ. №152. შ.პ.ს. ,,იფქლი''-ს ობიექტის ს.კ.№(01.72.14.034.467) 
წყალსადენის გარე ქსელის მოწყობის პროექტი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</si>
  <si>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17 კმ-ზე</t>
  </si>
  <si>
    <t>ჭის ქვაბულის გამაგრება ხის ფარებით</t>
  </si>
  <si>
    <t>13-1</t>
  </si>
  <si>
    <t>8-1</t>
  </si>
  <si>
    <t>ლითონის ელემენტების შეღებვა ანტიკოროზიული ლაქით</t>
  </si>
  <si>
    <t>10-1</t>
  </si>
  <si>
    <t>16-1</t>
  </si>
  <si>
    <t>19</t>
  </si>
  <si>
    <t>20-1</t>
  </si>
  <si>
    <t>27-2</t>
  </si>
  <si>
    <t>28-2</t>
  </si>
  <si>
    <t>31</t>
  </si>
  <si>
    <t>პოლიეთილენის სახშობი d=160 მმ</t>
  </si>
  <si>
    <t>წყლის ფილტრის მოწყობა 
d=80 მმ PN16</t>
  </si>
  <si>
    <t>წყლის ფილტრი d=80 მმ PN16</t>
  </si>
  <si>
    <t>მ²</t>
  </si>
  <si>
    <t>პოლიეთილენის მუხლის მოწყობა d=110 მმ 90°</t>
  </si>
  <si>
    <t>IV კატ. გრუნტის დამუშავება (თხრილში) ექსკავატორით და ხელით-უკუჩაყრა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</si>
  <si>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</si>
  <si>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</si>
  <si>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</si>
  <si>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D=1.5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</si>
  <si>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</si>
  <si>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</si>
  <si>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</si>
  <si>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</si>
  <si>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</si>
  <si>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პოლიეთილენის მილის PE100 SDR11 PN16 d=110 მმ შეძენა გაყვანა დახურული მეთოდით "კროტით"</t>
  </si>
  <si>
    <t>პოლიეთილენის მილი PE 100 SDR11 PN16 d=110 მმ</t>
  </si>
  <si>
    <t>პოლიეთილენის მილის PE100 SDR11 PN16 d=110 მმ გამოცდა ჰერმეტულობაზე</t>
  </si>
  <si>
    <t>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</si>
  <si>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</si>
  <si>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</si>
  <si>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</si>
  <si>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</si>
  <si>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</si>
  <si>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საპროექტო ფოლადის გარსაცმი მილის d=324/7.5 მმ შეძენა, მონტაჟი</t>
  </si>
  <si>
    <t>ფოლადის მილი d=324/7.5 მმ</t>
  </si>
  <si>
    <t>ფოლადის გარსაცმის მილში d=324/7.5 მმ, PE100 SDR11 PN16 d=160 მმ მილის გატარება</t>
  </si>
  <si>
    <t>ჩობალის შეძენა და მოწყობა d=273 მმ</t>
  </si>
  <si>
    <t>ჩობალის შეძენა და მოწყობა d=165 მმ</t>
  </si>
  <si>
    <t>პოლიეთილენის მუხლის მოწყობა d=160 მმ 90°</t>
  </si>
  <si>
    <t>პოლიეთილენის მუხლი d=160 მმ 90°</t>
  </si>
  <si>
    <t>პოლიეთილენის მუხლი d=110 მმ 90°</t>
  </si>
  <si>
    <t>ფოლადის მილყელი მილტუჩით d=159/5 მმ L=1.0 მ მოწყობა</t>
  </si>
  <si>
    <t>ფოლადის მილყელი d=159/5მმ L=1.0 მ</t>
  </si>
  <si>
    <t>ფოლადის მილტუჩი d=150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</si>
  <si>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</si>
  <si>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</si>
  <si>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</si>
  <si>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</si>
  <si>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</si>
  <si>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</si>
  <si>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</si>
  <si>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</si>
  <si>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</si>
  <si>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</si>
  <si>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საყრდენი ფოლადის მილის d=159/5 მმ L=0.5 მ; ფოლადის ფურცლით 200X200 მმ სისქით 6 მმ (2 ცალი) შეძენა და მოწყობა</t>
  </si>
  <si>
    <t>საყრდენი ფოლადის მილის d=102/4 მმ L=0.5 მ; ფოლადის ფურცლით 200X200 მმ სისქით 6 მმ (6 ცალი) შეძენა და მოწყობა</t>
  </si>
  <si>
    <t>უნივერსალური ქურო უნაგირი მილტუჩით d=500/150 მმ</t>
  </si>
  <si>
    <t>უნივერსალური ქურო უნაგირი d=500/150 მმ</t>
  </si>
  <si>
    <t>პოლიეთილენის სამკაპის მოწყობა d=160/110 მმ</t>
  </si>
  <si>
    <t>პოლიეთილენის სამკაპი d=160/110 მმ</t>
  </si>
  <si>
    <t>პოლიეთილენის სახშობის მოწყობა d=160 მმ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</si>
  <si>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</si>
  <si>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</si>
  <si>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</si>
  <si>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</si>
  <si>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წყალმზომის (Baylan) მოწყობა d=80 მმ PN16</t>
  </si>
  <si>
    <t>წყალმზომი (Baylan) d=80 მმ PN16</t>
  </si>
  <si>
    <t>საპროექტო ფოლადის d=159/5 მმ მილის შეჭრა არსებულ ფოლადის d=500 მმ ქსელში</t>
  </si>
  <si>
    <t>ფოლადის მილი d=159/5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</si>
</sst>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1875" defaultRowHeight="15"/>
  <cols>
    <col min="1" max="1" width="6.21875" style="238" customWidth="1"/>
    <col min="2" max="2" width="10.77734375" style="24" customWidth="1"/>
    <col min="3" max="3" width="38.21875" style="24" customWidth="1"/>
    <col min="4" max="4" width="8.5546875" style="24" customWidth="1"/>
    <col min="5" max="5" width="10.77734375" style="24" customWidth="1"/>
    <col min="6" max="6" width="12.5546875" style="24" bestFit="1" customWidth="1"/>
    <col min="7" max="7" width="11.21875" style="24" customWidth="1"/>
    <col min="8" max="8" width="14.77734375" style="24" customWidth="1"/>
    <col min="9" max="9" width="8.77734375" style="24" customWidth="1"/>
    <col min="10" max="10" width="13.5546875" style="24" bestFit="1" customWidth="1"/>
    <col min="11" max="11" width="9" style="24" customWidth="1"/>
    <col min="12" max="12" width="13.5546875" style="24" customWidth="1"/>
    <col min="13" max="13" width="14.5546875" style="184" customWidth="1"/>
    <col min="14" max="14" width="10.77734375" style="24" bestFit="1" customWidth="1"/>
    <col min="15" max="16384" width="9.21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5.6" thickBot="1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.6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.6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.6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.6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.6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.6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79"/>
  <sheetViews>
    <sheetView showGridLines="0" tabSelected="1" zoomScale="80" zoomScaleNormal="80" workbookViewId="0">
      <pane xSplit="2" ySplit="6" topLeftCell="C57" activePane="bottomRight" state="frozen"/>
      <selection pane="topRight" activeCell="C1" sqref="C1"/>
      <selection pane="bottomLeft" activeCell="A7" sqref="A7"/>
      <selection pane="bottomRight" activeCell="F87" sqref="F87"/>
    </sheetView>
  </sheetViews>
  <sheetFormatPr defaultColWidth="9.21875" defaultRowHeight="15"/>
  <cols>
    <col min="1" max="1" width="6.21875" style="238" customWidth="1"/>
    <col min="2" max="2" width="38.21875" style="24" customWidth="1"/>
    <col min="3" max="3" width="8.5546875" style="24" customWidth="1"/>
    <col min="4" max="4" width="12.5546875" style="24" bestFit="1" customWidth="1"/>
    <col min="5" max="5" width="11.21875" style="24" customWidth="1"/>
    <col min="6" max="6" width="14.21875" style="24" customWidth="1"/>
    <col min="7" max="7" width="31.44140625" style="24" bestFit="1" customWidth="1"/>
    <col min="8" max="16384" width="9.21875" style="24"/>
  </cols>
  <sheetData>
    <row r="1" spans="1:10">
      <c r="A1" s="25" t="s">
        <v>810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6"/>
    </row>
    <row r="3" spans="1:10" ht="21.75" customHeight="1" thickBot="1">
      <c r="A3" s="28"/>
      <c r="C3" s="29"/>
      <c r="D3" s="29"/>
      <c r="E3" s="29"/>
      <c r="F3" s="29"/>
      <c r="G3" s="267"/>
    </row>
    <row r="4" spans="1:10" ht="18" customHeight="1" thickBot="1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8"/>
    </row>
    <row r="5" spans="1:10" ht="15.6" thickBot="1">
      <c r="A5" s="282"/>
      <c r="B5" s="285"/>
      <c r="C5" s="285"/>
      <c r="D5" s="285"/>
      <c r="E5" s="287"/>
      <c r="F5" s="284"/>
      <c r="G5" s="269"/>
      <c r="H5" s="265"/>
      <c r="I5" s="265"/>
      <c r="J5" s="265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6">
      <c r="A7" s="113">
        <v>1</v>
      </c>
      <c r="B7" s="253" t="s">
        <v>811</v>
      </c>
      <c r="C7" s="84" t="s">
        <v>773</v>
      </c>
      <c r="D7" s="41">
        <v>179.10599999999999</v>
      </c>
      <c r="E7" s="85"/>
      <c r="F7" s="85"/>
      <c r="G7" s="254" t="s">
        <v>805</v>
      </c>
    </row>
    <row r="8" spans="1:10" s="67" customFormat="1" ht="15.6">
      <c r="A8" s="134">
        <v>2</v>
      </c>
      <c r="B8" s="259" t="s">
        <v>828</v>
      </c>
      <c r="C8" s="84" t="s">
        <v>773</v>
      </c>
      <c r="D8" s="85">
        <v>143.72399999999999</v>
      </c>
      <c r="E8" s="85"/>
      <c r="F8" s="85"/>
      <c r="G8" s="254" t="s">
        <v>805</v>
      </c>
    </row>
    <row r="9" spans="1:10" s="67" customFormat="1" ht="15.6">
      <c r="A9" s="113">
        <v>3</v>
      </c>
      <c r="B9" s="255" t="s">
        <v>829</v>
      </c>
      <c r="C9" s="84" t="s">
        <v>773</v>
      </c>
      <c r="D9" s="85">
        <v>8.3179999999999996</v>
      </c>
      <c r="E9" s="85"/>
      <c r="F9" s="85"/>
      <c r="G9" s="254" t="s">
        <v>805</v>
      </c>
    </row>
    <row r="10" spans="1:10" s="67" customFormat="1" ht="15.6">
      <c r="A10" s="43" t="s">
        <v>248</v>
      </c>
      <c r="B10" s="255" t="s">
        <v>830</v>
      </c>
      <c r="C10" s="84" t="s">
        <v>773</v>
      </c>
      <c r="D10" s="85">
        <v>1.5640000000000001</v>
      </c>
      <c r="E10" s="85"/>
      <c r="F10" s="85"/>
      <c r="G10" s="254" t="s">
        <v>805</v>
      </c>
    </row>
    <row r="11" spans="1:10" ht="15.6">
      <c r="A11" s="113">
        <v>5</v>
      </c>
      <c r="B11" s="8" t="s">
        <v>831</v>
      </c>
      <c r="C11" s="84" t="s">
        <v>773</v>
      </c>
      <c r="D11" s="276">
        <v>1.6970000000000001</v>
      </c>
      <c r="E11" s="85"/>
      <c r="F11" s="85"/>
      <c r="G11" s="254" t="s">
        <v>805</v>
      </c>
    </row>
    <row r="12" spans="1:10">
      <c r="A12" s="82" t="s">
        <v>251</v>
      </c>
      <c r="B12" s="8" t="s">
        <v>812</v>
      </c>
      <c r="C12" s="84" t="s">
        <v>826</v>
      </c>
      <c r="D12" s="85">
        <v>45.44</v>
      </c>
      <c r="E12" s="85"/>
      <c r="F12" s="85"/>
      <c r="G12" s="254" t="s">
        <v>805</v>
      </c>
    </row>
    <row r="13" spans="1:10">
      <c r="A13" s="68" t="s">
        <v>252</v>
      </c>
      <c r="B13" s="257" t="s">
        <v>832</v>
      </c>
      <c r="C13" s="70" t="s">
        <v>78</v>
      </c>
      <c r="D13" s="54">
        <v>1</v>
      </c>
      <c r="E13" s="85"/>
      <c r="F13" s="85"/>
      <c r="G13" s="254" t="s">
        <v>805</v>
      </c>
    </row>
    <row r="14" spans="1:10">
      <c r="A14" s="68" t="s">
        <v>813</v>
      </c>
      <c r="B14" s="257" t="s">
        <v>806</v>
      </c>
      <c r="C14" s="51" t="s">
        <v>28</v>
      </c>
      <c r="D14" s="54">
        <v>1</v>
      </c>
      <c r="E14" s="85"/>
      <c r="F14" s="85"/>
      <c r="G14" s="254" t="s">
        <v>809</v>
      </c>
    </row>
    <row r="15" spans="1:10" s="67" customFormat="1">
      <c r="A15" s="68" t="s">
        <v>260</v>
      </c>
      <c r="B15" s="257" t="s">
        <v>833</v>
      </c>
      <c r="C15" s="70" t="s">
        <v>78</v>
      </c>
      <c r="D15" s="54">
        <v>2</v>
      </c>
      <c r="E15" s="85"/>
      <c r="F15" s="85"/>
      <c r="G15" s="254" t="s">
        <v>805</v>
      </c>
    </row>
    <row r="16" spans="1:10" s="67" customFormat="1">
      <c r="A16" s="68" t="s">
        <v>814</v>
      </c>
      <c r="B16" s="257" t="s">
        <v>806</v>
      </c>
      <c r="C16" s="51" t="s">
        <v>28</v>
      </c>
      <c r="D16" s="54">
        <v>2</v>
      </c>
      <c r="E16" s="85"/>
      <c r="F16" s="85"/>
      <c r="G16" s="254" t="s">
        <v>809</v>
      </c>
    </row>
    <row r="17" spans="1:218">
      <c r="A17" s="82" t="s">
        <v>261</v>
      </c>
      <c r="B17" s="8" t="s">
        <v>815</v>
      </c>
      <c r="C17" s="84" t="s">
        <v>69</v>
      </c>
      <c r="D17" s="275">
        <v>1.5</v>
      </c>
      <c r="E17" s="85"/>
      <c r="F17" s="85"/>
      <c r="G17" s="254" t="s">
        <v>805</v>
      </c>
    </row>
    <row r="18" spans="1:218">
      <c r="A18" s="134">
        <v>10</v>
      </c>
      <c r="B18" s="257" t="s">
        <v>834</v>
      </c>
      <c r="C18" s="51" t="s">
        <v>27</v>
      </c>
      <c r="D18" s="56">
        <v>348</v>
      </c>
      <c r="E18" s="85"/>
      <c r="F18" s="85"/>
      <c r="G18" s="254" t="s">
        <v>805</v>
      </c>
    </row>
    <row r="19" spans="1:218" s="67" customFormat="1">
      <c r="A19" s="49" t="s">
        <v>816</v>
      </c>
      <c r="B19" s="257" t="s">
        <v>835</v>
      </c>
      <c r="C19" s="51" t="s">
        <v>27</v>
      </c>
      <c r="D19" s="52">
        <v>351.48</v>
      </c>
      <c r="E19" s="85"/>
      <c r="F19" s="85"/>
      <c r="G19" s="254" t="s">
        <v>809</v>
      </c>
    </row>
    <row r="20" spans="1:218">
      <c r="A20" s="134">
        <v>11</v>
      </c>
      <c r="B20" s="257" t="s">
        <v>836</v>
      </c>
      <c r="C20" s="51" t="s">
        <v>27</v>
      </c>
      <c r="D20" s="56">
        <v>348</v>
      </c>
      <c r="E20" s="85"/>
      <c r="F20" s="85"/>
      <c r="G20" s="254" t="s">
        <v>805</v>
      </c>
    </row>
    <row r="21" spans="1:218">
      <c r="A21" s="134">
        <v>12</v>
      </c>
      <c r="B21" s="257" t="s">
        <v>837</v>
      </c>
      <c r="C21" s="51" t="s">
        <v>27</v>
      </c>
      <c r="D21" s="56">
        <v>348</v>
      </c>
      <c r="E21" s="85"/>
      <c r="F21" s="85"/>
      <c r="G21" s="254" t="s">
        <v>805</v>
      </c>
    </row>
    <row r="22" spans="1:218">
      <c r="A22" s="134">
        <v>13</v>
      </c>
      <c r="B22" s="257" t="s">
        <v>838</v>
      </c>
      <c r="C22" s="51" t="s">
        <v>27</v>
      </c>
      <c r="D22" s="56">
        <v>35</v>
      </c>
      <c r="E22" s="85"/>
      <c r="F22" s="85"/>
      <c r="G22" s="254" t="s">
        <v>805</v>
      </c>
    </row>
    <row r="23" spans="1:218">
      <c r="A23" s="134" t="s">
        <v>813</v>
      </c>
      <c r="B23" s="257" t="s">
        <v>839</v>
      </c>
      <c r="C23" s="51" t="s">
        <v>27</v>
      </c>
      <c r="D23" s="56">
        <v>35.700000000000003</v>
      </c>
      <c r="E23" s="85"/>
      <c r="F23" s="85"/>
      <c r="G23" s="254" t="s">
        <v>809</v>
      </c>
    </row>
    <row r="24" spans="1:218" s="67" customFormat="1">
      <c r="A24" s="134">
        <v>14</v>
      </c>
      <c r="B24" s="8" t="s">
        <v>840</v>
      </c>
      <c r="C24" s="51" t="s">
        <v>27</v>
      </c>
      <c r="D24" s="56">
        <v>35</v>
      </c>
      <c r="E24" s="85"/>
      <c r="F24" s="85"/>
      <c r="G24" s="254" t="s">
        <v>805</v>
      </c>
    </row>
    <row r="25" spans="1:218">
      <c r="A25" s="134">
        <v>15</v>
      </c>
      <c r="B25" s="257" t="s">
        <v>841</v>
      </c>
      <c r="C25" s="51" t="s">
        <v>27</v>
      </c>
      <c r="D25" s="56">
        <v>35</v>
      </c>
      <c r="E25" s="85"/>
      <c r="F25" s="85"/>
      <c r="G25" s="254" t="s">
        <v>805</v>
      </c>
      <c r="H25" s="90"/>
    </row>
    <row r="26" spans="1:218">
      <c r="A26" s="134">
        <v>16</v>
      </c>
      <c r="B26" s="257" t="s">
        <v>842</v>
      </c>
      <c r="C26" s="51" t="s">
        <v>27</v>
      </c>
      <c r="D26" s="56">
        <v>4</v>
      </c>
      <c r="E26" s="85"/>
      <c r="F26" s="85"/>
      <c r="G26" s="254" t="s">
        <v>805</v>
      </c>
      <c r="H26" s="90"/>
    </row>
    <row r="27" spans="1:218">
      <c r="A27" s="134" t="s">
        <v>817</v>
      </c>
      <c r="B27" s="257" t="s">
        <v>843</v>
      </c>
      <c r="C27" s="51" t="s">
        <v>27</v>
      </c>
      <c r="D27" s="52">
        <v>4.04</v>
      </c>
      <c r="E27" s="85"/>
      <c r="F27" s="85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134">
        <v>17</v>
      </c>
      <c r="B28" s="257" t="s">
        <v>844</v>
      </c>
      <c r="C28" s="51" t="s">
        <v>27</v>
      </c>
      <c r="D28" s="56">
        <v>4</v>
      </c>
      <c r="E28" s="85"/>
      <c r="F28" s="85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34">
        <v>18</v>
      </c>
      <c r="B29" s="257" t="s">
        <v>845</v>
      </c>
      <c r="C29" s="51" t="s">
        <v>27</v>
      </c>
      <c r="D29" s="56">
        <v>4</v>
      </c>
      <c r="E29" s="85"/>
      <c r="F29" s="85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82" t="s">
        <v>818</v>
      </c>
      <c r="B30" s="8" t="s">
        <v>846</v>
      </c>
      <c r="C30" s="84" t="s">
        <v>27</v>
      </c>
      <c r="D30" s="88">
        <v>352</v>
      </c>
      <c r="E30" s="85"/>
      <c r="F30" s="85"/>
      <c r="G30" s="254" t="s">
        <v>805</v>
      </c>
      <c r="H30" s="90"/>
    </row>
    <row r="31" spans="1:218" s="55" customFormat="1">
      <c r="A31" s="134">
        <v>20</v>
      </c>
      <c r="B31" s="257" t="s">
        <v>847</v>
      </c>
      <c r="C31" s="51" t="s">
        <v>27</v>
      </c>
      <c r="D31" s="56">
        <v>5</v>
      </c>
      <c r="E31" s="52"/>
      <c r="F31" s="85"/>
      <c r="G31" s="254" t="s">
        <v>805</v>
      </c>
    </row>
    <row r="32" spans="1:218" s="55" customFormat="1">
      <c r="A32" s="134" t="s">
        <v>819</v>
      </c>
      <c r="B32" s="257" t="s">
        <v>848</v>
      </c>
      <c r="C32" s="51" t="s">
        <v>27</v>
      </c>
      <c r="D32" s="56">
        <v>4.9749999999999996</v>
      </c>
      <c r="E32" s="52"/>
      <c r="F32" s="85"/>
      <c r="G32" s="254" t="s">
        <v>804</v>
      </c>
    </row>
    <row r="33" spans="1:8" s="258" customFormat="1">
      <c r="A33" s="134">
        <v>21</v>
      </c>
      <c r="B33" s="257" t="s">
        <v>849</v>
      </c>
      <c r="C33" s="51" t="s">
        <v>27</v>
      </c>
      <c r="D33" s="56">
        <v>5</v>
      </c>
      <c r="E33" s="52"/>
      <c r="F33" s="85"/>
      <c r="G33" s="254" t="s">
        <v>805</v>
      </c>
      <c r="H33" s="90"/>
    </row>
    <row r="34" spans="1:8" s="256" customFormat="1">
      <c r="A34" s="134">
        <v>22</v>
      </c>
      <c r="B34" s="257" t="s">
        <v>850</v>
      </c>
      <c r="C34" s="84" t="s">
        <v>28</v>
      </c>
      <c r="D34" s="88">
        <v>2</v>
      </c>
      <c r="E34" s="85"/>
      <c r="F34" s="85"/>
      <c r="G34" s="254" t="s">
        <v>805</v>
      </c>
    </row>
    <row r="35" spans="1:8" s="256" customFormat="1">
      <c r="A35" s="134">
        <v>23</v>
      </c>
      <c r="B35" s="257" t="s">
        <v>851</v>
      </c>
      <c r="C35" s="84" t="s">
        <v>28</v>
      </c>
      <c r="D35" s="88">
        <v>4</v>
      </c>
      <c r="E35" s="85"/>
      <c r="F35" s="85"/>
      <c r="G35" s="254" t="s">
        <v>805</v>
      </c>
      <c r="H35" s="90"/>
    </row>
    <row r="36" spans="1:8" s="256" customFormat="1">
      <c r="A36" s="113">
        <v>24</v>
      </c>
      <c r="B36" s="8" t="s">
        <v>852</v>
      </c>
      <c r="C36" s="84" t="s">
        <v>28</v>
      </c>
      <c r="D36" s="88">
        <v>4</v>
      </c>
      <c r="E36" s="85"/>
      <c r="F36" s="85"/>
      <c r="G36" s="254" t="s">
        <v>805</v>
      </c>
    </row>
    <row r="37" spans="1:8" s="256" customFormat="1">
      <c r="A37" s="134" t="s">
        <v>562</v>
      </c>
      <c r="B37" s="8" t="s">
        <v>853</v>
      </c>
      <c r="C37" s="84" t="s">
        <v>28</v>
      </c>
      <c r="D37" s="88">
        <v>4</v>
      </c>
      <c r="E37" s="85"/>
      <c r="F37" s="85"/>
      <c r="G37" s="254" t="s">
        <v>809</v>
      </c>
      <c r="H37" s="90"/>
    </row>
    <row r="38" spans="1:8" s="256" customFormat="1">
      <c r="A38" s="113">
        <v>25</v>
      </c>
      <c r="B38" s="8" t="s">
        <v>827</v>
      </c>
      <c r="C38" s="84" t="s">
        <v>28</v>
      </c>
      <c r="D38" s="88">
        <v>3</v>
      </c>
      <c r="E38" s="85"/>
      <c r="F38" s="85"/>
      <c r="G38" s="254" t="s">
        <v>805</v>
      </c>
    </row>
    <row r="39" spans="1:8" s="256" customFormat="1">
      <c r="A39" s="134" t="s">
        <v>563</v>
      </c>
      <c r="B39" s="8" t="s">
        <v>854</v>
      </c>
      <c r="C39" s="84" t="s">
        <v>28</v>
      </c>
      <c r="D39" s="88">
        <v>3</v>
      </c>
      <c r="E39" s="85"/>
      <c r="F39" s="85"/>
      <c r="G39" s="254" t="s">
        <v>809</v>
      </c>
      <c r="H39" s="90"/>
    </row>
    <row r="40" spans="1:8">
      <c r="A40" s="134">
        <v>26</v>
      </c>
      <c r="B40" s="257" t="s">
        <v>855</v>
      </c>
      <c r="C40" s="51" t="s">
        <v>28</v>
      </c>
      <c r="D40" s="56">
        <v>1</v>
      </c>
      <c r="E40" s="85"/>
      <c r="F40" s="85"/>
      <c r="G40" s="254" t="s">
        <v>805</v>
      </c>
    </row>
    <row r="41" spans="1:8">
      <c r="A41" s="49" t="s">
        <v>565</v>
      </c>
      <c r="B41" s="257" t="s">
        <v>856</v>
      </c>
      <c r="C41" s="51" t="s">
        <v>27</v>
      </c>
      <c r="D41" s="52">
        <v>1</v>
      </c>
      <c r="E41" s="85"/>
      <c r="F41" s="85"/>
      <c r="G41" s="254" t="s">
        <v>804</v>
      </c>
      <c r="H41" s="90"/>
    </row>
    <row r="42" spans="1:8">
      <c r="A42" s="49" t="s">
        <v>565</v>
      </c>
      <c r="B42" s="257" t="s">
        <v>857</v>
      </c>
      <c r="C42" s="51" t="s">
        <v>28</v>
      </c>
      <c r="D42" s="56">
        <v>1</v>
      </c>
      <c r="E42" s="85"/>
      <c r="F42" s="85"/>
      <c r="G42" s="254" t="s">
        <v>804</v>
      </c>
    </row>
    <row r="43" spans="1:8">
      <c r="A43" s="134">
        <v>27</v>
      </c>
      <c r="B43" s="257" t="s">
        <v>858</v>
      </c>
      <c r="C43" s="51" t="s">
        <v>28</v>
      </c>
      <c r="D43" s="275">
        <v>3</v>
      </c>
      <c r="E43" s="85"/>
      <c r="F43" s="85"/>
      <c r="G43" s="254" t="s">
        <v>805</v>
      </c>
      <c r="H43" s="90"/>
    </row>
    <row r="44" spans="1:8" s="55" customFormat="1">
      <c r="A44" s="134" t="s">
        <v>567</v>
      </c>
      <c r="B44" s="257" t="s">
        <v>859</v>
      </c>
      <c r="C44" s="51" t="s">
        <v>28</v>
      </c>
      <c r="D44" s="56">
        <v>3</v>
      </c>
      <c r="E44" s="85"/>
      <c r="F44" s="85"/>
      <c r="G44" s="254" t="s">
        <v>809</v>
      </c>
    </row>
    <row r="45" spans="1:8" s="55" customFormat="1">
      <c r="A45" s="49" t="s">
        <v>820</v>
      </c>
      <c r="B45" s="257" t="s">
        <v>860</v>
      </c>
      <c r="C45" s="51" t="s">
        <v>28</v>
      </c>
      <c r="D45" s="56">
        <v>3</v>
      </c>
      <c r="E45" s="85"/>
      <c r="F45" s="85"/>
      <c r="G45" s="254" t="s">
        <v>804</v>
      </c>
      <c r="H45" s="90"/>
    </row>
    <row r="46" spans="1:8">
      <c r="A46" s="134">
        <v>28</v>
      </c>
      <c r="B46" s="257" t="s">
        <v>861</v>
      </c>
      <c r="C46" s="51" t="s">
        <v>28</v>
      </c>
      <c r="D46" s="275">
        <v>4</v>
      </c>
      <c r="E46" s="85"/>
      <c r="F46" s="85"/>
      <c r="G46" s="254" t="s">
        <v>805</v>
      </c>
    </row>
    <row r="47" spans="1:8">
      <c r="A47" s="49" t="s">
        <v>568</v>
      </c>
      <c r="B47" s="257" t="s">
        <v>862</v>
      </c>
      <c r="C47" s="51" t="s">
        <v>28</v>
      </c>
      <c r="D47" s="56">
        <v>4</v>
      </c>
      <c r="E47" s="85"/>
      <c r="F47" s="85"/>
      <c r="G47" s="254" t="s">
        <v>809</v>
      </c>
      <c r="H47" s="90"/>
    </row>
    <row r="48" spans="1:8">
      <c r="A48" s="55" t="s">
        <v>821</v>
      </c>
      <c r="B48" s="257" t="s">
        <v>863</v>
      </c>
      <c r="C48" s="51" t="s">
        <v>28</v>
      </c>
      <c r="D48" s="56">
        <v>4</v>
      </c>
      <c r="E48" s="85"/>
      <c r="F48" s="85"/>
      <c r="G48" s="254" t="s">
        <v>804</v>
      </c>
    </row>
    <row r="49" spans="1:8">
      <c r="A49" s="134">
        <v>29</v>
      </c>
      <c r="B49" s="257" t="s">
        <v>864</v>
      </c>
      <c r="C49" s="51" t="s">
        <v>28</v>
      </c>
      <c r="D49" s="56">
        <v>2</v>
      </c>
      <c r="E49" s="85"/>
      <c r="F49" s="85"/>
      <c r="G49" s="254" t="s">
        <v>805</v>
      </c>
      <c r="H49" s="90"/>
    </row>
    <row r="50" spans="1:8">
      <c r="A50" s="49" t="s">
        <v>569</v>
      </c>
      <c r="B50" s="257" t="s">
        <v>865</v>
      </c>
      <c r="C50" s="51" t="s">
        <v>28</v>
      </c>
      <c r="D50" s="56">
        <v>2</v>
      </c>
      <c r="E50" s="85"/>
      <c r="F50" s="85"/>
      <c r="G50" s="254" t="s">
        <v>809</v>
      </c>
    </row>
    <row r="51" spans="1:8">
      <c r="A51" s="134">
        <v>30</v>
      </c>
      <c r="B51" s="257" t="s">
        <v>866</v>
      </c>
      <c r="C51" s="51" t="s">
        <v>28</v>
      </c>
      <c r="D51" s="56">
        <v>4</v>
      </c>
      <c r="E51" s="85"/>
      <c r="F51" s="85"/>
      <c r="G51" s="254" t="s">
        <v>805</v>
      </c>
      <c r="H51" s="90"/>
    </row>
    <row r="52" spans="1:8" s="55" customFormat="1">
      <c r="A52" s="134" t="s">
        <v>570</v>
      </c>
      <c r="B52" s="257" t="s">
        <v>867</v>
      </c>
      <c r="C52" s="51" t="s">
        <v>28</v>
      </c>
      <c r="D52" s="56">
        <v>4</v>
      </c>
      <c r="E52" s="85"/>
      <c r="F52" s="85"/>
      <c r="G52" s="254" t="s">
        <v>809</v>
      </c>
    </row>
    <row r="53" spans="1:8" s="55" customFormat="1">
      <c r="A53" s="49" t="s">
        <v>822</v>
      </c>
      <c r="B53" s="257" t="s">
        <v>868</v>
      </c>
      <c r="C53" s="51" t="s">
        <v>78</v>
      </c>
      <c r="D53" s="275">
        <v>1</v>
      </c>
      <c r="E53" s="85"/>
      <c r="F53" s="85"/>
      <c r="G53" s="254" t="s">
        <v>805</v>
      </c>
      <c r="H53" s="90"/>
    </row>
    <row r="54" spans="1:8">
      <c r="A54" s="49" t="s">
        <v>572</v>
      </c>
      <c r="B54" s="257" t="s">
        <v>869</v>
      </c>
      <c r="C54" s="51" t="s">
        <v>78</v>
      </c>
      <c r="D54" s="275">
        <v>3</v>
      </c>
      <c r="E54" s="85"/>
      <c r="F54" s="85"/>
      <c r="G54" s="254" t="s">
        <v>805</v>
      </c>
    </row>
    <row r="55" spans="1:8">
      <c r="A55" s="113">
        <v>33</v>
      </c>
      <c r="B55" s="8" t="s">
        <v>870</v>
      </c>
      <c r="C55" s="84" t="s">
        <v>28</v>
      </c>
      <c r="D55" s="88">
        <v>1</v>
      </c>
      <c r="E55" s="85"/>
      <c r="F55" s="85"/>
      <c r="G55" s="254" t="s">
        <v>805</v>
      </c>
      <c r="H55" s="90"/>
    </row>
    <row r="56" spans="1:8" s="55" customFormat="1">
      <c r="A56" s="113" t="s">
        <v>575</v>
      </c>
      <c r="B56" s="8" t="s">
        <v>871</v>
      </c>
      <c r="C56" s="84" t="s">
        <v>28</v>
      </c>
      <c r="D56" s="88">
        <v>1</v>
      </c>
      <c r="E56" s="85"/>
      <c r="F56" s="85"/>
      <c r="G56" s="254" t="s">
        <v>809</v>
      </c>
    </row>
    <row r="57" spans="1:8" s="55" customFormat="1">
      <c r="A57" s="134">
        <v>34</v>
      </c>
      <c r="B57" s="257" t="s">
        <v>872</v>
      </c>
      <c r="C57" s="51" t="s">
        <v>28</v>
      </c>
      <c r="D57" s="56">
        <v>1</v>
      </c>
      <c r="E57" s="85"/>
      <c r="F57" s="85"/>
      <c r="G57" s="254" t="s">
        <v>805</v>
      </c>
      <c r="H57" s="90"/>
    </row>
    <row r="58" spans="1:8" s="55" customFormat="1">
      <c r="A58" s="134" t="s">
        <v>577</v>
      </c>
      <c r="B58" s="257" t="s">
        <v>873</v>
      </c>
      <c r="C58" s="51" t="s">
        <v>28</v>
      </c>
      <c r="D58" s="56">
        <v>1</v>
      </c>
      <c r="E58" s="85"/>
      <c r="F58" s="85"/>
      <c r="G58" s="254" t="s">
        <v>809</v>
      </c>
    </row>
    <row r="59" spans="1:8" s="55" customFormat="1">
      <c r="A59" s="134">
        <v>35</v>
      </c>
      <c r="B59" s="257" t="s">
        <v>874</v>
      </c>
      <c r="C59" s="51" t="s">
        <v>28</v>
      </c>
      <c r="D59" s="56">
        <v>1</v>
      </c>
      <c r="E59" s="85"/>
      <c r="F59" s="85"/>
      <c r="G59" s="254" t="s">
        <v>805</v>
      </c>
      <c r="H59" s="90"/>
    </row>
    <row r="60" spans="1:8" s="55" customFormat="1">
      <c r="A60" s="134" t="s">
        <v>350</v>
      </c>
      <c r="B60" s="257" t="s">
        <v>823</v>
      </c>
      <c r="C60" s="51" t="s">
        <v>28</v>
      </c>
      <c r="D60" s="56">
        <v>1</v>
      </c>
      <c r="E60" s="85"/>
      <c r="F60" s="85"/>
      <c r="G60" s="254" t="s">
        <v>809</v>
      </c>
    </row>
    <row r="61" spans="1:8" s="55" customFormat="1">
      <c r="A61" s="113">
        <v>36</v>
      </c>
      <c r="B61" s="8" t="s">
        <v>875</v>
      </c>
      <c r="C61" s="84" t="s">
        <v>28</v>
      </c>
      <c r="D61" s="275">
        <v>1</v>
      </c>
      <c r="E61" s="85"/>
      <c r="F61" s="85"/>
      <c r="G61" s="254" t="s">
        <v>805</v>
      </c>
      <c r="H61" s="90"/>
    </row>
    <row r="62" spans="1:8" s="55" customFormat="1">
      <c r="A62" s="113" t="s">
        <v>352</v>
      </c>
      <c r="B62" s="8" t="s">
        <v>876</v>
      </c>
      <c r="C62" s="84" t="s">
        <v>28</v>
      </c>
      <c r="D62" s="88">
        <v>1</v>
      </c>
      <c r="E62" s="85"/>
      <c r="F62" s="85"/>
      <c r="G62" s="254" t="s">
        <v>809</v>
      </c>
      <c r="H62" s="90"/>
    </row>
    <row r="63" spans="1:8" s="55" customFormat="1">
      <c r="A63" s="113">
        <v>37</v>
      </c>
      <c r="B63" s="8" t="s">
        <v>877</v>
      </c>
      <c r="C63" s="84" t="s">
        <v>28</v>
      </c>
      <c r="D63" s="275">
        <v>3</v>
      </c>
      <c r="E63" s="85"/>
      <c r="F63" s="85"/>
      <c r="G63" s="254" t="s">
        <v>805</v>
      </c>
    </row>
    <row r="64" spans="1:8" s="55" customFormat="1">
      <c r="A64" s="113" t="s">
        <v>354</v>
      </c>
      <c r="B64" s="8" t="s">
        <v>878</v>
      </c>
      <c r="C64" s="84" t="s">
        <v>28</v>
      </c>
      <c r="D64" s="88">
        <v>3</v>
      </c>
      <c r="E64" s="85"/>
      <c r="F64" s="85"/>
      <c r="G64" s="254" t="s">
        <v>809</v>
      </c>
      <c r="H64" s="90"/>
    </row>
    <row r="65" spans="1:227" s="55" customFormat="1">
      <c r="A65" s="134">
        <v>38</v>
      </c>
      <c r="B65" s="257" t="s">
        <v>824</v>
      </c>
      <c r="C65" s="51" t="s">
        <v>28</v>
      </c>
      <c r="D65" s="275">
        <v>1</v>
      </c>
      <c r="E65" s="85"/>
      <c r="F65" s="85"/>
      <c r="G65" s="254" t="s">
        <v>805</v>
      </c>
    </row>
    <row r="66" spans="1:227" s="55" customFormat="1">
      <c r="A66" s="134" t="s">
        <v>579</v>
      </c>
      <c r="B66" s="257" t="s">
        <v>825</v>
      </c>
      <c r="C66" s="51" t="s">
        <v>28</v>
      </c>
      <c r="D66" s="56">
        <v>1</v>
      </c>
      <c r="E66" s="85"/>
      <c r="F66" s="85"/>
      <c r="G66" s="254" t="s">
        <v>809</v>
      </c>
      <c r="H66" s="90"/>
    </row>
    <row r="67" spans="1:227" s="55" customFormat="1">
      <c r="A67" s="134">
        <v>39</v>
      </c>
      <c r="B67" s="257" t="s">
        <v>879</v>
      </c>
      <c r="C67" s="51" t="s">
        <v>28</v>
      </c>
      <c r="D67" s="275">
        <v>1</v>
      </c>
      <c r="E67" s="85"/>
      <c r="F67" s="85"/>
      <c r="G67" s="254" t="s">
        <v>805</v>
      </c>
    </row>
    <row r="68" spans="1:227" s="55" customFormat="1">
      <c r="A68" s="134" t="s">
        <v>580</v>
      </c>
      <c r="B68" s="257" t="s">
        <v>880</v>
      </c>
      <c r="C68" s="51" t="s">
        <v>28</v>
      </c>
      <c r="D68" s="56">
        <v>1</v>
      </c>
      <c r="E68" s="85"/>
      <c r="F68" s="85"/>
      <c r="G68" s="254" t="s">
        <v>809</v>
      </c>
      <c r="H68" s="90"/>
    </row>
    <row r="69" spans="1:227" s="55" customFormat="1">
      <c r="A69" s="134">
        <v>40</v>
      </c>
      <c r="B69" s="257" t="s">
        <v>881</v>
      </c>
      <c r="C69" s="51" t="s">
        <v>211</v>
      </c>
      <c r="D69" s="56">
        <v>1</v>
      </c>
      <c r="E69" s="85"/>
      <c r="F69" s="85"/>
      <c r="G69" s="254" t="s">
        <v>805</v>
      </c>
    </row>
    <row r="70" spans="1:227" s="55" customFormat="1" ht="15.6" thickBot="1">
      <c r="A70" s="134" t="s">
        <v>581</v>
      </c>
      <c r="B70" s="257" t="s">
        <v>882</v>
      </c>
      <c r="C70" s="51" t="s">
        <v>27</v>
      </c>
      <c r="D70" s="56">
        <v>0.4</v>
      </c>
      <c r="E70" s="85"/>
      <c r="F70" s="85"/>
      <c r="G70" s="254" t="s">
        <v>804</v>
      </c>
      <c r="H70" s="90"/>
    </row>
    <row r="71" spans="1:227" ht="15.6" thickBot="1">
      <c r="A71" s="215"/>
      <c r="B71" s="260" t="s">
        <v>30</v>
      </c>
      <c r="C71" s="218"/>
      <c r="D71" s="270"/>
      <c r="E71" s="270"/>
      <c r="F71" s="221">
        <f>SUM(F7:F70)</f>
        <v>0</v>
      </c>
    </row>
    <row r="72" spans="1:227" ht="15.6" thickBot="1">
      <c r="A72" s="231"/>
      <c r="B72" s="261" t="s">
        <v>807</v>
      </c>
      <c r="C72" s="226"/>
      <c r="D72" s="271"/>
      <c r="E72" s="271"/>
      <c r="F72" s="272">
        <f>F71*C72</f>
        <v>0</v>
      </c>
    </row>
    <row r="73" spans="1:227" ht="15.6" thickBot="1">
      <c r="A73" s="224"/>
      <c r="B73" s="262" t="s">
        <v>32</v>
      </c>
      <c r="C73" s="227"/>
      <c r="D73" s="273"/>
      <c r="E73" s="273"/>
      <c r="F73" s="221">
        <f>SUM(F71:F72)</f>
        <v>0</v>
      </c>
    </row>
    <row r="74" spans="1:227" ht="15.6" thickBot="1">
      <c r="A74" s="231"/>
      <c r="B74" s="261" t="s">
        <v>34</v>
      </c>
      <c r="C74" s="226"/>
      <c r="D74" s="271"/>
      <c r="E74" s="271"/>
      <c r="F74" s="272">
        <f>F73*C74</f>
        <v>0</v>
      </c>
    </row>
    <row r="75" spans="1:227" ht="15.6" thickBot="1">
      <c r="A75" s="224"/>
      <c r="B75" s="262" t="s">
        <v>32</v>
      </c>
      <c r="C75" s="227"/>
      <c r="D75" s="273"/>
      <c r="E75" s="273"/>
      <c r="F75" s="221">
        <f>SUM(F73:F74)</f>
        <v>0</v>
      </c>
    </row>
    <row r="76" spans="1:227" ht="15.6" thickBot="1">
      <c r="A76" s="224"/>
      <c r="B76" s="263" t="s">
        <v>808</v>
      </c>
      <c r="C76" s="252"/>
      <c r="D76" s="273"/>
      <c r="E76" s="273"/>
      <c r="F76" s="274">
        <f>F75*C76</f>
        <v>0</v>
      </c>
    </row>
    <row r="77" spans="1:227" s="251" customFormat="1" ht="15.6" thickBot="1">
      <c r="A77" s="231"/>
      <c r="B77" s="264" t="s">
        <v>32</v>
      </c>
      <c r="C77" s="234"/>
      <c r="D77" s="271"/>
      <c r="E77" s="271"/>
      <c r="F77" s="271">
        <f>SUM(F75:F76)</f>
        <v>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</row>
    <row r="78" spans="1:227" s="251" customFormat="1" ht="15" customHeight="1">
      <c r="A78" s="238"/>
      <c r="B78" s="24"/>
      <c r="C78" s="24"/>
      <c r="D78" s="24"/>
      <c r="E78" s="24"/>
      <c r="F78" s="277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</row>
    <row r="79" spans="1:227" s="251" customFormat="1" ht="5.25" customHeight="1">
      <c r="A79" s="23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</row>
  </sheetData>
  <autoFilter ref="A6:G78"/>
  <mergeCells count="6">
    <mergeCell ref="F4:F5"/>
    <mergeCell ref="A4:A5"/>
    <mergeCell ref="B4:B5"/>
    <mergeCell ref="C4:C5"/>
    <mergeCell ref="D4:D5"/>
    <mergeCell ref="E4:E5"/>
  </mergeCells>
  <conditionalFormatting sqref="B53:D58">
    <cfRule type="cellIs" dxfId="1" priority="2" stopIfTrue="1" operator="equal">
      <formula>0</formula>
    </cfRule>
  </conditionalFormatting>
  <conditionalFormatting sqref="D53:D58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2023-06-14T09:07:53Z</dcterms:modified>
</cp:coreProperties>
</file>