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სატენდერო'!$A$6:$G$189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სატენდერო'!$A$1:$F$190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14" l="1"/>
  <c r="F180" i="14"/>
  <c r="F179" i="14"/>
  <c r="F178" i="14"/>
  <c r="F177" i="14"/>
  <c r="F176" i="14"/>
  <c r="F175" i="14"/>
  <c r="F174" i="14"/>
  <c r="F173" i="14"/>
  <c r="F171" i="14"/>
  <c r="F170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A8" i="14"/>
  <c r="A9" i="14" s="1"/>
  <c r="A10" i="14" s="1"/>
  <c r="A11" i="14" s="1"/>
  <c r="A12" i="14" s="1"/>
  <c r="A14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4" i="14" s="1"/>
  <c r="A36" i="14" s="1"/>
  <c r="A37" i="14" s="1"/>
  <c r="A38" i="14" s="1"/>
  <c r="A40" i="14" s="1"/>
  <c r="A41" i="14" s="1"/>
  <c r="A42" i="14" s="1"/>
  <c r="A44" i="14" s="1"/>
  <c r="A45" i="14" s="1"/>
  <c r="A46" i="14" s="1"/>
  <c r="A48" i="14" s="1"/>
  <c r="A49" i="14" s="1"/>
  <c r="A50" i="14" s="1"/>
  <c r="A52" i="14" s="1"/>
  <c r="A53" i="14" s="1"/>
  <c r="A54" i="14" s="1"/>
  <c r="A56" i="14" s="1"/>
  <c r="A57" i="14" s="1"/>
  <c r="A58" i="14" s="1"/>
  <c r="A60" i="14" s="1"/>
  <c r="A61" i="14" s="1"/>
  <c r="A62" i="14" s="1"/>
  <c r="A64" i="14" s="1"/>
  <c r="A65" i="14" s="1"/>
  <c r="A66" i="14" s="1"/>
  <c r="A68" i="14" s="1"/>
  <c r="A69" i="14" s="1"/>
  <c r="A70" i="14" s="1"/>
  <c r="A72" i="14" s="1"/>
  <c r="A74" i="14" s="1"/>
  <c r="A76" i="14" s="1"/>
  <c r="A78" i="14" s="1"/>
  <c r="A80" i="14" s="1"/>
  <c r="A82" i="14" s="1"/>
  <c r="A84" i="14" s="1"/>
  <c r="A87" i="14" s="1"/>
  <c r="A89" i="14" s="1"/>
  <c r="A91" i="14" s="1"/>
  <c r="A93" i="14" s="1"/>
  <c r="A94" i="14" s="1"/>
  <c r="A95" i="14" s="1"/>
  <c r="A96" i="14" s="1"/>
  <c r="A97" i="14" s="1"/>
  <c r="A99" i="14" s="1"/>
  <c r="A101" i="14" s="1"/>
  <c r="A103" i="14" s="1"/>
  <c r="A105" i="14" s="1"/>
  <c r="A107" i="14" s="1"/>
  <c r="A108" i="14" s="1"/>
  <c r="A109" i="14" s="1"/>
  <c r="A110" i="14" s="1"/>
  <c r="A112" i="14" s="1"/>
  <c r="A114" i="14" s="1"/>
  <c r="A116" i="14" s="1"/>
  <c r="A118" i="14" s="1"/>
  <c r="A120" i="14" s="1"/>
  <c r="A122" i="14" s="1"/>
  <c r="A124" i="14" s="1"/>
  <c r="A126" i="14" s="1"/>
  <c r="A128" i="14" s="1"/>
  <c r="A130" i="14" s="1"/>
  <c r="A132" i="14" s="1"/>
  <c r="A134" i="14" s="1"/>
  <c r="A136" i="14" s="1"/>
  <c r="A138" i="14" s="1"/>
  <c r="A140" i="14" s="1"/>
  <c r="A141" i="14" s="1"/>
  <c r="A142" i="14" s="1"/>
  <c r="A143" i="14" s="1"/>
  <c r="A144" i="14" s="1"/>
  <c r="A145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5" i="14" s="1"/>
  <c r="A166" i="14" s="1"/>
  <c r="A167" i="14" s="1"/>
  <c r="A168" i="14" s="1"/>
  <c r="A170" i="14" s="1"/>
  <c r="A171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F7" i="14"/>
  <c r="F182" i="14" l="1"/>
  <c r="F183" i="14" l="1"/>
  <c r="F184" i="14" s="1"/>
  <c r="F185" i="14" l="1"/>
  <c r="F186" i="14" s="1"/>
  <c r="F187" i="14" l="1"/>
  <c r="F188" i="14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<sst xmlns="http://schemas.openxmlformats.org/spreadsheetml/2006/main" count="8307" uniqueCount="985">
  <si>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</si>
  <si>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</si>
  <si>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</si>
  <si>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</si>
  <si>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</si>
  <si>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</si>
  <si>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</si>
  <si>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</si>
  <si>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</si>
  <si>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</si>
  <si>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</si>
  <si>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</si>
  <si>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</si>
  <si>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</si>
  <si>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</si>
  <si>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</si>
  <si>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</si>
  <si>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</si>
  <si>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</si>
  <si>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</si>
  <si>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</si>
  <si>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</si>
  <si>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</si>
  <si>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</si>
  <si>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</si>
  <si>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</si>
  <si>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</si>
  <si>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</si>
  <si>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</si>
  <si>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</si>
  <si>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</si>
  <si>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</si>
  <si>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</si>
  <si>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</si>
  <si>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</si>
  <si>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</si>
  <si>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</si>
  <si>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</si>
  <si>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</si>
  <si>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</si>
  <si>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</si>
  <si>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</si>
  <si>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</si>
  <si>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</si>
  <si>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</si>
  <si>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</si>
  <si>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</si>
  <si>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</si>
  <si>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</si>
  <si>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</si>
  <si>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</si>
  <si>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</si>
  <si>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</si>
  <si>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</si>
  <si>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</si>
  <si>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</si>
  <si>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</si>
  <si>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</si>
  <si>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</si>
  <si>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</si>
  <si>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</si>
  <si>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</si>
  <si>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</si>
  <si>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</si>
  <si>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</si>
  <si>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</si>
  <si>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</si>
  <si>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</si>
  <si>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</si>
  <si>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</si>
  <si>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</si>
  <si>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</si>
  <si>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</si>
  <si>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</si>
  <si>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</si>
  <si>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</si>
  <si>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</si>
  <si>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</si>
  <si>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</si>
  <si>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</si>
  <si>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</si>
  <si>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</si>
  <si>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</si>
  <si>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</si>
  <si>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</si>
  <si>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</si>
  <si>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</si>
  <si>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</si>
  <si>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</si>
  <si>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</si>
  <si>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</si>
  <si>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</si>
  <si>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</si>
  <si>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</si>
  <si>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</si>
  <si>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</si>
  <si>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</si>
  <si>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</si>
  <si>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</si>
  <si>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</si>
  <si>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</si>
  <si>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</si>
  <si>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</si>
  <si>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</si>
  <si>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</si>
  <si>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</si>
  <si>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</si>
  <si>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</si>
  <si>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</si>
  <si>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</si>
  <si>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</si>
  <si>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</si>
  <si>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</si>
  <si>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</si>
  <si>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</si>
  <si>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</si>
  <si>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</si>
  <si>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</si>
  <si>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</si>
  <si>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</si>
  <si>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</si>
  <si>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</si>
  <si>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</si>
  <si>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</si>
  <si>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</si>
  <si>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</si>
  <si>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</si>
  <si>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</si>
  <si>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</si>
  <si>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</si>
  <si>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</si>
  <si>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</si>
  <si>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</si>
  <si>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</si>
  <si>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</si>
  <si>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</si>
  <si>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</si>
  <si>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</si>
  <si>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</si>
  <si>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</si>
  <si>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</si>
  <si>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</si>
  <si>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</si>
  <si>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</si>
  <si>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</si>
  <si>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</si>
  <si>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</si>
  <si>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</si>
  <si>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</si>
  <si>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</si>
  <si>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</si>
  <si>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</si>
  <si>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</si>
  <si>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</si>
  <si>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</si>
  <si>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</si>
  <si>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</si>
  <si>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</si>
  <si>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</si>
  <si>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</si>
  <si>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</si>
  <si>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</si>
  <si>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</si>
  <si>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</si>
  <si>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</si>
  <si>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</si>
  <si>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</si>
  <si>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</si>
  <si>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</si>
  <si>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</si>
  <si>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</si>
  <si>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</si>
  <si>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</si>
  <si>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</si>
  <si>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</si>
  <si>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</si>
  <si>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</si>
  <si>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</si>
  <si>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</si>
  <si>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</si>
  <si>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</si>
  <si>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</si>
  <si>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</si>
  <si>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</si>
  <si>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</si>
  <si>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</si>
  <si>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</si>
  <si>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</si>
  <si>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</si>
  <si>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</si>
  <si>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</si>
  <si>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</si>
  <si>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</si>
  <si>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</si>
  <si>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</si>
  <si>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</si>
  <si>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</si>
  <si>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</si>
  <si>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</si>
  <si>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</si>
  <si>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</si>
  <si>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</si>
  <si>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</si>
  <si>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</si>
  <si>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</si>
  <si>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</si>
  <si>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</si>
  <si>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</si>
  <si>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</si>
  <si>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</si>
  <si>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</si>
  <si>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</si>
  <si>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</si>
  <si>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</si>
  <si>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</si>
  <si>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</si>
  <si>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</si>
  <si>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</si>
  <si>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</si>
  <si>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</si>
  <si>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</si>
  <si>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</si>
  <si>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</si>
  <si>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</si>
  <si>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</si>
  <si>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</si>
  <si>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</si>
  <si>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</si>
  <si>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</si>
  <si>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</si>
  <si>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</si>
  <si>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</si>
  <si>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</si>
  <si>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</si>
  <si>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</si>
  <si>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</si>
  <si>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</si>
  <si>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</si>
  <si>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</si>
  <si>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</si>
  <si>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</si>
  <si>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</si>
  <si>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</si>
  <si>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</si>
  <si>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</si>
  <si>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</si>
  <si>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</si>
  <si>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</si>
  <si>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</si>
  <si>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</si>
  <si>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</si>
  <si>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</si>
  <si>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</si>
  <si>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</si>
  <si>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</si>
  <si>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</si>
  <si>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</si>
  <si>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</si>
  <si>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</si>
  <si>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</si>
  <si>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</si>
  <si>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</si>
  <si>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</si>
  <si>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</si>
  <si>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</si>
  <si>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</si>
  <si>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</si>
  <si>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</si>
  <si>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</si>
  <si>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</si>
  <si>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</si>
  <si>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</si>
  <si>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</si>
  <si>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</si>
  <si>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</si>
  <si>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</si>
  <si>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</si>
  <si>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</si>
  <si>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</si>
  <si>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</si>
  <si>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</si>
  <si>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</si>
  <si>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</si>
  <si>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</si>
  <si>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</si>
  <si>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</si>
  <si>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</si>
  <si>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</si>
  <si>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</si>
  <si>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</si>
  <si>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</si>
  <si>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</si>
  <si>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</si>
  <si>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</si>
  <si>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</si>
  <si>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</si>
  <si>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</si>
  <si>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</si>
  <si>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</si>
  <si>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</si>
  <si>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</si>
  <si>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</si>
  <si>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</si>
  <si>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</si>
  <si>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</si>
  <si>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</si>
  <si>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</si>
  <si>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</si>
  <si>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</si>
  <si>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</si>
  <si>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</si>
  <si>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</si>
  <si>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</si>
  <si>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</si>
  <si>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</si>
  <si>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</si>
  <si>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</si>
  <si>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</si>
  <si>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</si>
  <si>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</si>
  <si>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</si>
  <si>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</si>
  <si>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</si>
  <si>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</si>
  <si>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</si>
  <si>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</si>
  <si>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</si>
  <si>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</si>
  <si>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</si>
  <si>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</si>
  <si>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</si>
  <si>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</si>
  <si>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</si>
  <si>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</si>
  <si>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</si>
  <si>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</si>
  <si>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</si>
  <si>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</si>
  <si>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</si>
  <si>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</si>
  <si>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</si>
  <si>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</si>
  <si>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</si>
  <si>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</si>
  <si>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</si>
  <si>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</si>
  <si>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</si>
  <si>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</si>
  <si>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</si>
  <si>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</si>
  <si>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</si>
  <si>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</si>
  <si>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</si>
  <si>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</si>
  <si>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</si>
  <si>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</si>
  <si>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</si>
  <si>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</si>
  <si>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</si>
  <si>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</si>
  <si>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</si>
  <si>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</si>
  <si>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</si>
  <si>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</si>
  <si>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</si>
  <si>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</si>
  <si>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</si>
  <si>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</si>
  <si>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</si>
  <si>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</si>
  <si>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</si>
  <si>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</si>
  <si>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</si>
  <si>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</si>
  <si>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</si>
  <si>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</si>
  <si>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</si>
  <si>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</si>
  <si>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</si>
  <si>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</si>
  <si>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</si>
  <si>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</si>
  <si>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</si>
  <si>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</si>
  <si>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</si>
  <si>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</si>
  <si>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</si>
  <si>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</si>
  <si>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</si>
  <si>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</si>
  <si>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</si>
  <si>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</si>
  <si>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</si>
  <si>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</si>
  <si>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</si>
  <si>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</si>
  <si>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</si>
  <si>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</si>
  <si>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</si>
  <si>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</si>
  <si>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</si>
  <si>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</si>
  <si>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</si>
  <si>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</si>
  <si>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</si>
  <si>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</si>
  <si>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</si>
  <si>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</si>
  <si>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</si>
  <si>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</si>
  <si>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</si>
  <si>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</si>
  <si>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</si>
  <si>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</si>
  <si>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</si>
  <si>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</si>
  <si>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</si>
  <si>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</si>
  <si>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</si>
  <si>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</si>
  <si>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</si>
  <si>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</si>
  <si>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</si>
  <si>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</si>
  <si>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</si>
  <si>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</si>
  <si>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</si>
  <si>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</si>
  <si>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</si>
  <si>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</si>
  <si>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</si>
  <si>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</si>
  <si>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</si>
  <si>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</si>
  <si>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</si>
  <si>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</si>
  <si>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</si>
  <si>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</si>
  <si>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</si>
  <si>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</si>
  <si>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</si>
  <si>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</si>
  <si>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</si>
  <si>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</si>
  <si>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</si>
  <si>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</si>
  <si>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</si>
  <si>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</si>
  <si>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</si>
  <si>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</si>
  <si>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</si>
  <si>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</si>
  <si>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</si>
  <si>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</si>
  <si>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</si>
  <si>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</si>
  <si>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</si>
  <si>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</si>
  <si>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</si>
  <si>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</si>
  <si>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</si>
  <si>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</si>
  <si>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</si>
  <si>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</si>
  <si>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</si>
  <si>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</si>
  <si>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</si>
  <si>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</si>
  <si>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</si>
  <si>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</si>
  <si>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</si>
  <si>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</si>
  <si>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</si>
  <si>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</si>
  <si>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</si>
  <si>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</si>
  <si>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</si>
  <si>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</si>
  <si>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</si>
  <si>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</si>
  <si>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</si>
  <si>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</si>
  <si>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</si>
  <si>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</si>
  <si>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</si>
  <si>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</si>
  <si>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</si>
  <si>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</si>
  <si>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</si>
  <si>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</si>
  <si>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</si>
  <si>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</si>
  <si>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</si>
  <si>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</si>
  <si>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</si>
  <si>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</si>
  <si>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</si>
  <si>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</si>
  <si>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</si>
  <si>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</si>
  <si>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</si>
  <si>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</si>
  <si>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</si>
  <si>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</si>
  <si>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</si>
  <si>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</si>
  <si>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</si>
  <si>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</si>
  <si>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</si>
  <si>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</si>
  <si>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</si>
  <si>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</si>
  <si>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</si>
  <si>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</si>
  <si>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</si>
  <si>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</si>
  <si>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</si>
  <si>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</si>
  <si>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</si>
  <si>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</si>
  <si>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</si>
  <si>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</si>
  <si>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</si>
  <si>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</si>
  <si>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</si>
  <si>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</si>
  <si>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</si>
  <si>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</si>
  <si>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</si>
  <si>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</si>
  <si>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</si>
  <si>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</si>
  <si>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</si>
  <si>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</si>
  <si>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</si>
  <si>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</si>
  <si>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</si>
  <si>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</si>
  <si>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</si>
  <si>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</si>
  <si>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</si>
  <si>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</si>
  <si>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</si>
  <si>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</si>
  <si>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</si>
  <si>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</si>
  <si>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</si>
  <si>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</si>
  <si>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</si>
  <si>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</si>
  <si>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</si>
  <si>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</si>
  <si>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</si>
  <si>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</si>
  <si>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</si>
  <si>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</si>
  <si>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</si>
  <si>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</si>
  <si>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</si>
  <si>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</si>
  <si>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</si>
  <si>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</si>
  <si>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</si>
  <si>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</si>
  <si>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</si>
  <si>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</si>
  <si>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</si>
  <si>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</si>
  <si>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</si>
  <si>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</si>
  <si>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</si>
  <si>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</si>
  <si>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</si>
  <si>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</si>
  <si>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</si>
  <si>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</si>
  <si>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</si>
  <si>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</si>
  <si>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</si>
  <si>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</si>
  <si>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</si>
  <si>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</si>
  <si>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</si>
  <si>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</si>
  <si>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</si>
  <si>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</si>
  <si>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</si>
  <si>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</si>
  <si>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</si>
  <si>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</si>
  <si>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</si>
  <si>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</si>
  <si>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</si>
  <si>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</si>
  <si>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</si>
  <si>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</si>
  <si>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</si>
  <si>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</si>
  <si>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</si>
  <si>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</si>
  <si>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</si>
  <si>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</si>
  <si>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</si>
  <si>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</si>
  <si>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</si>
  <si>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</si>
  <si>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</si>
  <si>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</si>
  <si>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</si>
  <si>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</si>
  <si>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</si>
  <si>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</si>
  <si>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</si>
  <si>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</si>
  <si>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</si>
  <si>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</si>
  <si>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</si>
  <si>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</si>
  <si>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</si>
  <si>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</si>
  <si>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</si>
  <si>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</si>
  <si>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</si>
  <si>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</si>
  <si>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</si>
  <si>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</si>
  <si>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</si>
  <si>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</si>
  <si>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</si>
  <si>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</si>
  <si>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</si>
  <si>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</si>
  <si>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</si>
  <si>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</si>
  <si>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</si>
  <si>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</si>
  <si>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</si>
  <si>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</si>
  <si>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</si>
  <si>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</si>
  <si>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</si>
  <si>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</si>
  <si>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</si>
  <si>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</si>
  <si>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</si>
  <si>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</si>
  <si>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</si>
  <si>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</si>
  <si>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</si>
  <si>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</si>
  <si>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</si>
  <si>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</si>
  <si>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</si>
  <si>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</si>
  <si>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</si>
  <si>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</si>
  <si>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</si>
  <si>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</si>
  <si>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</si>
  <si>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</si>
  <si>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</si>
  <si>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</si>
  <si>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</si>
  <si>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</si>
  <si>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</si>
  <si>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</si>
  <si>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</si>
  <si>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</si>
  <si>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</si>
  <si>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</si>
  <si>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</si>
  <si>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</si>
  <si>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</si>
  <si>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</si>
  <si>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</si>
  <si>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</si>
  <si>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</si>
  <si>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</si>
  <si>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</si>
  <si>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</si>
  <si>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</si>
  <si>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</si>
  <si>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</si>
  <si>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</si>
  <si>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</si>
  <si>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</si>
  <si>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</si>
  <si>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</si>
  <si>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</si>
  <si>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</si>
  <si>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</si>
  <si>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</si>
  <si>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</si>
  <si>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</si>
  <si>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</si>
  <si>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</si>
  <si>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</si>
  <si>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</si>
  <si>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</si>
  <si>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</si>
  <si>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</si>
  <si>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</si>
  <si>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</si>
  <si>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</si>
  <si>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</si>
  <si>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</si>
  <si>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</si>
  <si>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</si>
  <si>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</si>
  <si>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</si>
  <si>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</si>
  <si>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</si>
  <si>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</si>
  <si>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</si>
  <si>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</si>
  <si>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</si>
  <si>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</si>
  <si>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</si>
  <si>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</si>
  <si>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</si>
  <si>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</si>
  <si>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</si>
  <si>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</si>
  <si>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</si>
  <si>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</si>
  <si>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</si>
  <si>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</si>
  <si>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</si>
  <si>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</si>
  <si>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</si>
  <si>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</si>
  <si>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</si>
  <si>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</si>
  <si>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</si>
  <si>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</si>
  <si>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</si>
  <si>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</si>
  <si>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</si>
  <si>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</si>
  <si>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</si>
  <si>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</si>
  <si>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</si>
  <si>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</si>
  <si>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</si>
  <si>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</si>
  <si>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</si>
  <si>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</si>
  <si>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</si>
  <si>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</si>
  <si>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</si>
  <si>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</si>
  <si>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</si>
  <si>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</si>
  <si>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</si>
  <si>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</si>
  <si>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</si>
  <si>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</si>
  <si>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</si>
  <si>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</si>
  <si>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</si>
  <si>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</si>
  <si>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</si>
  <si>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</si>
  <si>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</si>
  <si>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</si>
  <si>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</si>
  <si>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</si>
  <si>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</si>
  <si>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</si>
  <si>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</si>
  <si>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</si>
  <si>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</si>
  <si>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</si>
  <si>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</si>
  <si>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</si>
  <si>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</si>
  <si>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</si>
  <si>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</si>
  <si>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</si>
  <si>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</si>
  <si>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</si>
  <si>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</si>
  <si>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</si>
  <si>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</si>
  <si>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</si>
  <si>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</si>
  <si>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</si>
  <si>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</si>
  <si>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</si>
  <si>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</si>
  <si>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</si>
  <si>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</si>
  <si>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</si>
  <si>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</si>
  <si>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</si>
  <si>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</si>
  <si>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</si>
  <si>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</si>
  <si>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</si>
  <si>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</si>
  <si>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</si>
  <si>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</si>
  <si>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</si>
  <si>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</si>
  <si>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</si>
  <si>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</si>
  <si>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</si>
  <si>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</si>
  <si>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</si>
  <si>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</si>
  <si>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პოლიეთილენის ადაპტორი d=225 მმ</t>
  </si>
  <si>
    <t>ადაპტორის მილტუჩა d=225 მმ</t>
  </si>
  <si>
    <t>პოლიეთილენის შემაერთებელი ელ. ქურო d=225 მმ</t>
  </si>
  <si>
    <t>პოლიეთილენის შემაერთებელი ელ. ქურო d=25 მმ</t>
  </si>
  <si>
    <t>ზედნადები ხარჯები</t>
  </si>
  <si>
    <t>დ.ღ.გ.</t>
  </si>
  <si>
    <t>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</si>
  <si>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</si>
  <si>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III კატ. გვერდზე დაყრილი ხელით დამუშავებული გრუნტის დატვირთვა ხელით ა/თვითმცლელებზე</t>
  </si>
  <si>
    <t>IV კატ. გრუნტის დამუშავება (თხრილში) ხელით გვერდზე დაყრით</t>
  </si>
  <si>
    <t>გვერდზე დაყრილი ადგილობრივი გრუნტის უკუჩაყრა, დატკეპვნით</t>
  </si>
  <si>
    <t>მიწის თხრილის კედლების გამაგრება ფარებით</t>
  </si>
  <si>
    <t>ფოლადის სწორ ერთ ნაკერიანი მილის შიდა და გარე ქარხნული იზოლაციით, d=114/4.5 მმ</t>
  </si>
  <si>
    <t>პოლიეთილენის მილი d=20 მმ 16 ატმ</t>
  </si>
  <si>
    <t>პოლიეთილენის მილი d=15 მმ 16 ატმ</t>
  </si>
  <si>
    <t>ჭის რგოლის გადაბმის ადგილას "პენებარის" ჰიდროსაიზოლაციო მასალის მოწყობა</t>
  </si>
  <si>
    <t>ჩობალის d=165/4.5 მმ შეძენა-მოწყობა (1 ცალი)</t>
  </si>
  <si>
    <t>ფოლადის მუხლიd=100 მმ α=90°</t>
  </si>
  <si>
    <t>ფოლადის მილის პირაპირა შედუღების ადგილების შემოწმება d=820/10 მმ</t>
  </si>
  <si>
    <t>ფოლადის მილის პირაპირა შედუღების ადგილების შემოწმება d=630/10 მმ</t>
  </si>
  <si>
    <t>ფოლადის მილის პირაპირა შედუღების ადგილების შემოწმება d=219/5 მმ</t>
  </si>
  <si>
    <t>ფოლადის მილის პირაპირა შედუღების ადგილების შემოწმება d=114/4.5 მმ</t>
  </si>
  <si>
    <t>საპროექტო ფოლადის d=32/3 მმ მილყელის შეჭრა საპროექტო ფოლადის d=114/4.5 მმ მილზე (მიდუღებით)</t>
  </si>
  <si>
    <t>საპროექტო ფოლადის d=20/3 მმ მილყელის შეჭრა საპროექტო ფოლადის d=114/4.5 მმ მილზე (მიდუღებით)</t>
  </si>
  <si>
    <t>საპროექტო ფოლადის d=15/3 მმ მილყელის შეჭრა საპროექტო ფოლადის d=114/4.5 მმ მილზე (მიდუღებით)</t>
  </si>
  <si>
    <t>წყალამოღვრა მიწის თხრილიდან თვითშემწოვი ტიპის ტუმბოთი Q=25 მ³/სთ, H=20 მ</t>
  </si>
  <si>
    <t>არსებული თუჯის ურდულის d=200 მმ დემონტაჟი</t>
  </si>
  <si>
    <t>არსებული თუჯის ურდულის d=100 მმ დემონტაჟი</t>
  </si>
  <si>
    <t>მ²</t>
  </si>
  <si>
    <t>ასფალტობეტონის საფარის გვერდეთი კონტურების ჩახერხვა 10 სმ სისქეზე შემდგომ ჩასწორებით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</si>
  <si>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</si>
  <si>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III კატ. გრუნტის დამუშავება ხელით, გვერდზე დაყრით</t>
  </si>
  <si>
    <t>IV კატ. გრუნტის დამუშავება (თხრილში) მექანიზმით გვერდზე დაყრით</t>
  </si>
  <si>
    <t>დამუშავებული გრუნტის გატანა 15 კმ</t>
  </si>
  <si>
    <t>თხრილის შევსება ღორღით (0-40მმ) ფრაქცია მექანიზმის გამოყენებით, 50 მ-ზე გადაადგილებით, დატკეპნა;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</si>
  <si>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</si>
  <si>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ხელით დატკეპვნით, პლასტმასის მილების ქვეშ 15 სმ, ზემოდან 30 სმ</t>
  </si>
  <si>
    <t>დატკეპნილი მდინარის ბალასტის (0-120 მმ) ფრაქცია, ბალიშის მომზადება ჭის ქვეშ სისქით 30 სმ.</t>
  </si>
  <si>
    <t>ჭის ქვაბულის კედლების გამაგრება ფარებით</t>
  </si>
  <si>
    <t>ფოლადის სპირალური მილის d=820/10 მმ შიდა და გარე ქარხნული იზოლაციით</t>
  </si>
  <si>
    <t>ფოლადის სპირალური მილის d=630/8 მმ შიდა და გარე ქარხნული იზოლაციით</t>
  </si>
  <si>
    <t>ფოლადის სპირალური მილი d=630/8 მმ შიდა და გარე ქარხნული იზოლაციით d=630X8 მმ</t>
  </si>
  <si>
    <t>ფოლადის სპირალური მილის d=630/8 მმ შიდა და გარე ქარხნული იზოლაციით მილის ჰიდრავლიკური გამოცდა</t>
  </si>
  <si>
    <t>ფოლადის სპირალური მილის d=630/8 მმ შიდა და გარე ქარხნული იზოლაციით მილის გარეცხვა ქლორიანი წყლით</t>
  </si>
  <si>
    <t>ფოლადის სპირალური მილიd=219/5 მმ შიდა და გარე ქარხნული იზოლაციით</t>
  </si>
  <si>
    <t>ფოლადის d=219/5 მმ ქარხნული შიდა და გარე იზოლაციით მილის ჰიდრავლიკური გამოცდა</t>
  </si>
  <si>
    <t>ფოლადის d=219/5 მმ ქარხნული შიდა და გარე იზოლაციით მილის ქლორიანი წყლით</t>
  </si>
  <si>
    <t>ფოლადის სწორ ერთ ნაკერიანი მილის შიდა და გარე ქარხნული იზოლაციით, d=114/4.5 მმ გარეცხვა ქლორიანი წყლით</t>
  </si>
  <si>
    <t>წყალსადენის პოლიეთილენის მილის PE 100 SDR 11 PN16 d=225 მმ (პირაპირა შედუღებით) შეძენა, მონტაჟი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</si>
  <si>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</si>
  <si>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</si>
  <si>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</si>
  <si>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</si>
  <si>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PE 100 SDR 11 PN16 d=20 მმ ჰიდრავლიკური გამოცდა</t>
  </si>
  <si>
    <t>წყალსადენის პოლიეთილენის მილის გარეცხვა ქლორიანი წყლით PE 100 SDR 11 PN 16 d=20 მმ</t>
  </si>
  <si>
    <t>წყალსადენის პოლიეთილენის მილის PE 100 SDR 11 PN16 d=15 მმ ჰიდრავლიკური გამოცდა</t>
  </si>
  <si>
    <t>წყალსადენის პოლიეთილენის მილის გარეცხვა ქლორიანი წყლით PE 100 SDR 11 PN 16 d=15 მმ</t>
  </si>
  <si>
    <t>რ/ბ ანაკრები წრიული ჭის D=1.5 მ Hსრ=1.86 მ (2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</si>
  <si>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ლითონის ელემენტების შეღებვა ანტიკოროზიული ლაქით 2 ფენად</t>
  </si>
  <si>
    <t>თუჯის d=200 მმ PN16 ურდულის შეძენა და მოწყობა</t>
  </si>
  <si>
    <t>თუჯის d=200 მმ PN16 ურდული</t>
  </si>
  <si>
    <t>თუჯის d=100 მმ PN16 ურდულის შეძენა და მოწყობა</t>
  </si>
  <si>
    <t>თუჯის d=100 მმ PN16 ურდული</t>
  </si>
  <si>
    <t>სფერული ვენტილი d=32 მმ PN16 შეძენა-მოწყობა</t>
  </si>
  <si>
    <t>სფერული ვენტილი d=32 მმ PN16</t>
  </si>
  <si>
    <t>სფერული ვენტილი d=20 მმ PN16 შეძენა-მოწყობა</t>
  </si>
  <si>
    <t>სფერული ვენტილი d20 მმ PN16</t>
  </si>
  <si>
    <t>სფერული ვენტილი d=15 მმ PN16 შეძენა-მოწყობა</t>
  </si>
  <si>
    <t>სფერული ვენტილი d=15 მმ PN16</t>
  </si>
  <si>
    <t>ფოლადის მილტუჩის მოწყობა d=200 მმ PN16</t>
  </si>
  <si>
    <t>ფოლადის მილტუჩი d=200 მმ PN16</t>
  </si>
  <si>
    <t>ფოლადის სწორ ერთნაკერიანი მილყელის d=32/3 მმ L=300 მმ გ/ხრ</t>
  </si>
  <si>
    <t>ფოლადის სწორ ერთნაკერიანი მილყელის d=20/3 მმ L=300 მმ გ/ხრ</t>
  </si>
  <si>
    <t>ფოლადის სწორ ერთნაკერიანი მილყელის d=15/3 მმ L=300 მმ გ/ხრ</t>
  </si>
  <si>
    <t>ჩობალის d=89/4.5 მმ შეძენა-მოწყობა (8 ცალი)</t>
  </si>
  <si>
    <t>ფოლადის გადამყვანის d=700/600 მმ</t>
  </si>
  <si>
    <t>გადამყვანი პოლ/ფოლ გ/ხრ d=40/32მმ შეძენა და მოწყობა</t>
  </si>
  <si>
    <t>გადამყვანი პოლ/ფოლ გ/ხრ d=40/32მმ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</si>
  <si>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</si>
  <si>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</si>
  <si>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პოლ/ ფოლადზე გადამყვანის d=20/15 მმ გ/ხ შეძენა მოწყობა</t>
  </si>
  <si>
    <t>პოლ/ ფოლადზე გადამყვანი d=20/15 მმ გ/ხ</t>
  </si>
  <si>
    <t>პოლ/ ფოლადზე გადამყვანის d=15/15 მმ გ/ხ შეძენა მოწყობა</t>
  </si>
  <si>
    <t>პოლ/ ფოლადზე გადამყვანი d=15/15 მმ გ/ხ</t>
  </si>
  <si>
    <t>მოძრავი ქანჩი (შტუცერი) d=32 მმ</t>
  </si>
  <si>
    <t>მოძრავი ქანჩი (შტუცერი) d=20მმ</t>
  </si>
  <si>
    <t>მოძრავი ქანჩი (შტუცერი) d=15 მმ</t>
  </si>
  <si>
    <t>პოლიეთილენის შემაერთებელი ელ. ქუროს d=225 მმ შეძენა-მოწყობა</t>
  </si>
  <si>
    <t>პოლიეთილენის შემაერთებელი ელ. ქუროს d=40 მმ შეძენა-მოწყობა</t>
  </si>
  <si>
    <t>პოლიეთილენის შემაერთებელი ელ. ქურო d=40 მმ</t>
  </si>
  <si>
    <t>პოლიეთილენის შემაერთებელი ელ. ქუროს d=25 მმ შეძენა-მოწყობა</t>
  </si>
  <si>
    <t>პოლიეთილენის შემაერთებელი ელ. ქუროს d=20 მმ შეძენა-მოწყობა</t>
  </si>
  <si>
    <t>პოლიეთილენის შემაერთებელი ელ. ქურო d=20 მმ</t>
  </si>
  <si>
    <t>პოლიეთილენის შემაერთებელი ელ. ქუროს d=15 მმ შეძენა-მოწყობა</t>
  </si>
  <si>
    <t>პოლიეთილენის შემაერთებელი ელ. ქურო d=15 მმ</t>
  </si>
  <si>
    <t>პოლიეთილენის მუხლის შეძენა, მოწყობა d=225 მმ α=45°</t>
  </si>
  <si>
    <t>პოლიეთილენის მუხლი d=225 მმ α=45°</t>
  </si>
  <si>
    <t>პოლიეთილენის ელ. მუხლის შეძენა, მოწყობა d=40 მმ α=90°</t>
  </si>
  <si>
    <t>პოლიეთილენის ელ მუხლი d=40 მმ α=90°</t>
  </si>
  <si>
    <t>პოლიეთილენის ელ. მუხლის შეძენა, მოწყობა d=25 მმ α=90°</t>
  </si>
  <si>
    <t>პოლიეთილენის ელ. მუხლი d=25 მმ α=90°</t>
  </si>
  <si>
    <t>პოლიეთილენის ელ. მუხლის შეძენა, მოწყობა d=20 მმ α=90°</t>
  </si>
  <si>
    <t>პოლიეთილენის მუხლი d=20 მმ α=90°</t>
  </si>
  <si>
    <t>პოლიეთილენის ელ. მუხლის შეძენა, მოწყობა d=15 მმ α=90°</t>
  </si>
  <si>
    <t>პოლიეთილენის მუხლი d=15მმ α=90°</t>
  </si>
  <si>
    <t>ფოლადის მუხლის d=600 მმ α=45°</t>
  </si>
  <si>
    <t>ფოლადის მუხლის d=600 მმ α=30°</t>
  </si>
  <si>
    <t>ფოლადის მუხლის d=200 მმ α=90° შეძენა-მოწყობა (1 ცალი)</t>
  </si>
  <si>
    <t>ფოლადის მუხლის d=200 მმ α=90°</t>
  </si>
  <si>
    <t>ფოლადის მუხლის d=100 მმ α=90° შეძენა-მოწყობა (1 ცალი)</t>
  </si>
  <si>
    <t>ფოლადის დამხშობის d=100 მმ შეძენა-მოწყობა (1 ცალი)</t>
  </si>
  <si>
    <t>ფოლადის დამხშობი d=100 მმ მმ</t>
  </si>
  <si>
    <t>ბეტონის საყრდენი ბალიშის მოწყობა, ბეტონის მარკა B-22.5 მ-300 (150X150X300 )მმ 2 ცალი)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</si>
  <si>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d=219/5 მმ (2 ადგ.)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</si>
  <si>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d=114/4.5 მმ (2 ადგ.)</t>
  </si>
  <si>
    <t>ფოლადის გარსაცმი მილისთვის d=820/10 მმ (მასში გატარებული ფოლადის d=630/8 მმ მილი) რეზინის დამხშობის შეძენა და მოწყობა</t>
  </si>
  <si>
    <t>მილების რეზინის დამხშობი d=d=1420/1220 მმ (უჟანგავი ლითონის ხამუთებით)</t>
  </si>
  <si>
    <t>სასიგნალო ლენტის შეძენა და მოწყობა თხრილში</t>
  </si>
  <si>
    <t>საპროექტო ფოლადის d=630/8 მმ მილის გადაერთება არსებულ ფოლადის d=700 მმ მილზე</t>
  </si>
  <si>
    <t>საპროექტო ფოლადის d=219/5 მმ მილის შეჭრა საპროექტო ფოლადის d=630/8 მმ მილზე (მიდუღებით)</t>
  </si>
  <si>
    <t>საპროექტო ფოლადის d=114/4.5 მმ მილის შეჭრა საპროექტო ფოლადის d=630/8 მმ მილზე (მიდუღებით)</t>
  </si>
  <si>
    <t>საპროექტო პოლიეთილენის d=225 მმ მილის გადაერთება არსებულ პოლიეთილენის d=225 მმ მილზე</t>
  </si>
  <si>
    <t>საპროექტო პოლიეთილენის d=40 მმ მილის გადაერთება არსებულ პოლიეთილენის d=40 მმ მილზე</t>
  </si>
  <si>
    <t>საპროექტო პოლიეთილენის d=25 მმ მილის გადაერთება არსებულ პოლიეთილენის d=25 მმ მილზე</t>
  </si>
  <si>
    <t>საპროექტო პოლიეთილენის d=20 მმ მილის გადაერთება არსებულ პოლიეთილენის d=20 მმ მილზე</t>
  </si>
  <si>
    <t>საპროექტო პოლიეთილენის d=15 მმ მილის გადაერთება არსებულ პოლიეთილენის d=15 მმ მილზე</t>
  </si>
  <si>
    <t>საპროექტო პოლიეთილენის მილის PE100 SDR11 PN16 d=225 მმ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</si>
  <si>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</si>
  <si>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</si>
  <si>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ოთხკუთხედი ბლოკის ჭის დემოტაჟი 1.7X2.2X1.2 მმ (1 ცალი)</t>
  </si>
  <si>
    <t>დემონტირებული რკ. ბეტონის ჭის და ბლოკის ნატეხების დატვირთვა ავტოთვითმცლელზე და გატანა სამშენებლო მოედნიდან 15 კმ-ზე</t>
  </si>
  <si>
    <t>დემონტირებული ჭის ჩარჩო ხუფების (2 ცალი) დატვირთვა ავტოთვითმცლელზე გატანა და გადმოტვირთვა დასაწყობება 6 კმ</t>
  </si>
  <si>
    <t>ფოლადის მილის d=600 მმ დემონტაჟი</t>
  </si>
  <si>
    <t>დემონტირებული ფოლ. მილის დატვირთვა ავტოთვითმცლელზე</t>
  </si>
  <si>
    <t>დემონტირებული თუჯის ურდულების დატვირთვა ავტოთვითმცლელზე და გატანა 6 კმ-ზე (დასაწყობება)</t>
  </si>
  <si>
    <t xml:space="preserve">მშვიდობის ქუჩაზე d 600 მმ წყალდენის ქსელის რეაბილიტაცია;   II  მონაკვეთი  </t>
  </si>
  <si>
    <t>6-1</t>
  </si>
  <si>
    <t>7-1</t>
  </si>
  <si>
    <t>III კატ. გრუნტის დამუშავება მექანიზმით დატვირთვით</t>
  </si>
  <si>
    <t>III კატ. გვერდზე დაყრილი ხელით დამუშავებული გრუნტის დატვირთვა მექანიზმით</t>
  </si>
  <si>
    <t>ფოლადის სპირალური გარსაცმი მილის d=820/10 მმ (მასში ფოლადის სპირალური მილის d=630/8 მმ გატარებით) შიდა და გარე ქარხნული იზოლაციით მოწყობა</t>
  </si>
  <si>
    <t>59-2</t>
  </si>
  <si>
    <t>ჩობალის d=273/6 მმ შეძენა-მოწყობა (2 ცალი)</t>
  </si>
  <si>
    <t>112-1</t>
  </si>
  <si>
    <t>სადემონტაჟო სამუშაოები</t>
  </si>
  <si>
    <t>ასფალტობეტონის ნატეხების დატვირთვა მექანიზმით ა/თვითმცლელებზე გატანა 30 კმ</t>
  </si>
  <si>
    <t>არსებული ბეტონის ბორდიურების დემონტაჟი და გვერდზე დაწყობა) 0.7 x0.1x0.1 მ (8 ცალი)</t>
  </si>
  <si>
    <t>არსებული დემონტირებული ბეტონის ბორდიურების მონტაჟი 0.7x0.1x0.1 მ (30% ახალი ბორდიურების შეძენა)</t>
  </si>
  <si>
    <t>თხრილის შევსება ქვიშა-ხრეშოვანი ნარევით (ფრაქცია 0-80 მმ; 0-120 მმ) (ბალასტი) მექანიზმის გამოყენებით, 50 მ-ზე გადაადგილებით, 10 ტ-იანი პნევმოსვლიანი სატკეპნით დატკეპნა</t>
  </si>
  <si>
    <t>ღორღის (0-40 მმ) ფრაქცია, ბალიშის მომზადება ჭის ქვეშ სისქით 10 სმ.</t>
  </si>
  <si>
    <t>ფოლადის სპირალური მილის d=219/5 მმ შიდა და გარე ქარხნული იზოლაციით მოწყობა, გარეცხვითა და გამოცდით</t>
  </si>
  <si>
    <t>ფოლადის სწორ ერთ ნაკერიანი მილის შიდა და გარე ქარხნული იზოლაციით, d=114/4.5 მმ მოწყობა</t>
  </si>
  <si>
    <t>ფოლადის სწორ ერთ ნაკერიანი მილის შიდა და გარე ქარხნული იზოლაციით, d=114/4.5 მმ ჰიდრავლიკური გამოცდა</t>
  </si>
  <si>
    <t>წყალსადენის პოლიეთილენის მილის მონტაჟი- PE 100 SDR 11 PN 16 d=40 მმ</t>
  </si>
  <si>
    <t>წყალსადენის პოლიეთილენის მილის მონტაჟი PE 100 SDR 11 PN 16 d=25 მმ</t>
  </si>
  <si>
    <t>წყალსადენის პოლიეთილენის მილის მონტაჟი PE 100 SDR 11 PN 16 d=20 მმ</t>
  </si>
  <si>
    <t>წყალსადენის პოლიეთილენის მილის მონტაჟი PE 100 SDR 11 PN 16 d=15 მმ</t>
  </si>
  <si>
    <t>ფოლადის მილტუჩის მოწყობა d=100 მმ PN16</t>
  </si>
  <si>
    <t>ფოლადის მილტუჩი d=100 მმ PN16</t>
  </si>
  <si>
    <t>ადაპტორი d=225 მმ მოწყობა</t>
  </si>
  <si>
    <t>ფოლადის სწორ ერთნაკერიანი მილყელის d=32/3 მმ L=300 მმ გ/ხრ მოწყობა (1 ცალი)</t>
  </si>
  <si>
    <t>ფოლადის სწორ ერთნაკერიანი მილყელის d=20/3 მმ L=300 მმ გ/ხრ მოწყობა (5 ცალი)</t>
  </si>
  <si>
    <t>ფოლადის სწორ ერთნაკერიანი მილყელის d=15/3 მმ L=300 მმ გ/ხრ მოწყობა (2 ცალი)</t>
  </si>
  <si>
    <t>გაზინთული (გაპოხილი) თოკი ჩობალებისათვის (18.0 მ)</t>
  </si>
  <si>
    <t>ფოლადის გადამყვანის d=700/600 მმ შეძენა-მოწყობა PN16 (1 ცალი)</t>
  </si>
  <si>
    <t>ფოლადის მუხლის d=600 მმ α=45° შეძენა-მოწყობა (2 ცალი)</t>
  </si>
  <si>
    <t>ფოლადის მუხლის d=600 მმ α=30° შეძენა-მოწყობა (3 ცალი)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</si>
  <si>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d=820/10 (1 ადგ.)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</si>
  <si>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d=630/10 მმ (77 ადგ.)</t>
  </si>
  <si>
    <t>საპროექტო ფოლადის d=700/600 მმ გადამყვანის არსებულ მილზე შეჭრის ადგილას ბეტონის ბალიშის მოწყობა მს-1 (1 ცალი)</t>
  </si>
  <si>
    <t>ჭის ქვეშ ბეტონის მომზადება ბეტონი B-7.5 (1 ცალი)</t>
  </si>
  <si>
    <t>ლითონის მილისთვის რკ. ბეტონის მონოლითური საყრდენის მოწყობა ბეტონის მარკა B-25 M-350 არმატურა АIII A500c ( 0.502 ტ) (1 ცალი)</t>
  </si>
  <si>
    <t>არსებული ანაკრები რკ./ბეტონის ჭის დემოტაჟი d=1500, h=1.8 მ (1 კომპ.)</t>
  </si>
  <si>
    <t/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</si>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</sst>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16" fontId="5" fillId="2" borderId="16" xfId="0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8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64" fontId="11" fillId="2" borderId="0" xfId="1" applyNumberFormat="1" applyFont="1" applyFill="1" applyAlignment="1">
      <alignment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2" xfId="11"/>
    <cellStyle name="Normal 3 2" xfId="4"/>
    <cellStyle name="Обычный 2" xfId="6"/>
    <cellStyle name="Обычный_Лист1" xfId="5"/>
    <cellStyle name="Обычный_დემონტაჟი" xfId="2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1875" defaultRowHeight="15"/>
  <cols>
    <col min="1" max="1" width="6.21875" style="238" customWidth="1"/>
    <col min="2" max="2" width="10.77734375" style="24" customWidth="1"/>
    <col min="3" max="3" width="38.21875" style="24" customWidth="1"/>
    <col min="4" max="4" width="8.5546875" style="24" customWidth="1"/>
    <col min="5" max="5" width="10.77734375" style="24" customWidth="1"/>
    <col min="6" max="6" width="12.5546875" style="24" bestFit="1" customWidth="1"/>
    <col min="7" max="7" width="11.21875" style="24" customWidth="1"/>
    <col min="8" max="8" width="14.77734375" style="24" customWidth="1"/>
    <col min="9" max="9" width="8.77734375" style="24" customWidth="1"/>
    <col min="10" max="10" width="13.5546875" style="24" bestFit="1" customWidth="1"/>
    <col min="11" max="11" width="9" style="24" customWidth="1"/>
    <col min="12" max="12" width="13.5546875" style="24" customWidth="1"/>
    <col min="13" max="13" width="14.5546875" style="184" customWidth="1"/>
    <col min="14" max="14" width="10.77734375" style="24" bestFit="1" customWidth="1"/>
    <col min="15" max="16384" width="9.21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00" t="s">
        <v>0</v>
      </c>
      <c r="B5" s="302" t="s">
        <v>1</v>
      </c>
      <c r="C5" s="298" t="s">
        <v>2</v>
      </c>
      <c r="D5" s="298" t="s">
        <v>3</v>
      </c>
      <c r="E5" s="298" t="s">
        <v>4</v>
      </c>
      <c r="F5" s="298" t="s">
        <v>5</v>
      </c>
      <c r="G5" s="297" t="s">
        <v>6</v>
      </c>
      <c r="H5" s="297"/>
      <c r="I5" s="297" t="s">
        <v>7</v>
      </c>
      <c r="J5" s="297"/>
      <c r="K5" s="298" t="s">
        <v>8</v>
      </c>
      <c r="L5" s="298"/>
      <c r="M5" s="244" t="s">
        <v>9</v>
      </c>
    </row>
    <row r="6" spans="1:26" ht="15.6" thickBot="1">
      <c r="A6" s="301"/>
      <c r="B6" s="303"/>
      <c r="C6" s="304"/>
      <c r="D6" s="304"/>
      <c r="E6" s="304"/>
      <c r="F6" s="30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.6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.6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.6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.6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.6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.6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9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5" sqref="K15"/>
    </sheetView>
  </sheetViews>
  <sheetFormatPr defaultColWidth="9.21875" defaultRowHeight="15"/>
  <cols>
    <col min="1" max="1" width="6.21875" style="238" customWidth="1"/>
    <col min="2" max="2" width="38.21875" style="24" customWidth="1"/>
    <col min="3" max="3" width="8.5546875" style="24" customWidth="1"/>
    <col min="4" max="4" width="12.5546875" style="24" bestFit="1" customWidth="1"/>
    <col min="5" max="5" width="11.21875" style="24" customWidth="1"/>
    <col min="6" max="6" width="14.21875" style="24" customWidth="1"/>
    <col min="7" max="7" width="31.44140625" style="24" bestFit="1" customWidth="1"/>
    <col min="8" max="16384" width="9.21875" style="24"/>
  </cols>
  <sheetData>
    <row r="1" spans="1:10">
      <c r="A1" s="25" t="s">
        <v>945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9"/>
    </row>
    <row r="3" spans="1:10" ht="21.75" customHeight="1" thickBot="1">
      <c r="A3" s="28"/>
      <c r="C3" s="29"/>
      <c r="D3" s="29"/>
      <c r="E3" s="29"/>
      <c r="F3" s="29"/>
      <c r="G3" s="270"/>
    </row>
    <row r="4" spans="1:10" ht="18" customHeight="1" thickBot="1">
      <c r="A4" s="300" t="s">
        <v>0</v>
      </c>
      <c r="B4" s="298" t="s">
        <v>2</v>
      </c>
      <c r="C4" s="298" t="s">
        <v>3</v>
      </c>
      <c r="D4" s="298" t="s">
        <v>767</v>
      </c>
      <c r="E4" s="305" t="s">
        <v>10</v>
      </c>
      <c r="F4" s="302" t="s">
        <v>768</v>
      </c>
      <c r="G4" s="271"/>
    </row>
    <row r="5" spans="1:10" ht="15.6" thickBot="1">
      <c r="A5" s="301"/>
      <c r="B5" s="304"/>
      <c r="C5" s="304"/>
      <c r="D5" s="304"/>
      <c r="E5" s="306"/>
      <c r="F5" s="303"/>
      <c r="G5" s="272"/>
      <c r="H5" s="268"/>
      <c r="I5" s="268"/>
      <c r="J5" s="268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80" t="s">
        <v>816</v>
      </c>
      <c r="B7" s="252" t="s">
        <v>839</v>
      </c>
      <c r="C7" s="39" t="s">
        <v>27</v>
      </c>
      <c r="D7" s="288">
        <v>18</v>
      </c>
      <c r="E7" s="192"/>
      <c r="F7" s="181">
        <f>D7*E7</f>
        <v>0</v>
      </c>
      <c r="G7" s="254" t="s">
        <v>805</v>
      </c>
    </row>
    <row r="8" spans="1:10" s="67" customFormat="1" ht="15.6">
      <c r="A8" s="280">
        <f>A7+1</f>
        <v>2</v>
      </c>
      <c r="B8" s="253" t="s">
        <v>43</v>
      </c>
      <c r="C8" s="70" t="s">
        <v>773</v>
      </c>
      <c r="D8" s="288">
        <v>2.4</v>
      </c>
      <c r="E8" s="192"/>
      <c r="F8" s="181">
        <f>D8*E8</f>
        <v>0</v>
      </c>
      <c r="G8" s="254" t="s">
        <v>805</v>
      </c>
    </row>
    <row r="9" spans="1:10" s="67" customFormat="1" ht="15.6">
      <c r="A9" s="281">
        <f>A8+1</f>
        <v>3</v>
      </c>
      <c r="B9" s="253" t="s">
        <v>955</v>
      </c>
      <c r="C9" s="84" t="s">
        <v>773</v>
      </c>
      <c r="D9" s="109">
        <v>2.4</v>
      </c>
      <c r="E9" s="192"/>
      <c r="F9" s="181">
        <f t="shared" ref="F9:F72" si="0">D9*E9</f>
        <v>0</v>
      </c>
      <c r="G9" s="254" t="s">
        <v>805</v>
      </c>
    </row>
    <row r="10" spans="1:10" s="67" customFormat="1">
      <c r="A10" s="280">
        <f>A9+1</f>
        <v>4</v>
      </c>
      <c r="B10" s="257" t="s">
        <v>956</v>
      </c>
      <c r="C10" s="51" t="s">
        <v>27</v>
      </c>
      <c r="D10" s="56">
        <v>5.6</v>
      </c>
      <c r="E10" s="192"/>
      <c r="F10" s="181">
        <f t="shared" si="0"/>
        <v>0</v>
      </c>
      <c r="G10" s="254" t="s">
        <v>805</v>
      </c>
    </row>
    <row r="11" spans="1:10">
      <c r="A11" s="280">
        <f>A10+1</f>
        <v>5</v>
      </c>
      <c r="B11" s="257" t="s">
        <v>957</v>
      </c>
      <c r="C11" s="51" t="s">
        <v>27</v>
      </c>
      <c r="D11" s="56">
        <v>5.6</v>
      </c>
      <c r="E11" s="192"/>
      <c r="F11" s="181">
        <f t="shared" si="0"/>
        <v>0</v>
      </c>
      <c r="G11" s="254" t="s">
        <v>805</v>
      </c>
    </row>
    <row r="12" spans="1:10" ht="15.6">
      <c r="A12" s="282">
        <f>A11+1</f>
        <v>6</v>
      </c>
      <c r="B12" s="8" t="s">
        <v>840</v>
      </c>
      <c r="C12" s="84" t="s">
        <v>777</v>
      </c>
      <c r="D12" s="56">
        <v>24</v>
      </c>
      <c r="E12" s="192"/>
      <c r="F12" s="181">
        <f t="shared" si="0"/>
        <v>0</v>
      </c>
      <c r="G12" s="254" t="s">
        <v>805</v>
      </c>
    </row>
    <row r="13" spans="1:10">
      <c r="A13" s="82" t="s">
        <v>946</v>
      </c>
      <c r="B13" s="8" t="s">
        <v>90</v>
      </c>
      <c r="C13" s="84" t="s">
        <v>19</v>
      </c>
      <c r="D13" s="85">
        <v>1.44E-2</v>
      </c>
      <c r="E13" s="192"/>
      <c r="F13" s="181">
        <f t="shared" si="0"/>
        <v>0</v>
      </c>
      <c r="G13" s="254" t="s">
        <v>804</v>
      </c>
    </row>
    <row r="14" spans="1:10" ht="15.6">
      <c r="A14" s="282">
        <f>A12+1</f>
        <v>7</v>
      </c>
      <c r="B14" s="8" t="s">
        <v>817</v>
      </c>
      <c r="C14" s="84" t="s">
        <v>777</v>
      </c>
      <c r="D14" s="288">
        <v>24</v>
      </c>
      <c r="E14" s="192"/>
      <c r="F14" s="181">
        <f t="shared" si="0"/>
        <v>0</v>
      </c>
      <c r="G14" s="254" t="s">
        <v>805</v>
      </c>
    </row>
    <row r="15" spans="1:10" s="67" customFormat="1">
      <c r="A15" s="82" t="s">
        <v>947</v>
      </c>
      <c r="B15" s="8" t="s">
        <v>90</v>
      </c>
      <c r="C15" s="84" t="s">
        <v>19</v>
      </c>
      <c r="D15" s="85">
        <v>1.44E-2</v>
      </c>
      <c r="E15" s="192"/>
      <c r="F15" s="181">
        <f t="shared" si="0"/>
        <v>0</v>
      </c>
      <c r="G15" s="254" t="s">
        <v>804</v>
      </c>
    </row>
    <row r="16" spans="1:10" s="67" customFormat="1" ht="15.6">
      <c r="A16" s="282">
        <f>A14+1</f>
        <v>8</v>
      </c>
      <c r="B16" s="252" t="s">
        <v>948</v>
      </c>
      <c r="C16" s="84" t="s">
        <v>773</v>
      </c>
      <c r="D16" s="109">
        <v>1513.12</v>
      </c>
      <c r="E16" s="192"/>
      <c r="F16" s="181">
        <f t="shared" si="0"/>
        <v>0</v>
      </c>
      <c r="G16" s="254" t="s">
        <v>805</v>
      </c>
    </row>
    <row r="17" spans="1:218" ht="15.6">
      <c r="A17" s="282">
        <f t="shared" ref="A17:A32" si="1">A16+1</f>
        <v>9</v>
      </c>
      <c r="B17" s="252" t="s">
        <v>841</v>
      </c>
      <c r="C17" s="84" t="s">
        <v>773</v>
      </c>
      <c r="D17" s="288">
        <v>168.124</v>
      </c>
      <c r="E17" s="192"/>
      <c r="F17" s="181">
        <f t="shared" si="0"/>
        <v>0</v>
      </c>
      <c r="G17" s="254" t="s">
        <v>805</v>
      </c>
    </row>
    <row r="18" spans="1:218" ht="15.6">
      <c r="A18" s="283">
        <f t="shared" si="1"/>
        <v>10</v>
      </c>
      <c r="B18" s="289" t="s">
        <v>949</v>
      </c>
      <c r="C18" s="70" t="s">
        <v>773</v>
      </c>
      <c r="D18" s="288">
        <v>159.71779999999998</v>
      </c>
      <c r="E18" s="192"/>
      <c r="F18" s="181">
        <f t="shared" si="0"/>
        <v>0</v>
      </c>
      <c r="G18" s="254" t="s">
        <v>805</v>
      </c>
    </row>
    <row r="19" spans="1:218" s="67" customFormat="1" ht="15.6">
      <c r="A19" s="283">
        <f t="shared" si="1"/>
        <v>11</v>
      </c>
      <c r="B19" s="252" t="s">
        <v>818</v>
      </c>
      <c r="C19" s="84" t="s">
        <v>773</v>
      </c>
      <c r="D19" s="288">
        <v>8.4062000000000001</v>
      </c>
      <c r="E19" s="192"/>
      <c r="F19" s="181">
        <f t="shared" si="0"/>
        <v>0</v>
      </c>
      <c r="G19" s="254" t="s">
        <v>805</v>
      </c>
    </row>
    <row r="20" spans="1:218" ht="15.6">
      <c r="A20" s="281">
        <f t="shared" si="1"/>
        <v>12</v>
      </c>
      <c r="B20" s="252" t="s">
        <v>842</v>
      </c>
      <c r="C20" s="84" t="s">
        <v>773</v>
      </c>
      <c r="D20" s="290">
        <v>3555.63</v>
      </c>
      <c r="E20" s="192"/>
      <c r="F20" s="181">
        <f t="shared" si="0"/>
        <v>0</v>
      </c>
      <c r="G20" s="254" t="s">
        <v>805</v>
      </c>
    </row>
    <row r="21" spans="1:218" ht="15.6">
      <c r="A21" s="281">
        <f t="shared" si="1"/>
        <v>13</v>
      </c>
      <c r="B21" s="252" t="s">
        <v>819</v>
      </c>
      <c r="C21" s="84" t="s">
        <v>773</v>
      </c>
      <c r="D21" s="288">
        <v>395.07</v>
      </c>
      <c r="E21" s="192"/>
      <c r="F21" s="181">
        <f t="shared" si="0"/>
        <v>0</v>
      </c>
      <c r="G21" s="254" t="s">
        <v>805</v>
      </c>
    </row>
    <row r="22" spans="1:218">
      <c r="A22" s="281">
        <f t="shared" si="1"/>
        <v>14</v>
      </c>
      <c r="B22" s="8" t="s">
        <v>843</v>
      </c>
      <c r="C22" s="84" t="s">
        <v>19</v>
      </c>
      <c r="D22" s="88">
        <v>3026.2392</v>
      </c>
      <c r="E22" s="192"/>
      <c r="F22" s="181">
        <f t="shared" si="0"/>
        <v>0</v>
      </c>
      <c r="G22" s="254" t="s">
        <v>805</v>
      </c>
    </row>
    <row r="23" spans="1:218" ht="15.6">
      <c r="A23" s="282">
        <f t="shared" si="1"/>
        <v>15</v>
      </c>
      <c r="B23" s="255" t="s">
        <v>844</v>
      </c>
      <c r="C23" s="84" t="s">
        <v>773</v>
      </c>
      <c r="D23" s="56">
        <v>4.8</v>
      </c>
      <c r="E23" s="192"/>
      <c r="F23" s="181">
        <f t="shared" si="0"/>
        <v>0</v>
      </c>
      <c r="G23" s="254" t="s">
        <v>805</v>
      </c>
    </row>
    <row r="24" spans="1:218" s="67" customFormat="1" ht="15.6">
      <c r="A24" s="283">
        <f t="shared" si="1"/>
        <v>16</v>
      </c>
      <c r="B24" s="253" t="s">
        <v>845</v>
      </c>
      <c r="C24" s="84" t="s">
        <v>773</v>
      </c>
      <c r="D24" s="56">
        <v>1419.1</v>
      </c>
      <c r="E24" s="192"/>
      <c r="F24" s="181">
        <f t="shared" si="0"/>
        <v>0</v>
      </c>
      <c r="G24" s="254" t="s">
        <v>805</v>
      </c>
    </row>
    <row r="25" spans="1:218" ht="15.6">
      <c r="A25" s="283">
        <f t="shared" si="1"/>
        <v>17</v>
      </c>
      <c r="B25" s="253" t="s">
        <v>846</v>
      </c>
      <c r="C25" s="39" t="s">
        <v>773</v>
      </c>
      <c r="D25" s="109">
        <v>1419.1</v>
      </c>
      <c r="E25" s="192"/>
      <c r="F25" s="181">
        <f t="shared" si="0"/>
        <v>0</v>
      </c>
      <c r="G25" s="254" t="s">
        <v>805</v>
      </c>
      <c r="H25" s="90"/>
    </row>
    <row r="26" spans="1:218" ht="15.6">
      <c r="A26" s="282">
        <f t="shared" si="1"/>
        <v>18</v>
      </c>
      <c r="B26" s="255" t="s">
        <v>958</v>
      </c>
      <c r="C26" s="84" t="s">
        <v>773</v>
      </c>
      <c r="D26" s="56">
        <v>25.6</v>
      </c>
      <c r="E26" s="192"/>
      <c r="F26" s="181">
        <f t="shared" si="0"/>
        <v>0</v>
      </c>
      <c r="G26" s="254" t="s">
        <v>805</v>
      </c>
      <c r="H26" s="90"/>
    </row>
    <row r="27" spans="1:218" ht="15.6">
      <c r="A27" s="282">
        <f t="shared" si="1"/>
        <v>19</v>
      </c>
      <c r="B27" s="8" t="s">
        <v>847</v>
      </c>
      <c r="C27" s="84" t="s">
        <v>773</v>
      </c>
      <c r="D27" s="56">
        <v>112.779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ht="15.6">
      <c r="A28" s="282">
        <f t="shared" si="1"/>
        <v>20</v>
      </c>
      <c r="B28" s="255" t="s">
        <v>820</v>
      </c>
      <c r="C28" s="84" t="s">
        <v>773</v>
      </c>
      <c r="D28" s="88">
        <v>3950.7000000000003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ht="15.6">
      <c r="A29" s="282">
        <f t="shared" si="1"/>
        <v>21</v>
      </c>
      <c r="B29" s="8" t="s">
        <v>959</v>
      </c>
      <c r="C29" s="84" t="s">
        <v>773</v>
      </c>
      <c r="D29" s="56">
        <v>1.5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2">
        <f t="shared" si="1"/>
        <v>22</v>
      </c>
      <c r="B30" s="8" t="s">
        <v>821</v>
      </c>
      <c r="C30" s="84" t="s">
        <v>838</v>
      </c>
      <c r="D30" s="56">
        <v>3793.3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>
      <c r="A31" s="282">
        <f t="shared" si="1"/>
        <v>23</v>
      </c>
      <c r="B31" s="8" t="s">
        <v>848</v>
      </c>
      <c r="C31" s="84" t="s">
        <v>838</v>
      </c>
      <c r="D31" s="52">
        <v>42.3</v>
      </c>
      <c r="E31" s="192"/>
      <c r="F31" s="181">
        <f t="shared" si="0"/>
        <v>0</v>
      </c>
      <c r="G31" s="254" t="s">
        <v>805</v>
      </c>
    </row>
    <row r="32" spans="1:218" s="55" customFormat="1">
      <c r="A32" s="282">
        <f t="shared" si="1"/>
        <v>24</v>
      </c>
      <c r="B32" s="8" t="s">
        <v>950</v>
      </c>
      <c r="C32" s="84" t="s">
        <v>27</v>
      </c>
      <c r="D32" s="88">
        <v>10</v>
      </c>
      <c r="E32" s="192"/>
      <c r="F32" s="181">
        <f t="shared" si="0"/>
        <v>0</v>
      </c>
      <c r="G32" s="254" t="s">
        <v>805</v>
      </c>
    </row>
    <row r="33" spans="1:8" s="258" customFormat="1">
      <c r="A33" s="113" t="s">
        <v>562</v>
      </c>
      <c r="B33" s="8" t="s">
        <v>849</v>
      </c>
      <c r="C33" s="84" t="s">
        <v>27</v>
      </c>
      <c r="D33" s="88">
        <v>10</v>
      </c>
      <c r="E33" s="192"/>
      <c r="F33" s="181">
        <f t="shared" si="0"/>
        <v>0</v>
      </c>
      <c r="G33" s="254" t="s">
        <v>984</v>
      </c>
      <c r="H33" s="90"/>
    </row>
    <row r="34" spans="1:8" s="256" customFormat="1">
      <c r="A34" s="282">
        <f>A32+1</f>
        <v>25</v>
      </c>
      <c r="B34" s="8" t="s">
        <v>850</v>
      </c>
      <c r="C34" s="84" t="s">
        <v>27</v>
      </c>
      <c r="D34" s="88">
        <v>707</v>
      </c>
      <c r="E34" s="192"/>
      <c r="F34" s="181">
        <f t="shared" si="0"/>
        <v>0</v>
      </c>
      <c r="G34" s="254" t="s">
        <v>805</v>
      </c>
    </row>
    <row r="35" spans="1:8" s="256" customFormat="1">
      <c r="A35" s="113" t="s">
        <v>563</v>
      </c>
      <c r="B35" s="8" t="s">
        <v>851</v>
      </c>
      <c r="C35" s="84" t="s">
        <v>27</v>
      </c>
      <c r="D35" s="88">
        <v>709.12099999999987</v>
      </c>
      <c r="E35" s="192"/>
      <c r="F35" s="181">
        <f t="shared" si="0"/>
        <v>0</v>
      </c>
      <c r="G35" s="254" t="s">
        <v>984</v>
      </c>
      <c r="H35" s="90"/>
    </row>
    <row r="36" spans="1:8" s="256" customFormat="1">
      <c r="A36" s="280">
        <f>A34+1</f>
        <v>26</v>
      </c>
      <c r="B36" s="8" t="s">
        <v>852</v>
      </c>
      <c r="C36" s="51" t="s">
        <v>27</v>
      </c>
      <c r="D36" s="56">
        <v>707</v>
      </c>
      <c r="E36" s="192"/>
      <c r="F36" s="181">
        <f t="shared" si="0"/>
        <v>0</v>
      </c>
      <c r="G36" s="254" t="s">
        <v>805</v>
      </c>
    </row>
    <row r="37" spans="1:8" s="256" customFormat="1">
      <c r="A37" s="282">
        <f>A36+1</f>
        <v>27</v>
      </c>
      <c r="B37" s="8" t="s">
        <v>853</v>
      </c>
      <c r="C37" s="84" t="s">
        <v>27</v>
      </c>
      <c r="D37" s="88">
        <v>707</v>
      </c>
      <c r="E37" s="192"/>
      <c r="F37" s="181">
        <f t="shared" si="0"/>
        <v>0</v>
      </c>
      <c r="G37" s="254" t="s">
        <v>805</v>
      </c>
      <c r="H37" s="90"/>
    </row>
    <row r="38" spans="1:8" s="256" customFormat="1">
      <c r="A38" s="282">
        <f>A37+1</f>
        <v>28</v>
      </c>
      <c r="B38" s="8" t="s">
        <v>960</v>
      </c>
      <c r="C38" s="84" t="s">
        <v>27</v>
      </c>
      <c r="D38" s="88">
        <v>3</v>
      </c>
      <c r="E38" s="192"/>
      <c r="F38" s="181">
        <f t="shared" si="0"/>
        <v>0</v>
      </c>
      <c r="G38" s="254" t="s">
        <v>805</v>
      </c>
    </row>
    <row r="39" spans="1:8" s="256" customFormat="1">
      <c r="A39" s="113" t="s">
        <v>568</v>
      </c>
      <c r="B39" s="8" t="s">
        <v>854</v>
      </c>
      <c r="C39" s="84" t="s">
        <v>27</v>
      </c>
      <c r="D39" s="88">
        <v>2.9969999999999999</v>
      </c>
      <c r="E39" s="192"/>
      <c r="F39" s="181">
        <f t="shared" si="0"/>
        <v>0</v>
      </c>
      <c r="G39" s="254" t="s">
        <v>984</v>
      </c>
      <c r="H39" s="90"/>
    </row>
    <row r="40" spans="1:8">
      <c r="A40" s="280">
        <f>A38+1</f>
        <v>29</v>
      </c>
      <c r="B40" s="8" t="s">
        <v>855</v>
      </c>
      <c r="C40" s="51" t="s">
        <v>27</v>
      </c>
      <c r="D40" s="56">
        <v>3</v>
      </c>
      <c r="E40" s="192"/>
      <c r="F40" s="181">
        <f t="shared" si="0"/>
        <v>0</v>
      </c>
      <c r="G40" s="254" t="s">
        <v>805</v>
      </c>
    </row>
    <row r="41" spans="1:8">
      <c r="A41" s="282">
        <f>A40+1</f>
        <v>30</v>
      </c>
      <c r="B41" s="8" t="s">
        <v>856</v>
      </c>
      <c r="C41" s="84" t="s">
        <v>27</v>
      </c>
      <c r="D41" s="88">
        <v>3</v>
      </c>
      <c r="E41" s="192"/>
      <c r="F41" s="181">
        <f t="shared" si="0"/>
        <v>0</v>
      </c>
      <c r="G41" s="254" t="s">
        <v>805</v>
      </c>
      <c r="H41" s="90"/>
    </row>
    <row r="42" spans="1:8">
      <c r="A42" s="282">
        <f>A41+1</f>
        <v>31</v>
      </c>
      <c r="B42" s="8" t="s">
        <v>961</v>
      </c>
      <c r="C42" s="84" t="s">
        <v>27</v>
      </c>
      <c r="D42" s="88">
        <v>5</v>
      </c>
      <c r="E42" s="192"/>
      <c r="F42" s="181">
        <f t="shared" si="0"/>
        <v>0</v>
      </c>
      <c r="G42" s="254" t="s">
        <v>805</v>
      </c>
    </row>
    <row r="43" spans="1:8">
      <c r="A43" s="113" t="s">
        <v>571</v>
      </c>
      <c r="B43" s="8" t="s">
        <v>822</v>
      </c>
      <c r="C43" s="84" t="s">
        <v>27</v>
      </c>
      <c r="D43" s="88">
        <v>4.99</v>
      </c>
      <c r="E43" s="192"/>
      <c r="F43" s="181">
        <f t="shared" si="0"/>
        <v>0</v>
      </c>
      <c r="G43" s="254" t="s">
        <v>984</v>
      </c>
      <c r="H43" s="90"/>
    </row>
    <row r="44" spans="1:8" s="55" customFormat="1">
      <c r="A44" s="280">
        <f>A42+1</f>
        <v>32</v>
      </c>
      <c r="B44" s="8" t="s">
        <v>962</v>
      </c>
      <c r="C44" s="51" t="s">
        <v>27</v>
      </c>
      <c r="D44" s="56">
        <v>5</v>
      </c>
      <c r="E44" s="192"/>
      <c r="F44" s="181">
        <f t="shared" si="0"/>
        <v>0</v>
      </c>
      <c r="G44" s="254" t="s">
        <v>805</v>
      </c>
    </row>
    <row r="45" spans="1:8" s="55" customFormat="1">
      <c r="A45" s="282">
        <f>A44+1</f>
        <v>33</v>
      </c>
      <c r="B45" s="8" t="s">
        <v>857</v>
      </c>
      <c r="C45" s="84" t="s">
        <v>27</v>
      </c>
      <c r="D45" s="88">
        <v>5</v>
      </c>
      <c r="E45" s="192"/>
      <c r="F45" s="181">
        <f t="shared" si="0"/>
        <v>0</v>
      </c>
      <c r="G45" s="254" t="s">
        <v>805</v>
      </c>
      <c r="H45" s="90"/>
    </row>
    <row r="46" spans="1:8">
      <c r="A46" s="282">
        <f>A45+1</f>
        <v>34</v>
      </c>
      <c r="B46" s="257" t="s">
        <v>858</v>
      </c>
      <c r="C46" s="51" t="s">
        <v>27</v>
      </c>
      <c r="D46" s="56">
        <v>17</v>
      </c>
      <c r="E46" s="192"/>
      <c r="F46" s="181">
        <f t="shared" si="0"/>
        <v>0</v>
      </c>
      <c r="G46" s="254" t="s">
        <v>805</v>
      </c>
    </row>
    <row r="47" spans="1:8">
      <c r="A47" s="49" t="s">
        <v>577</v>
      </c>
      <c r="B47" s="257" t="s">
        <v>132</v>
      </c>
      <c r="C47" s="51" t="s">
        <v>27</v>
      </c>
      <c r="D47" s="56">
        <v>17.170000000000002</v>
      </c>
      <c r="E47" s="192"/>
      <c r="F47" s="181">
        <f t="shared" si="0"/>
        <v>0</v>
      </c>
      <c r="G47" s="254" t="s">
        <v>984</v>
      </c>
      <c r="H47" s="90"/>
    </row>
    <row r="48" spans="1:8">
      <c r="A48" s="282">
        <f>A46+1</f>
        <v>35</v>
      </c>
      <c r="B48" s="257" t="s">
        <v>806</v>
      </c>
      <c r="C48" s="51" t="s">
        <v>27</v>
      </c>
      <c r="D48" s="52">
        <v>17</v>
      </c>
      <c r="E48" s="192"/>
      <c r="F48" s="181">
        <f t="shared" si="0"/>
        <v>0</v>
      </c>
      <c r="G48" s="254" t="s">
        <v>805</v>
      </c>
    </row>
    <row r="49" spans="1:8">
      <c r="A49" s="282">
        <f>A48+1</f>
        <v>36</v>
      </c>
      <c r="B49" s="257" t="s">
        <v>807</v>
      </c>
      <c r="C49" s="51" t="s">
        <v>27</v>
      </c>
      <c r="D49" s="56">
        <v>17</v>
      </c>
      <c r="E49" s="192"/>
      <c r="F49" s="181">
        <f t="shared" si="0"/>
        <v>0</v>
      </c>
      <c r="G49" s="254" t="s">
        <v>805</v>
      </c>
      <c r="H49" s="90"/>
    </row>
    <row r="50" spans="1:8">
      <c r="A50" s="280">
        <f>A49+1</f>
        <v>37</v>
      </c>
      <c r="B50" s="257" t="s">
        <v>963</v>
      </c>
      <c r="C50" s="51" t="s">
        <v>27</v>
      </c>
      <c r="D50" s="56">
        <v>10</v>
      </c>
      <c r="E50" s="192"/>
      <c r="F50" s="181">
        <f t="shared" si="0"/>
        <v>0</v>
      </c>
      <c r="G50" s="254" t="s">
        <v>805</v>
      </c>
    </row>
    <row r="51" spans="1:8">
      <c r="A51" s="134" t="s">
        <v>354</v>
      </c>
      <c r="B51" s="257" t="s">
        <v>859</v>
      </c>
      <c r="C51" s="51" t="s">
        <v>27</v>
      </c>
      <c r="D51" s="52">
        <v>10.1</v>
      </c>
      <c r="E51" s="192"/>
      <c r="F51" s="181">
        <f t="shared" si="0"/>
        <v>0</v>
      </c>
      <c r="G51" s="254" t="s">
        <v>984</v>
      </c>
      <c r="H51" s="90"/>
    </row>
    <row r="52" spans="1:8" s="55" customFormat="1">
      <c r="A52" s="280">
        <f>A50+1</f>
        <v>38</v>
      </c>
      <c r="B52" s="257" t="s">
        <v>860</v>
      </c>
      <c r="C52" s="51" t="s">
        <v>27</v>
      </c>
      <c r="D52" s="56">
        <v>10</v>
      </c>
      <c r="E52" s="192"/>
      <c r="F52" s="181">
        <f t="shared" si="0"/>
        <v>0</v>
      </c>
      <c r="G52" s="254" t="s">
        <v>805</v>
      </c>
    </row>
    <row r="53" spans="1:8" s="55" customFormat="1">
      <c r="A53" s="280">
        <f>A52+1</f>
        <v>39</v>
      </c>
      <c r="B53" s="257" t="s">
        <v>861</v>
      </c>
      <c r="C53" s="51" t="s">
        <v>27</v>
      </c>
      <c r="D53" s="56">
        <v>10</v>
      </c>
      <c r="E53" s="192"/>
      <c r="F53" s="181">
        <f t="shared" si="0"/>
        <v>0</v>
      </c>
      <c r="G53" s="254" t="s">
        <v>805</v>
      </c>
      <c r="H53" s="90"/>
    </row>
    <row r="54" spans="1:8">
      <c r="A54" s="280">
        <f>A53+1</f>
        <v>40</v>
      </c>
      <c r="B54" s="257" t="s">
        <v>964</v>
      </c>
      <c r="C54" s="51" t="s">
        <v>27</v>
      </c>
      <c r="D54" s="56">
        <v>30</v>
      </c>
      <c r="E54" s="192"/>
      <c r="F54" s="181">
        <f t="shared" si="0"/>
        <v>0</v>
      </c>
      <c r="G54" s="254" t="s">
        <v>805</v>
      </c>
    </row>
    <row r="55" spans="1:8">
      <c r="A55" s="134" t="s">
        <v>581</v>
      </c>
      <c r="B55" s="257" t="s">
        <v>173</v>
      </c>
      <c r="C55" s="51" t="s">
        <v>27</v>
      </c>
      <c r="D55" s="52">
        <v>30.3</v>
      </c>
      <c r="E55" s="192"/>
      <c r="F55" s="181">
        <f t="shared" si="0"/>
        <v>0</v>
      </c>
      <c r="G55" s="254" t="s">
        <v>984</v>
      </c>
      <c r="H55" s="90"/>
    </row>
    <row r="56" spans="1:8" s="55" customFormat="1">
      <c r="A56" s="280">
        <f>A54+1</f>
        <v>41</v>
      </c>
      <c r="B56" s="257" t="s">
        <v>862</v>
      </c>
      <c r="C56" s="51" t="s">
        <v>27</v>
      </c>
      <c r="D56" s="56">
        <v>30</v>
      </c>
      <c r="E56" s="192"/>
      <c r="F56" s="181">
        <f t="shared" si="0"/>
        <v>0</v>
      </c>
      <c r="G56" s="254" t="s">
        <v>805</v>
      </c>
    </row>
    <row r="57" spans="1:8" s="55" customFormat="1">
      <c r="A57" s="280">
        <f>A56+1</f>
        <v>42</v>
      </c>
      <c r="B57" s="257" t="s">
        <v>808</v>
      </c>
      <c r="C57" s="51" t="s">
        <v>27</v>
      </c>
      <c r="D57" s="56">
        <v>30</v>
      </c>
      <c r="E57" s="192"/>
      <c r="F57" s="181">
        <f t="shared" si="0"/>
        <v>0</v>
      </c>
      <c r="G57" s="254" t="s">
        <v>805</v>
      </c>
      <c r="H57" s="90"/>
    </row>
    <row r="58" spans="1:8" s="55" customFormat="1">
      <c r="A58" s="280">
        <f>A57+1</f>
        <v>43</v>
      </c>
      <c r="B58" s="257" t="s">
        <v>965</v>
      </c>
      <c r="C58" s="51" t="s">
        <v>27</v>
      </c>
      <c r="D58" s="56">
        <v>15</v>
      </c>
      <c r="E58" s="192"/>
      <c r="F58" s="181">
        <f t="shared" si="0"/>
        <v>0</v>
      </c>
      <c r="G58" s="254" t="s">
        <v>805</v>
      </c>
    </row>
    <row r="59" spans="1:8" s="55" customFormat="1">
      <c r="A59" s="134" t="s">
        <v>584</v>
      </c>
      <c r="B59" s="257" t="s">
        <v>823</v>
      </c>
      <c r="C59" s="51" t="s">
        <v>27</v>
      </c>
      <c r="D59" s="52">
        <v>15.15</v>
      </c>
      <c r="E59" s="192"/>
      <c r="F59" s="181">
        <f t="shared" si="0"/>
        <v>0</v>
      </c>
      <c r="G59" s="254" t="s">
        <v>984</v>
      </c>
      <c r="H59" s="90"/>
    </row>
    <row r="60" spans="1:8" s="55" customFormat="1">
      <c r="A60" s="280">
        <f>A58+1</f>
        <v>44</v>
      </c>
      <c r="B60" s="257" t="s">
        <v>863</v>
      </c>
      <c r="C60" s="51" t="s">
        <v>27</v>
      </c>
      <c r="D60" s="56">
        <v>15</v>
      </c>
      <c r="E60" s="192"/>
      <c r="F60" s="181">
        <f t="shared" si="0"/>
        <v>0</v>
      </c>
      <c r="G60" s="254" t="s">
        <v>805</v>
      </c>
    </row>
    <row r="61" spans="1:8" s="55" customFormat="1">
      <c r="A61" s="280">
        <f>A60+1</f>
        <v>45</v>
      </c>
      <c r="B61" s="257" t="s">
        <v>864</v>
      </c>
      <c r="C61" s="51" t="s">
        <v>27</v>
      </c>
      <c r="D61" s="56">
        <v>15</v>
      </c>
      <c r="E61" s="192"/>
      <c r="F61" s="181">
        <f t="shared" si="0"/>
        <v>0</v>
      </c>
      <c r="G61" s="254" t="s">
        <v>805</v>
      </c>
      <c r="H61" s="90"/>
    </row>
    <row r="62" spans="1:8" s="55" customFormat="1">
      <c r="A62" s="280">
        <f>A61+1</f>
        <v>46</v>
      </c>
      <c r="B62" s="257" t="s">
        <v>966</v>
      </c>
      <c r="C62" s="51" t="s">
        <v>27</v>
      </c>
      <c r="D62" s="56">
        <v>10</v>
      </c>
      <c r="E62" s="192"/>
      <c r="F62" s="181">
        <f t="shared" si="0"/>
        <v>0</v>
      </c>
      <c r="G62" s="254" t="s">
        <v>805</v>
      </c>
      <c r="H62" s="90"/>
    </row>
    <row r="63" spans="1:8" s="55" customFormat="1">
      <c r="A63" s="134" t="s">
        <v>587</v>
      </c>
      <c r="B63" s="257" t="s">
        <v>824</v>
      </c>
      <c r="C63" s="51" t="s">
        <v>27</v>
      </c>
      <c r="D63" s="52">
        <v>10.1</v>
      </c>
      <c r="E63" s="192"/>
      <c r="F63" s="181">
        <f t="shared" si="0"/>
        <v>0</v>
      </c>
      <c r="G63" s="254" t="s">
        <v>984</v>
      </c>
    </row>
    <row r="64" spans="1:8" s="55" customFormat="1">
      <c r="A64" s="280">
        <f>A62+1</f>
        <v>47</v>
      </c>
      <c r="B64" s="257" t="s">
        <v>865</v>
      </c>
      <c r="C64" s="51" t="s">
        <v>27</v>
      </c>
      <c r="D64" s="56">
        <v>10</v>
      </c>
      <c r="E64" s="192"/>
      <c r="F64" s="181">
        <f t="shared" si="0"/>
        <v>0</v>
      </c>
      <c r="G64" s="254" t="s">
        <v>805</v>
      </c>
      <c r="H64" s="90"/>
    </row>
    <row r="65" spans="1:8" s="55" customFormat="1">
      <c r="A65" s="280">
        <f>A64+1</f>
        <v>48</v>
      </c>
      <c r="B65" s="257" t="s">
        <v>866</v>
      </c>
      <c r="C65" s="51" t="s">
        <v>27</v>
      </c>
      <c r="D65" s="56">
        <v>10</v>
      </c>
      <c r="E65" s="192"/>
      <c r="F65" s="181">
        <f t="shared" si="0"/>
        <v>0</v>
      </c>
      <c r="G65" s="254" t="s">
        <v>805</v>
      </c>
    </row>
    <row r="66" spans="1:8" s="55" customFormat="1">
      <c r="A66" s="283">
        <f>A65+1</f>
        <v>49</v>
      </c>
      <c r="B66" s="257" t="s">
        <v>867</v>
      </c>
      <c r="C66" s="70" t="s">
        <v>512</v>
      </c>
      <c r="D66" s="296">
        <v>2</v>
      </c>
      <c r="E66" s="192"/>
      <c r="F66" s="181">
        <f t="shared" si="0"/>
        <v>0</v>
      </c>
      <c r="G66" s="254" t="s">
        <v>805</v>
      </c>
      <c r="H66" s="90"/>
    </row>
    <row r="67" spans="1:8" s="55" customFormat="1">
      <c r="A67" s="43" t="s">
        <v>590</v>
      </c>
      <c r="B67" s="257" t="s">
        <v>809</v>
      </c>
      <c r="C67" s="51" t="s">
        <v>28</v>
      </c>
      <c r="D67" s="56">
        <v>2</v>
      </c>
      <c r="E67" s="192"/>
      <c r="F67" s="181">
        <f t="shared" si="0"/>
        <v>0</v>
      </c>
      <c r="G67" s="254" t="s">
        <v>984</v>
      </c>
    </row>
    <row r="68" spans="1:8" s="55" customFormat="1">
      <c r="A68" s="280">
        <f>A66+1</f>
        <v>50</v>
      </c>
      <c r="B68" s="291" t="s">
        <v>825</v>
      </c>
      <c r="C68" s="70" t="s">
        <v>27</v>
      </c>
      <c r="D68" s="56">
        <v>11</v>
      </c>
      <c r="E68" s="192"/>
      <c r="F68" s="181">
        <f t="shared" si="0"/>
        <v>0</v>
      </c>
      <c r="G68" s="254" t="s">
        <v>805</v>
      </c>
      <c r="H68" s="90"/>
    </row>
    <row r="69" spans="1:8" s="55" customFormat="1" ht="15.6">
      <c r="A69" s="282">
        <f>A68+1</f>
        <v>51</v>
      </c>
      <c r="B69" s="8" t="s">
        <v>868</v>
      </c>
      <c r="C69" s="84" t="s">
        <v>777</v>
      </c>
      <c r="D69" s="284">
        <v>5</v>
      </c>
      <c r="E69" s="192"/>
      <c r="F69" s="181">
        <f t="shared" si="0"/>
        <v>0</v>
      </c>
      <c r="G69" s="254" t="s">
        <v>805</v>
      </c>
    </row>
    <row r="70" spans="1:8" s="55" customFormat="1">
      <c r="A70" s="282">
        <f>A69+1</f>
        <v>52</v>
      </c>
      <c r="B70" s="8" t="s">
        <v>869</v>
      </c>
      <c r="C70" s="84" t="s">
        <v>28</v>
      </c>
      <c r="D70" s="278">
        <v>1</v>
      </c>
      <c r="E70" s="192"/>
      <c r="F70" s="181">
        <f t="shared" si="0"/>
        <v>0</v>
      </c>
      <c r="G70" s="254" t="s">
        <v>805</v>
      </c>
      <c r="H70" s="90"/>
    </row>
    <row r="71" spans="1:8" s="55" customFormat="1">
      <c r="A71" s="113" t="s">
        <v>600</v>
      </c>
      <c r="B71" s="8" t="s">
        <v>870</v>
      </c>
      <c r="C71" s="84" t="s">
        <v>28</v>
      </c>
      <c r="D71" s="88">
        <v>1</v>
      </c>
      <c r="E71" s="192"/>
      <c r="F71" s="181">
        <f t="shared" si="0"/>
        <v>0</v>
      </c>
      <c r="G71" s="254" t="s">
        <v>984</v>
      </c>
    </row>
    <row r="72" spans="1:8" s="55" customFormat="1">
      <c r="A72" s="282">
        <f>A70+1</f>
        <v>53</v>
      </c>
      <c r="B72" s="8" t="s">
        <v>871</v>
      </c>
      <c r="C72" s="84" t="s">
        <v>28</v>
      </c>
      <c r="D72" s="278">
        <v>1</v>
      </c>
      <c r="E72" s="192"/>
      <c r="F72" s="181">
        <f t="shared" si="0"/>
        <v>0</v>
      </c>
      <c r="G72" s="254" t="s">
        <v>805</v>
      </c>
      <c r="H72" s="90"/>
    </row>
    <row r="73" spans="1:8" s="55" customFormat="1">
      <c r="A73" s="113" t="s">
        <v>606</v>
      </c>
      <c r="B73" s="8" t="s">
        <v>872</v>
      </c>
      <c r="C73" s="84" t="s">
        <v>28</v>
      </c>
      <c r="D73" s="88">
        <v>1</v>
      </c>
      <c r="E73" s="192"/>
      <c r="F73" s="181">
        <f t="shared" ref="F73:F136" si="2">D73*E73</f>
        <v>0</v>
      </c>
      <c r="G73" s="254" t="s">
        <v>984</v>
      </c>
    </row>
    <row r="74" spans="1:8" s="55" customFormat="1">
      <c r="A74" s="282">
        <f>A72+1</f>
        <v>54</v>
      </c>
      <c r="B74" s="8" t="s">
        <v>873</v>
      </c>
      <c r="C74" s="84" t="s">
        <v>28</v>
      </c>
      <c r="D74" s="278">
        <v>1</v>
      </c>
      <c r="E74" s="192"/>
      <c r="F74" s="181">
        <f t="shared" si="2"/>
        <v>0</v>
      </c>
      <c r="G74" s="254" t="s">
        <v>805</v>
      </c>
      <c r="H74" s="90"/>
    </row>
    <row r="75" spans="1:8" s="55" customFormat="1">
      <c r="A75" s="113" t="s">
        <v>608</v>
      </c>
      <c r="B75" s="8" t="s">
        <v>874</v>
      </c>
      <c r="C75" s="84" t="s">
        <v>28</v>
      </c>
      <c r="D75" s="88">
        <v>1</v>
      </c>
      <c r="E75" s="192"/>
      <c r="F75" s="181">
        <f t="shared" si="2"/>
        <v>0</v>
      </c>
      <c r="G75" s="254" t="s">
        <v>804</v>
      </c>
    </row>
    <row r="76" spans="1:8" s="55" customFormat="1">
      <c r="A76" s="282">
        <f>A74+1</f>
        <v>55</v>
      </c>
      <c r="B76" s="8" t="s">
        <v>875</v>
      </c>
      <c r="C76" s="84" t="s">
        <v>28</v>
      </c>
      <c r="D76" s="278">
        <v>5</v>
      </c>
      <c r="E76" s="192"/>
      <c r="F76" s="181">
        <f t="shared" si="2"/>
        <v>0</v>
      </c>
      <c r="G76" s="254" t="s">
        <v>805</v>
      </c>
      <c r="H76" s="90"/>
    </row>
    <row r="77" spans="1:8" s="55" customFormat="1">
      <c r="A77" s="113" t="s">
        <v>363</v>
      </c>
      <c r="B77" s="8" t="s">
        <v>876</v>
      </c>
      <c r="C77" s="84" t="s">
        <v>28</v>
      </c>
      <c r="D77" s="88">
        <v>5</v>
      </c>
      <c r="E77" s="192"/>
      <c r="F77" s="181">
        <f t="shared" si="2"/>
        <v>0</v>
      </c>
      <c r="G77" s="254" t="s">
        <v>804</v>
      </c>
    </row>
    <row r="78" spans="1:8" s="55" customFormat="1">
      <c r="A78" s="282">
        <f>A76+1</f>
        <v>56</v>
      </c>
      <c r="B78" s="8" t="s">
        <v>877</v>
      </c>
      <c r="C78" s="84" t="s">
        <v>28</v>
      </c>
      <c r="D78" s="278">
        <v>2</v>
      </c>
      <c r="E78" s="192"/>
      <c r="F78" s="181">
        <f t="shared" si="2"/>
        <v>0</v>
      </c>
      <c r="G78" s="254" t="s">
        <v>805</v>
      </c>
      <c r="H78" s="90"/>
    </row>
    <row r="79" spans="1:8" s="55" customFormat="1">
      <c r="A79" s="113" t="s">
        <v>366</v>
      </c>
      <c r="B79" s="8" t="s">
        <v>878</v>
      </c>
      <c r="C79" s="84" t="s">
        <v>28</v>
      </c>
      <c r="D79" s="88">
        <v>2</v>
      </c>
      <c r="E79" s="192"/>
      <c r="F79" s="181">
        <f t="shared" si="2"/>
        <v>0</v>
      </c>
      <c r="G79" s="254" t="s">
        <v>804</v>
      </c>
    </row>
    <row r="80" spans="1:8" s="55" customFormat="1">
      <c r="A80" s="280">
        <f>A78+1</f>
        <v>57</v>
      </c>
      <c r="B80" s="257" t="s">
        <v>879</v>
      </c>
      <c r="C80" s="84" t="s">
        <v>28</v>
      </c>
      <c r="D80" s="278">
        <v>1</v>
      </c>
      <c r="E80" s="192"/>
      <c r="F80" s="181">
        <f t="shared" si="2"/>
        <v>0</v>
      </c>
      <c r="G80" s="254" t="s">
        <v>805</v>
      </c>
      <c r="H80" s="90"/>
    </row>
    <row r="81" spans="1:8" s="55" customFormat="1">
      <c r="A81" s="49" t="s">
        <v>368</v>
      </c>
      <c r="B81" s="257" t="s">
        <v>880</v>
      </c>
      <c r="C81" s="84" t="s">
        <v>28</v>
      </c>
      <c r="D81" s="56">
        <v>1</v>
      </c>
      <c r="E81" s="192"/>
      <c r="F81" s="181">
        <f t="shared" si="2"/>
        <v>0</v>
      </c>
      <c r="G81" s="254" t="s">
        <v>804</v>
      </c>
    </row>
    <row r="82" spans="1:8" s="55" customFormat="1">
      <c r="A82" s="280">
        <f>A80+1</f>
        <v>58</v>
      </c>
      <c r="B82" s="257" t="s">
        <v>967</v>
      </c>
      <c r="C82" s="84" t="s">
        <v>28</v>
      </c>
      <c r="D82" s="278">
        <v>2</v>
      </c>
      <c r="E82" s="192"/>
      <c r="F82" s="181">
        <f t="shared" si="2"/>
        <v>0</v>
      </c>
      <c r="G82" s="254" t="s">
        <v>805</v>
      </c>
      <c r="H82" s="90"/>
    </row>
    <row r="83" spans="1:8" s="55" customFormat="1">
      <c r="A83" s="49" t="s">
        <v>613</v>
      </c>
      <c r="B83" s="257" t="s">
        <v>968</v>
      </c>
      <c r="C83" s="84" t="s">
        <v>28</v>
      </c>
      <c r="D83" s="56">
        <v>2</v>
      </c>
      <c r="E83" s="192"/>
      <c r="F83" s="181">
        <f t="shared" si="2"/>
        <v>0</v>
      </c>
      <c r="G83" s="254" t="s">
        <v>804</v>
      </c>
    </row>
    <row r="84" spans="1:8" s="55" customFormat="1">
      <c r="A84" s="280">
        <f>A82+1</f>
        <v>59</v>
      </c>
      <c r="B84" s="257" t="s">
        <v>969</v>
      </c>
      <c r="C84" s="84" t="s">
        <v>28</v>
      </c>
      <c r="D84" s="278">
        <v>1</v>
      </c>
      <c r="E84" s="192"/>
      <c r="F84" s="181">
        <f t="shared" si="2"/>
        <v>0</v>
      </c>
      <c r="G84" s="254" t="s">
        <v>805</v>
      </c>
    </row>
    <row r="85" spans="1:8" s="55" customFormat="1">
      <c r="A85" s="49" t="s">
        <v>615</v>
      </c>
      <c r="B85" s="257" t="s">
        <v>810</v>
      </c>
      <c r="C85" s="84" t="s">
        <v>28</v>
      </c>
      <c r="D85" s="56">
        <v>1</v>
      </c>
      <c r="E85" s="192"/>
      <c r="F85" s="181">
        <f t="shared" si="2"/>
        <v>0</v>
      </c>
      <c r="G85" s="254" t="s">
        <v>984</v>
      </c>
      <c r="H85" s="90"/>
    </row>
    <row r="86" spans="1:8" s="55" customFormat="1">
      <c r="A86" s="49" t="s">
        <v>951</v>
      </c>
      <c r="B86" s="257" t="s">
        <v>811</v>
      </c>
      <c r="C86" s="84" t="s">
        <v>28</v>
      </c>
      <c r="D86" s="56">
        <v>1</v>
      </c>
      <c r="E86" s="192"/>
      <c r="F86" s="181">
        <f t="shared" si="2"/>
        <v>0</v>
      </c>
      <c r="G86" s="254" t="s">
        <v>804</v>
      </c>
    </row>
    <row r="87" spans="1:8" s="55" customFormat="1">
      <c r="A87" s="282">
        <f>A84+1</f>
        <v>60</v>
      </c>
      <c r="B87" s="8" t="s">
        <v>970</v>
      </c>
      <c r="C87" s="84" t="s">
        <v>28</v>
      </c>
      <c r="D87" s="109">
        <v>1</v>
      </c>
      <c r="E87" s="192"/>
      <c r="F87" s="181">
        <f t="shared" si="2"/>
        <v>0</v>
      </c>
      <c r="G87" s="254" t="s">
        <v>805</v>
      </c>
      <c r="H87" s="90"/>
    </row>
    <row r="88" spans="1:8" s="55" customFormat="1">
      <c r="A88" s="82" t="s">
        <v>617</v>
      </c>
      <c r="B88" s="8" t="s">
        <v>881</v>
      </c>
      <c r="C88" s="84" t="s">
        <v>28</v>
      </c>
      <c r="D88" s="109">
        <v>1</v>
      </c>
      <c r="E88" s="192"/>
      <c r="F88" s="181">
        <f t="shared" si="2"/>
        <v>0</v>
      </c>
      <c r="G88" s="254" t="s">
        <v>804</v>
      </c>
    </row>
    <row r="89" spans="1:8" s="55" customFormat="1">
      <c r="A89" s="282">
        <f>A87+1</f>
        <v>61</v>
      </c>
      <c r="B89" s="8" t="s">
        <v>971</v>
      </c>
      <c r="C89" s="84" t="s">
        <v>28</v>
      </c>
      <c r="D89" s="109">
        <v>5</v>
      </c>
      <c r="E89" s="192"/>
      <c r="F89" s="181">
        <f t="shared" si="2"/>
        <v>0</v>
      </c>
      <c r="G89" s="254" t="s">
        <v>805</v>
      </c>
    </row>
    <row r="90" spans="1:8" s="55" customFormat="1">
      <c r="A90" s="82" t="s">
        <v>618</v>
      </c>
      <c r="B90" s="8" t="s">
        <v>882</v>
      </c>
      <c r="C90" s="84" t="s">
        <v>28</v>
      </c>
      <c r="D90" s="109">
        <v>5</v>
      </c>
      <c r="E90" s="192"/>
      <c r="F90" s="181">
        <f t="shared" si="2"/>
        <v>0</v>
      </c>
      <c r="G90" s="254" t="s">
        <v>804</v>
      </c>
    </row>
    <row r="91" spans="1:8" s="55" customFormat="1">
      <c r="A91" s="282">
        <f>A89+1</f>
        <v>62</v>
      </c>
      <c r="B91" s="8" t="s">
        <v>972</v>
      </c>
      <c r="C91" s="84" t="s">
        <v>28</v>
      </c>
      <c r="D91" s="109">
        <v>2</v>
      </c>
      <c r="E91" s="192"/>
      <c r="F91" s="181">
        <f t="shared" si="2"/>
        <v>0</v>
      </c>
      <c r="G91" s="254" t="s">
        <v>805</v>
      </c>
      <c r="H91" s="90"/>
    </row>
    <row r="92" spans="1:8" s="55" customFormat="1">
      <c r="A92" s="82" t="s">
        <v>619</v>
      </c>
      <c r="B92" s="8" t="s">
        <v>883</v>
      </c>
      <c r="C92" s="84" t="s">
        <v>28</v>
      </c>
      <c r="D92" s="109">
        <v>2</v>
      </c>
      <c r="E92" s="192"/>
      <c r="F92" s="181">
        <f t="shared" si="2"/>
        <v>0</v>
      </c>
      <c r="G92" s="254" t="s">
        <v>804</v>
      </c>
      <c r="H92" s="90"/>
    </row>
    <row r="93" spans="1:8" s="55" customFormat="1">
      <c r="A93" s="283">
        <f>A91+1</f>
        <v>63</v>
      </c>
      <c r="B93" s="257" t="s">
        <v>952</v>
      </c>
      <c r="C93" s="84" t="s">
        <v>28</v>
      </c>
      <c r="D93" s="56">
        <v>2</v>
      </c>
      <c r="E93" s="192"/>
      <c r="F93" s="181">
        <f t="shared" si="2"/>
        <v>0</v>
      </c>
      <c r="G93" s="254" t="s">
        <v>805</v>
      </c>
      <c r="H93" s="90"/>
    </row>
    <row r="94" spans="1:8" s="55" customFormat="1">
      <c r="A94" s="283">
        <f>A93+1</f>
        <v>64</v>
      </c>
      <c r="B94" s="257" t="s">
        <v>826</v>
      </c>
      <c r="C94" s="84" t="s">
        <v>28</v>
      </c>
      <c r="D94" s="56">
        <v>1</v>
      </c>
      <c r="E94" s="192"/>
      <c r="F94" s="181">
        <f t="shared" si="2"/>
        <v>0</v>
      </c>
      <c r="G94" s="254" t="s">
        <v>805</v>
      </c>
      <c r="H94" s="90"/>
    </row>
    <row r="95" spans="1:8" s="55" customFormat="1">
      <c r="A95" s="283">
        <f>A94+1</f>
        <v>65</v>
      </c>
      <c r="B95" s="257" t="s">
        <v>884</v>
      </c>
      <c r="C95" s="84" t="s">
        <v>28</v>
      </c>
      <c r="D95" s="56">
        <v>8</v>
      </c>
      <c r="E95" s="192"/>
      <c r="F95" s="181">
        <f t="shared" si="2"/>
        <v>0</v>
      </c>
      <c r="G95" s="254" t="s">
        <v>805</v>
      </c>
      <c r="H95" s="90"/>
    </row>
    <row r="96" spans="1:8" s="55" customFormat="1">
      <c r="A96" s="282">
        <f>A95+1</f>
        <v>66</v>
      </c>
      <c r="B96" s="8" t="s">
        <v>973</v>
      </c>
      <c r="C96" s="84" t="s">
        <v>69</v>
      </c>
      <c r="D96" s="109">
        <v>2.6999999999999997</v>
      </c>
      <c r="E96" s="192"/>
      <c r="F96" s="181">
        <f t="shared" si="2"/>
        <v>0</v>
      </c>
      <c r="G96" s="254" t="s">
        <v>805</v>
      </c>
      <c r="H96" s="90"/>
    </row>
    <row r="97" spans="1:8" s="55" customFormat="1">
      <c r="A97" s="283">
        <f>A96+1</f>
        <v>67</v>
      </c>
      <c r="B97" s="257" t="s">
        <v>974</v>
      </c>
      <c r="C97" s="51" t="s">
        <v>28</v>
      </c>
      <c r="D97" s="56">
        <v>1</v>
      </c>
      <c r="E97" s="192"/>
      <c r="F97" s="181">
        <f t="shared" si="2"/>
        <v>0</v>
      </c>
      <c r="G97" s="254" t="s">
        <v>805</v>
      </c>
    </row>
    <row r="98" spans="1:8" s="55" customFormat="1">
      <c r="A98" s="43" t="s">
        <v>628</v>
      </c>
      <c r="B98" s="257" t="s">
        <v>885</v>
      </c>
      <c r="C98" s="51" t="s">
        <v>28</v>
      </c>
      <c r="D98" s="88">
        <v>1</v>
      </c>
      <c r="E98" s="192"/>
      <c r="F98" s="181">
        <f t="shared" si="2"/>
        <v>0</v>
      </c>
      <c r="G98" s="254" t="s">
        <v>804</v>
      </c>
      <c r="H98" s="90"/>
    </row>
    <row r="99" spans="1:8" s="55" customFormat="1">
      <c r="A99" s="283">
        <f>A97+1</f>
        <v>68</v>
      </c>
      <c r="B99" s="257" t="s">
        <v>886</v>
      </c>
      <c r="C99" s="51" t="s">
        <v>28</v>
      </c>
      <c r="D99" s="278">
        <v>1</v>
      </c>
      <c r="E99" s="192"/>
      <c r="F99" s="181">
        <f t="shared" si="2"/>
        <v>0</v>
      </c>
      <c r="G99" s="254" t="s">
        <v>805</v>
      </c>
      <c r="H99" s="90"/>
    </row>
    <row r="100" spans="1:8" s="55" customFormat="1">
      <c r="A100" s="285" t="s">
        <v>632</v>
      </c>
      <c r="B100" s="257" t="s">
        <v>887</v>
      </c>
      <c r="C100" s="51" t="s">
        <v>28</v>
      </c>
      <c r="D100" s="88">
        <v>1</v>
      </c>
      <c r="E100" s="192"/>
      <c r="F100" s="181">
        <f t="shared" si="2"/>
        <v>0</v>
      </c>
      <c r="G100" s="254" t="s">
        <v>804</v>
      </c>
      <c r="H100" s="90"/>
    </row>
    <row r="101" spans="1:8" s="55" customFormat="1">
      <c r="A101" s="280">
        <f>A99+1</f>
        <v>69</v>
      </c>
      <c r="B101" s="257" t="s">
        <v>888</v>
      </c>
      <c r="C101" s="51" t="s">
        <v>28</v>
      </c>
      <c r="D101" s="278">
        <v>5</v>
      </c>
      <c r="E101" s="192"/>
      <c r="F101" s="181">
        <f t="shared" si="2"/>
        <v>0</v>
      </c>
      <c r="G101" s="254" t="s">
        <v>805</v>
      </c>
      <c r="H101" s="90"/>
    </row>
    <row r="102" spans="1:8" s="55" customFormat="1">
      <c r="A102" s="134" t="s">
        <v>634</v>
      </c>
      <c r="B102" s="262" t="s">
        <v>889</v>
      </c>
      <c r="C102" s="51" t="s">
        <v>28</v>
      </c>
      <c r="D102" s="56">
        <v>5</v>
      </c>
      <c r="E102" s="192"/>
      <c r="F102" s="181">
        <f t="shared" si="2"/>
        <v>0</v>
      </c>
      <c r="G102" s="254" t="s">
        <v>804</v>
      </c>
      <c r="H102" s="90"/>
    </row>
    <row r="103" spans="1:8" s="55" customFormat="1">
      <c r="A103" s="280">
        <f>A101+1</f>
        <v>70</v>
      </c>
      <c r="B103" s="257" t="s">
        <v>890</v>
      </c>
      <c r="C103" s="51" t="s">
        <v>28</v>
      </c>
      <c r="D103" s="278">
        <v>1</v>
      </c>
      <c r="E103" s="192"/>
      <c r="F103" s="181">
        <f t="shared" si="2"/>
        <v>0</v>
      </c>
      <c r="G103" s="254" t="s">
        <v>805</v>
      </c>
      <c r="H103" s="90"/>
    </row>
    <row r="104" spans="1:8" s="55" customFormat="1">
      <c r="A104" s="134" t="s">
        <v>636</v>
      </c>
      <c r="B104" s="262" t="s">
        <v>891</v>
      </c>
      <c r="C104" s="51" t="s">
        <v>28</v>
      </c>
      <c r="D104" s="56">
        <v>1</v>
      </c>
      <c r="E104" s="192"/>
      <c r="F104" s="181">
        <f t="shared" si="2"/>
        <v>0</v>
      </c>
      <c r="G104" s="254" t="s">
        <v>804</v>
      </c>
    </row>
    <row r="105" spans="1:8" s="55" customFormat="1">
      <c r="A105" s="280">
        <f>A103+1</f>
        <v>71</v>
      </c>
      <c r="B105" s="257" t="s">
        <v>892</v>
      </c>
      <c r="C105" s="51" t="s">
        <v>28</v>
      </c>
      <c r="D105" s="278">
        <v>1</v>
      </c>
      <c r="E105" s="192"/>
      <c r="F105" s="181">
        <f t="shared" si="2"/>
        <v>0</v>
      </c>
      <c r="G105" s="254" t="s">
        <v>805</v>
      </c>
      <c r="H105" s="90"/>
    </row>
    <row r="106" spans="1:8" s="55" customFormat="1">
      <c r="A106" s="134" t="s">
        <v>639</v>
      </c>
      <c r="B106" s="262" t="s">
        <v>893</v>
      </c>
      <c r="C106" s="51" t="s">
        <v>28</v>
      </c>
      <c r="D106" s="56">
        <v>1</v>
      </c>
      <c r="E106" s="192"/>
      <c r="F106" s="181">
        <f t="shared" si="2"/>
        <v>0</v>
      </c>
      <c r="G106" s="254" t="s">
        <v>804</v>
      </c>
      <c r="H106" s="90"/>
    </row>
    <row r="107" spans="1:8" s="55" customFormat="1">
      <c r="A107" s="280">
        <f t="shared" ref="A107" si="3">A105+1</f>
        <v>72</v>
      </c>
      <c r="B107" s="289" t="s">
        <v>894</v>
      </c>
      <c r="C107" s="51" t="s">
        <v>28</v>
      </c>
      <c r="D107" s="56">
        <v>1</v>
      </c>
      <c r="E107" s="192"/>
      <c r="F107" s="181">
        <f t="shared" si="2"/>
        <v>0</v>
      </c>
      <c r="G107" s="254" t="s">
        <v>805</v>
      </c>
    </row>
    <row r="108" spans="1:8" s="55" customFormat="1">
      <c r="A108" s="280">
        <f>A107+1</f>
        <v>73</v>
      </c>
      <c r="B108" s="292" t="s">
        <v>895</v>
      </c>
      <c r="C108" s="51" t="s">
        <v>28</v>
      </c>
      <c r="D108" s="71">
        <v>5</v>
      </c>
      <c r="E108" s="192"/>
      <c r="F108" s="181">
        <f t="shared" si="2"/>
        <v>0</v>
      </c>
      <c r="G108" s="254" t="s">
        <v>805</v>
      </c>
      <c r="H108" s="90"/>
    </row>
    <row r="109" spans="1:8" s="55" customFormat="1">
      <c r="A109" s="280">
        <f>A108+1</f>
        <v>74</v>
      </c>
      <c r="B109" s="292" t="s">
        <v>896</v>
      </c>
      <c r="C109" s="51" t="s">
        <v>28</v>
      </c>
      <c r="D109" s="71">
        <v>2</v>
      </c>
      <c r="E109" s="192"/>
      <c r="F109" s="181">
        <f t="shared" si="2"/>
        <v>0</v>
      </c>
      <c r="G109" s="254" t="s">
        <v>805</v>
      </c>
      <c r="H109" s="90"/>
    </row>
    <row r="110" spans="1:8" s="55" customFormat="1">
      <c r="A110" s="280">
        <f>A109+1</f>
        <v>75</v>
      </c>
      <c r="B110" s="257" t="s">
        <v>897</v>
      </c>
      <c r="C110" s="51" t="s">
        <v>28</v>
      </c>
      <c r="D110" s="56">
        <v>1</v>
      </c>
      <c r="E110" s="192"/>
      <c r="F110" s="181">
        <f t="shared" si="2"/>
        <v>0</v>
      </c>
      <c r="G110" s="254" t="s">
        <v>805</v>
      </c>
    </row>
    <row r="111" spans="1:8" s="55" customFormat="1">
      <c r="A111" s="134" t="s">
        <v>645</v>
      </c>
      <c r="B111" s="257" t="s">
        <v>812</v>
      </c>
      <c r="C111" s="51" t="s">
        <v>28</v>
      </c>
      <c r="D111" s="56">
        <v>1</v>
      </c>
      <c r="E111" s="192"/>
      <c r="F111" s="181">
        <f t="shared" si="2"/>
        <v>0</v>
      </c>
      <c r="G111" s="254" t="s">
        <v>984</v>
      </c>
      <c r="H111" s="90"/>
    </row>
    <row r="112" spans="1:8" s="55" customFormat="1">
      <c r="A112" s="280">
        <f>A110+1</f>
        <v>76</v>
      </c>
      <c r="B112" s="257" t="s">
        <v>898</v>
      </c>
      <c r="C112" s="51" t="s">
        <v>28</v>
      </c>
      <c r="D112" s="56">
        <v>1</v>
      </c>
      <c r="E112" s="192"/>
      <c r="F112" s="181">
        <f t="shared" si="2"/>
        <v>0</v>
      </c>
      <c r="G112" s="254" t="s">
        <v>805</v>
      </c>
    </row>
    <row r="113" spans="1:8" s="55" customFormat="1">
      <c r="A113" s="134" t="s">
        <v>646</v>
      </c>
      <c r="B113" s="257" t="s">
        <v>899</v>
      </c>
      <c r="C113" s="51" t="s">
        <v>28</v>
      </c>
      <c r="D113" s="56">
        <v>1</v>
      </c>
      <c r="E113" s="192"/>
      <c r="F113" s="181">
        <f t="shared" si="2"/>
        <v>0</v>
      </c>
      <c r="G113" s="254" t="s">
        <v>984</v>
      </c>
      <c r="H113" s="90"/>
    </row>
    <row r="114" spans="1:8">
      <c r="A114" s="280">
        <f>A112+1</f>
        <v>77</v>
      </c>
      <c r="B114" s="257" t="s">
        <v>900</v>
      </c>
      <c r="C114" s="51" t="s">
        <v>28</v>
      </c>
      <c r="D114" s="56">
        <v>5</v>
      </c>
      <c r="E114" s="192"/>
      <c r="F114" s="181">
        <f t="shared" si="2"/>
        <v>0</v>
      </c>
      <c r="G114" s="254" t="s">
        <v>805</v>
      </c>
    </row>
    <row r="115" spans="1:8">
      <c r="A115" s="134" t="s">
        <v>647</v>
      </c>
      <c r="B115" s="257" t="s">
        <v>813</v>
      </c>
      <c r="C115" s="51" t="s">
        <v>28</v>
      </c>
      <c r="D115" s="56">
        <v>5</v>
      </c>
      <c r="E115" s="192"/>
      <c r="F115" s="181">
        <f t="shared" si="2"/>
        <v>0</v>
      </c>
      <c r="G115" s="254" t="s">
        <v>984</v>
      </c>
      <c r="H115" s="90"/>
    </row>
    <row r="116" spans="1:8">
      <c r="A116" s="280">
        <f>A114+1</f>
        <v>78</v>
      </c>
      <c r="B116" s="257" t="s">
        <v>901</v>
      </c>
      <c r="C116" s="51" t="s">
        <v>28</v>
      </c>
      <c r="D116" s="56">
        <v>1</v>
      </c>
      <c r="E116" s="192"/>
      <c r="F116" s="181">
        <f t="shared" si="2"/>
        <v>0</v>
      </c>
      <c r="G116" s="254" t="s">
        <v>805</v>
      </c>
    </row>
    <row r="117" spans="1:8">
      <c r="A117" s="134" t="s">
        <v>648</v>
      </c>
      <c r="B117" s="257" t="s">
        <v>902</v>
      </c>
      <c r="C117" s="51" t="s">
        <v>28</v>
      </c>
      <c r="D117" s="56">
        <v>1</v>
      </c>
      <c r="E117" s="192"/>
      <c r="F117" s="181">
        <f t="shared" si="2"/>
        <v>0</v>
      </c>
      <c r="G117" s="254" t="s">
        <v>984</v>
      </c>
      <c r="H117" s="90"/>
    </row>
    <row r="118" spans="1:8">
      <c r="A118" s="280">
        <f>A116+1</f>
        <v>79</v>
      </c>
      <c r="B118" s="257" t="s">
        <v>903</v>
      </c>
      <c r="C118" s="51" t="s">
        <v>28</v>
      </c>
      <c r="D118" s="56">
        <v>1</v>
      </c>
      <c r="E118" s="192"/>
      <c r="F118" s="181">
        <f t="shared" si="2"/>
        <v>0</v>
      </c>
      <c r="G118" s="254" t="s">
        <v>805</v>
      </c>
    </row>
    <row r="119" spans="1:8">
      <c r="A119" s="134" t="s">
        <v>650</v>
      </c>
      <c r="B119" s="257" t="s">
        <v>904</v>
      </c>
      <c r="C119" s="51" t="s">
        <v>28</v>
      </c>
      <c r="D119" s="56">
        <v>1</v>
      </c>
      <c r="E119" s="192"/>
      <c r="F119" s="181">
        <f t="shared" si="2"/>
        <v>0</v>
      </c>
      <c r="G119" s="254" t="s">
        <v>984</v>
      </c>
      <c r="H119" s="90"/>
    </row>
    <row r="120" spans="1:8">
      <c r="A120" s="280">
        <f>A118+1</f>
        <v>80</v>
      </c>
      <c r="B120" s="257" t="s">
        <v>905</v>
      </c>
      <c r="C120" s="51" t="s">
        <v>28</v>
      </c>
      <c r="D120" s="56">
        <v>4</v>
      </c>
      <c r="E120" s="192"/>
      <c r="F120" s="181">
        <f t="shared" si="2"/>
        <v>0</v>
      </c>
      <c r="G120" s="254" t="s">
        <v>805</v>
      </c>
    </row>
    <row r="121" spans="1:8">
      <c r="A121" s="134" t="s">
        <v>651</v>
      </c>
      <c r="B121" s="257" t="s">
        <v>906</v>
      </c>
      <c r="C121" s="51" t="s">
        <v>28</v>
      </c>
      <c r="D121" s="56">
        <v>4</v>
      </c>
      <c r="E121" s="192"/>
      <c r="F121" s="181">
        <f t="shared" si="2"/>
        <v>0</v>
      </c>
      <c r="G121" s="254" t="s">
        <v>984</v>
      </c>
      <c r="H121" s="90"/>
    </row>
    <row r="122" spans="1:8">
      <c r="A122" s="280">
        <f>A120+1</f>
        <v>81</v>
      </c>
      <c r="B122" s="257" t="s">
        <v>907</v>
      </c>
      <c r="C122" s="51" t="s">
        <v>28</v>
      </c>
      <c r="D122" s="56">
        <v>2</v>
      </c>
      <c r="E122" s="192"/>
      <c r="F122" s="181">
        <f t="shared" si="2"/>
        <v>0</v>
      </c>
      <c r="G122" s="254" t="s">
        <v>805</v>
      </c>
    </row>
    <row r="123" spans="1:8">
      <c r="A123" s="134" t="s">
        <v>653</v>
      </c>
      <c r="B123" s="257" t="s">
        <v>908</v>
      </c>
      <c r="C123" s="51" t="s">
        <v>28</v>
      </c>
      <c r="D123" s="56">
        <v>2</v>
      </c>
      <c r="E123" s="192"/>
      <c r="F123" s="181">
        <f t="shared" si="2"/>
        <v>0</v>
      </c>
      <c r="G123" s="254" t="s">
        <v>984</v>
      </c>
      <c r="H123" s="90"/>
    </row>
    <row r="124" spans="1:8">
      <c r="A124" s="280">
        <f>A122+1</f>
        <v>82</v>
      </c>
      <c r="B124" s="257" t="s">
        <v>909</v>
      </c>
      <c r="C124" s="51" t="s">
        <v>28</v>
      </c>
      <c r="D124" s="56">
        <v>10</v>
      </c>
      <c r="E124" s="192"/>
      <c r="F124" s="181">
        <f t="shared" si="2"/>
        <v>0</v>
      </c>
      <c r="G124" s="254" t="s">
        <v>805</v>
      </c>
    </row>
    <row r="125" spans="1:8">
      <c r="A125" s="134" t="s">
        <v>655</v>
      </c>
      <c r="B125" s="257" t="s">
        <v>910</v>
      </c>
      <c r="C125" s="51" t="s">
        <v>28</v>
      </c>
      <c r="D125" s="56">
        <v>10</v>
      </c>
      <c r="E125" s="192"/>
      <c r="F125" s="181">
        <f t="shared" si="2"/>
        <v>0</v>
      </c>
      <c r="G125" s="254" t="s">
        <v>984</v>
      </c>
      <c r="H125" s="90"/>
    </row>
    <row r="126" spans="1:8">
      <c r="A126" s="280">
        <f>A124+1</f>
        <v>83</v>
      </c>
      <c r="B126" s="257" t="s">
        <v>911</v>
      </c>
      <c r="C126" s="51" t="s">
        <v>28</v>
      </c>
      <c r="D126" s="56">
        <v>2</v>
      </c>
      <c r="E126" s="192"/>
      <c r="F126" s="181">
        <f t="shared" si="2"/>
        <v>0</v>
      </c>
      <c r="G126" s="254" t="s">
        <v>805</v>
      </c>
    </row>
    <row r="127" spans="1:8">
      <c r="A127" s="134" t="s">
        <v>657</v>
      </c>
      <c r="B127" s="257" t="s">
        <v>912</v>
      </c>
      <c r="C127" s="51" t="s">
        <v>28</v>
      </c>
      <c r="D127" s="56">
        <v>2</v>
      </c>
      <c r="E127" s="192"/>
      <c r="F127" s="181">
        <f t="shared" si="2"/>
        <v>0</v>
      </c>
      <c r="G127" s="254" t="s">
        <v>984</v>
      </c>
      <c r="H127" s="90"/>
    </row>
    <row r="128" spans="1:8">
      <c r="A128" s="280">
        <f>A126+1</f>
        <v>84</v>
      </c>
      <c r="B128" s="257" t="s">
        <v>913</v>
      </c>
      <c r="C128" s="51" t="s">
        <v>28</v>
      </c>
      <c r="D128" s="56">
        <v>2</v>
      </c>
      <c r="E128" s="192"/>
      <c r="F128" s="181">
        <f t="shared" si="2"/>
        <v>0</v>
      </c>
      <c r="G128" s="254" t="s">
        <v>805</v>
      </c>
    </row>
    <row r="129" spans="1:8">
      <c r="A129" s="134" t="s">
        <v>659</v>
      </c>
      <c r="B129" s="257" t="s">
        <v>914</v>
      </c>
      <c r="C129" s="51" t="s">
        <v>28</v>
      </c>
      <c r="D129" s="56">
        <v>2</v>
      </c>
      <c r="E129" s="192"/>
      <c r="F129" s="181">
        <f t="shared" si="2"/>
        <v>0</v>
      </c>
      <c r="G129" s="254" t="s">
        <v>984</v>
      </c>
      <c r="H129" s="90"/>
    </row>
    <row r="130" spans="1:8">
      <c r="A130" s="283">
        <f>A128+1</f>
        <v>85</v>
      </c>
      <c r="B130" s="257" t="s">
        <v>975</v>
      </c>
      <c r="C130" s="51" t="s">
        <v>28</v>
      </c>
      <c r="D130" s="56">
        <v>2</v>
      </c>
      <c r="E130" s="192"/>
      <c r="F130" s="181">
        <f t="shared" si="2"/>
        <v>0</v>
      </c>
      <c r="G130" s="254" t="s">
        <v>805</v>
      </c>
    </row>
    <row r="131" spans="1:8">
      <c r="A131" s="43" t="s">
        <v>660</v>
      </c>
      <c r="B131" s="257" t="s">
        <v>915</v>
      </c>
      <c r="C131" s="51" t="s">
        <v>28</v>
      </c>
      <c r="D131" s="88">
        <v>2</v>
      </c>
      <c r="E131" s="192"/>
      <c r="F131" s="181">
        <f t="shared" si="2"/>
        <v>0</v>
      </c>
      <c r="G131" s="254" t="s">
        <v>804</v>
      </c>
      <c r="H131" s="90"/>
    </row>
    <row r="132" spans="1:8">
      <c r="A132" s="283">
        <f>A130+1</f>
        <v>86</v>
      </c>
      <c r="B132" s="257" t="s">
        <v>976</v>
      </c>
      <c r="C132" s="51" t="s">
        <v>28</v>
      </c>
      <c r="D132" s="56">
        <v>3</v>
      </c>
      <c r="E132" s="192"/>
      <c r="F132" s="181">
        <f t="shared" si="2"/>
        <v>0</v>
      </c>
      <c r="G132" s="254" t="s">
        <v>805</v>
      </c>
      <c r="H132" s="90"/>
    </row>
    <row r="133" spans="1:8">
      <c r="A133" s="43" t="s">
        <v>369</v>
      </c>
      <c r="B133" s="257" t="s">
        <v>916</v>
      </c>
      <c r="C133" s="51" t="s">
        <v>28</v>
      </c>
      <c r="D133" s="88">
        <v>3</v>
      </c>
      <c r="E133" s="192"/>
      <c r="F133" s="181">
        <f t="shared" si="2"/>
        <v>0</v>
      </c>
      <c r="G133" s="254" t="s">
        <v>804</v>
      </c>
    </row>
    <row r="134" spans="1:8" s="55" customFormat="1">
      <c r="A134" s="283">
        <f>A132+1</f>
        <v>87</v>
      </c>
      <c r="B134" s="257" t="s">
        <v>917</v>
      </c>
      <c r="C134" s="51" t="s">
        <v>28</v>
      </c>
      <c r="D134" s="56">
        <v>1</v>
      </c>
      <c r="E134" s="192"/>
      <c r="F134" s="181">
        <f t="shared" si="2"/>
        <v>0</v>
      </c>
      <c r="G134" s="254" t="s">
        <v>805</v>
      </c>
      <c r="H134" s="90"/>
    </row>
    <row r="135" spans="1:8" s="55" customFormat="1">
      <c r="A135" s="43" t="s">
        <v>377</v>
      </c>
      <c r="B135" s="257" t="s">
        <v>918</v>
      </c>
      <c r="C135" s="51" t="s">
        <v>28</v>
      </c>
      <c r="D135" s="88">
        <v>1</v>
      </c>
      <c r="E135" s="192"/>
      <c r="F135" s="181">
        <f t="shared" si="2"/>
        <v>0</v>
      </c>
      <c r="G135" s="254" t="s">
        <v>804</v>
      </c>
      <c r="H135" s="90"/>
    </row>
    <row r="136" spans="1:8" s="55" customFormat="1">
      <c r="A136" s="283">
        <f>A134+1</f>
        <v>88</v>
      </c>
      <c r="B136" s="257" t="s">
        <v>919</v>
      </c>
      <c r="C136" s="51" t="s">
        <v>28</v>
      </c>
      <c r="D136" s="56">
        <v>1</v>
      </c>
      <c r="E136" s="192"/>
      <c r="F136" s="181">
        <f t="shared" si="2"/>
        <v>0</v>
      </c>
      <c r="G136" s="254" t="s">
        <v>805</v>
      </c>
    </row>
    <row r="137" spans="1:8">
      <c r="A137" s="43" t="s">
        <v>382</v>
      </c>
      <c r="B137" s="257" t="s">
        <v>827</v>
      </c>
      <c r="C137" s="51" t="s">
        <v>28</v>
      </c>
      <c r="D137" s="88">
        <v>1</v>
      </c>
      <c r="E137" s="192"/>
      <c r="F137" s="181">
        <f t="shared" ref="F137:F181" si="4">D137*E137</f>
        <v>0</v>
      </c>
      <c r="G137" s="254" t="s">
        <v>804</v>
      </c>
      <c r="H137" s="90"/>
    </row>
    <row r="138" spans="1:8">
      <c r="A138" s="283">
        <f>A136+1</f>
        <v>89</v>
      </c>
      <c r="B138" s="257" t="s">
        <v>920</v>
      </c>
      <c r="C138" s="51" t="s">
        <v>28</v>
      </c>
      <c r="D138" s="56">
        <v>1</v>
      </c>
      <c r="E138" s="192"/>
      <c r="F138" s="181">
        <f t="shared" si="4"/>
        <v>0</v>
      </c>
      <c r="G138" s="254" t="s">
        <v>805</v>
      </c>
      <c r="H138" s="90"/>
    </row>
    <row r="139" spans="1:8">
      <c r="A139" s="43" t="s">
        <v>513</v>
      </c>
      <c r="B139" s="257" t="s">
        <v>921</v>
      </c>
      <c r="C139" s="51" t="s">
        <v>28</v>
      </c>
      <c r="D139" s="88">
        <v>1</v>
      </c>
      <c r="E139" s="192"/>
      <c r="F139" s="181">
        <f t="shared" si="4"/>
        <v>0</v>
      </c>
      <c r="G139" s="254" t="s">
        <v>804</v>
      </c>
    </row>
    <row r="140" spans="1:8" s="55" customFormat="1">
      <c r="A140" s="283">
        <f>A138+1</f>
        <v>90</v>
      </c>
      <c r="B140" s="257" t="s">
        <v>922</v>
      </c>
      <c r="C140" s="51" t="s">
        <v>23</v>
      </c>
      <c r="D140" s="286">
        <v>1.35E-2</v>
      </c>
      <c r="E140" s="192"/>
      <c r="F140" s="181">
        <f t="shared" si="4"/>
        <v>0</v>
      </c>
      <c r="G140" s="254" t="s">
        <v>805</v>
      </c>
      <c r="H140" s="90"/>
    </row>
    <row r="141" spans="1:8" s="55" customFormat="1">
      <c r="A141" s="280">
        <f>A140+1</f>
        <v>91</v>
      </c>
      <c r="B141" s="257" t="s">
        <v>977</v>
      </c>
      <c r="C141" s="51" t="s">
        <v>211</v>
      </c>
      <c r="D141" s="56">
        <v>1</v>
      </c>
      <c r="E141" s="192"/>
      <c r="F141" s="181">
        <f t="shared" si="4"/>
        <v>0</v>
      </c>
      <c r="G141" s="254" t="s">
        <v>805</v>
      </c>
      <c r="H141" s="90"/>
    </row>
    <row r="142" spans="1:8" s="55" customFormat="1">
      <c r="A142" s="280">
        <f>A141+1</f>
        <v>92</v>
      </c>
      <c r="B142" s="257" t="s">
        <v>978</v>
      </c>
      <c r="C142" s="51" t="s">
        <v>211</v>
      </c>
      <c r="D142" s="56">
        <v>77</v>
      </c>
      <c r="E142" s="192"/>
      <c r="F142" s="181">
        <f t="shared" si="4"/>
        <v>0</v>
      </c>
      <c r="G142" s="254" t="s">
        <v>805</v>
      </c>
    </row>
    <row r="143" spans="1:8" s="55" customFormat="1">
      <c r="A143" s="280">
        <f>A142+1</f>
        <v>93</v>
      </c>
      <c r="B143" s="257" t="s">
        <v>923</v>
      </c>
      <c r="C143" s="51" t="s">
        <v>211</v>
      </c>
      <c r="D143" s="56">
        <v>2</v>
      </c>
      <c r="E143" s="192"/>
      <c r="F143" s="181">
        <f t="shared" si="4"/>
        <v>0</v>
      </c>
      <c r="G143" s="254" t="s">
        <v>805</v>
      </c>
      <c r="H143" s="90"/>
    </row>
    <row r="144" spans="1:8" s="55" customFormat="1">
      <c r="A144" s="280">
        <f>A143+1</f>
        <v>94</v>
      </c>
      <c r="B144" s="257" t="s">
        <v>924</v>
      </c>
      <c r="C144" s="51" t="s">
        <v>211</v>
      </c>
      <c r="D144" s="56">
        <v>2</v>
      </c>
      <c r="E144" s="192"/>
      <c r="F144" s="181">
        <f t="shared" si="4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>
      <c r="A145" s="280">
        <f>A144+1</f>
        <v>95</v>
      </c>
      <c r="B145" s="262" t="s">
        <v>925</v>
      </c>
      <c r="C145" s="51" t="s">
        <v>512</v>
      </c>
      <c r="D145" s="56">
        <v>2</v>
      </c>
      <c r="E145" s="192"/>
      <c r="F145" s="181">
        <f t="shared" si="4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>
      <c r="A146" s="287" t="s">
        <v>667</v>
      </c>
      <c r="B146" s="257" t="s">
        <v>926</v>
      </c>
      <c r="C146" s="51" t="s">
        <v>512</v>
      </c>
      <c r="D146" s="56">
        <v>2</v>
      </c>
      <c r="E146" s="192"/>
      <c r="F146" s="181">
        <f t="shared" si="4"/>
        <v>0</v>
      </c>
      <c r="G146" s="254" t="s">
        <v>984</v>
      </c>
      <c r="H146" s="90"/>
    </row>
    <row r="147" spans="1:1020 1264:2044 2288:3068 3312:4092 4336:5116 5360:6140 6384:7164 7408:8188 8432:9212 9456:10236 10480:11260 11504:12284 12528:13308 13552:14332 14576:15356 15600:16124" s="55" customFormat="1">
      <c r="A147" s="283">
        <f>A145+1</f>
        <v>96</v>
      </c>
      <c r="B147" s="257" t="s">
        <v>828</v>
      </c>
      <c r="C147" s="51" t="s">
        <v>211</v>
      </c>
      <c r="D147" s="56">
        <v>1</v>
      </c>
      <c r="E147" s="192"/>
      <c r="F147" s="181">
        <f t="shared" si="4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>
      <c r="A148" s="283">
        <f t="shared" ref="A148:A163" si="5">A147+1</f>
        <v>97</v>
      </c>
      <c r="B148" s="257" t="s">
        <v>829</v>
      </c>
      <c r="C148" s="51" t="s">
        <v>211</v>
      </c>
      <c r="D148" s="56">
        <v>77</v>
      </c>
      <c r="E148" s="192"/>
      <c r="F148" s="181">
        <f t="shared" si="4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>
      <c r="A149" s="283">
        <f t="shared" si="5"/>
        <v>98</v>
      </c>
      <c r="B149" s="257" t="s">
        <v>830</v>
      </c>
      <c r="C149" s="51" t="s">
        <v>211</v>
      </c>
      <c r="D149" s="56">
        <v>2</v>
      </c>
      <c r="E149" s="192"/>
      <c r="F149" s="181">
        <f t="shared" si="4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>
      <c r="A150" s="283">
        <f t="shared" si="5"/>
        <v>99</v>
      </c>
      <c r="B150" s="257" t="s">
        <v>831</v>
      </c>
      <c r="C150" s="51" t="s">
        <v>211</v>
      </c>
      <c r="D150" s="56">
        <v>2</v>
      </c>
      <c r="E150" s="192"/>
      <c r="F150" s="181">
        <f t="shared" si="4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>
      <c r="A151" s="283">
        <f t="shared" si="5"/>
        <v>100</v>
      </c>
      <c r="B151" s="8" t="s">
        <v>927</v>
      </c>
      <c r="C151" s="84" t="s">
        <v>27</v>
      </c>
      <c r="D151" s="109">
        <v>797</v>
      </c>
      <c r="E151" s="192"/>
      <c r="F151" s="181">
        <f t="shared" si="4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>
      <c r="A152" s="280">
        <f t="shared" si="5"/>
        <v>101</v>
      </c>
      <c r="B152" s="262" t="s">
        <v>928</v>
      </c>
      <c r="C152" s="51" t="s">
        <v>211</v>
      </c>
      <c r="D152" s="284">
        <v>1</v>
      </c>
      <c r="E152" s="192"/>
      <c r="F152" s="181">
        <f t="shared" si="4"/>
        <v>0</v>
      </c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>
      <c r="A153" s="280">
        <f t="shared" si="5"/>
        <v>102</v>
      </c>
      <c r="B153" s="262" t="s">
        <v>929</v>
      </c>
      <c r="C153" s="51" t="s">
        <v>211</v>
      </c>
      <c r="D153" s="284">
        <v>1</v>
      </c>
      <c r="E153" s="192"/>
      <c r="F153" s="181">
        <f t="shared" si="4"/>
        <v>0</v>
      </c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>
      <c r="A154" s="280">
        <f t="shared" si="5"/>
        <v>103</v>
      </c>
      <c r="B154" s="262" t="s">
        <v>930</v>
      </c>
      <c r="C154" s="51" t="s">
        <v>211</v>
      </c>
      <c r="D154" s="284">
        <v>1</v>
      </c>
      <c r="E154" s="192"/>
      <c r="F154" s="181">
        <f t="shared" si="4"/>
        <v>0</v>
      </c>
      <c r="G154" s="254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>
      <c r="A155" s="280">
        <f t="shared" si="5"/>
        <v>104</v>
      </c>
      <c r="B155" s="262" t="s">
        <v>832</v>
      </c>
      <c r="C155" s="51" t="s">
        <v>211</v>
      </c>
      <c r="D155" s="284">
        <v>1</v>
      </c>
      <c r="E155" s="192"/>
      <c r="F155" s="181">
        <f t="shared" si="4"/>
        <v>0</v>
      </c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>
      <c r="A156" s="280">
        <f t="shared" si="5"/>
        <v>105</v>
      </c>
      <c r="B156" s="262" t="s">
        <v>833</v>
      </c>
      <c r="C156" s="51" t="s">
        <v>211</v>
      </c>
      <c r="D156" s="284">
        <v>5</v>
      </c>
      <c r="E156" s="192"/>
      <c r="F156" s="181">
        <f t="shared" si="4"/>
        <v>0</v>
      </c>
      <c r="G156" s="254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>
      <c r="A157" s="280">
        <f t="shared" si="5"/>
        <v>106</v>
      </c>
      <c r="B157" s="262" t="s">
        <v>834</v>
      </c>
      <c r="C157" s="51" t="s">
        <v>211</v>
      </c>
      <c r="D157" s="284">
        <v>2</v>
      </c>
      <c r="E157" s="192"/>
      <c r="F157" s="181">
        <f t="shared" si="4"/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>
      <c r="A158" s="280">
        <f t="shared" si="5"/>
        <v>107</v>
      </c>
      <c r="B158" s="262" t="s">
        <v>931</v>
      </c>
      <c r="C158" s="51" t="s">
        <v>211</v>
      </c>
      <c r="D158" s="284">
        <v>1</v>
      </c>
      <c r="E158" s="192"/>
      <c r="F158" s="181">
        <f t="shared" si="4"/>
        <v>0</v>
      </c>
      <c r="G158" s="254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>
      <c r="A159" s="280">
        <f t="shared" si="5"/>
        <v>108</v>
      </c>
      <c r="B159" s="262" t="s">
        <v>932</v>
      </c>
      <c r="C159" s="51" t="s">
        <v>211</v>
      </c>
      <c r="D159" s="284">
        <v>1</v>
      </c>
      <c r="E159" s="192"/>
      <c r="F159" s="181">
        <f t="shared" si="4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>
      <c r="A160" s="280">
        <f t="shared" si="5"/>
        <v>109</v>
      </c>
      <c r="B160" s="262" t="s">
        <v>933</v>
      </c>
      <c r="C160" s="51" t="s">
        <v>211</v>
      </c>
      <c r="D160" s="284">
        <v>5</v>
      </c>
      <c r="E160" s="192"/>
      <c r="F160" s="181">
        <f t="shared" si="4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>
      <c r="A161" s="280">
        <f t="shared" si="5"/>
        <v>110</v>
      </c>
      <c r="B161" s="262" t="s">
        <v>934</v>
      </c>
      <c r="C161" s="51" t="s">
        <v>211</v>
      </c>
      <c r="D161" s="284">
        <v>1</v>
      </c>
      <c r="E161" s="192"/>
      <c r="F161" s="181">
        <f t="shared" si="4"/>
        <v>0</v>
      </c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>
      <c r="A162" s="280">
        <f t="shared" si="5"/>
        <v>111</v>
      </c>
      <c r="B162" s="262" t="s">
        <v>935</v>
      </c>
      <c r="C162" s="51" t="s">
        <v>211</v>
      </c>
      <c r="D162" s="284">
        <v>1</v>
      </c>
      <c r="E162" s="192"/>
      <c r="F162" s="181">
        <f t="shared" si="4"/>
        <v>0</v>
      </c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>
      <c r="A163" s="280">
        <f t="shared" si="5"/>
        <v>112</v>
      </c>
      <c r="B163" s="257" t="s">
        <v>936</v>
      </c>
      <c r="C163" s="51" t="s">
        <v>27</v>
      </c>
      <c r="D163" s="56">
        <v>30</v>
      </c>
      <c r="E163" s="192"/>
      <c r="F163" s="181">
        <f t="shared" si="4"/>
        <v>0</v>
      </c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>
      <c r="A164" s="49" t="s">
        <v>953</v>
      </c>
      <c r="B164" s="257" t="s">
        <v>132</v>
      </c>
      <c r="C164" s="51" t="s">
        <v>27</v>
      </c>
      <c r="D164" s="56">
        <v>30.3</v>
      </c>
      <c r="E164" s="192"/>
      <c r="F164" s="181">
        <f t="shared" si="4"/>
        <v>0</v>
      </c>
      <c r="G164" s="254" t="s">
        <v>984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>
      <c r="A165" s="280">
        <f>A163+1</f>
        <v>113</v>
      </c>
      <c r="B165" s="257" t="s">
        <v>806</v>
      </c>
      <c r="C165" s="51" t="s">
        <v>27</v>
      </c>
      <c r="D165" s="56">
        <v>30</v>
      </c>
      <c r="E165" s="192"/>
      <c r="F165" s="181">
        <f t="shared" si="4"/>
        <v>0</v>
      </c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>
      <c r="A166" s="280">
        <f>A165+1</f>
        <v>114</v>
      </c>
      <c r="B166" s="293" t="s">
        <v>835</v>
      </c>
      <c r="C166" s="141" t="s">
        <v>49</v>
      </c>
      <c r="D166" s="56">
        <v>40</v>
      </c>
      <c r="E166" s="192"/>
      <c r="F166" s="181">
        <f t="shared" si="4"/>
        <v>0</v>
      </c>
      <c r="G166" s="254" t="s">
        <v>805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>
      <c r="A167" s="280">
        <f>A166+1</f>
        <v>115</v>
      </c>
      <c r="B167" s="257" t="s">
        <v>937</v>
      </c>
      <c r="C167" s="51" t="s">
        <v>27</v>
      </c>
      <c r="D167" s="278">
        <v>15</v>
      </c>
      <c r="E167" s="192"/>
      <c r="F167" s="181">
        <f t="shared" si="4"/>
        <v>0</v>
      </c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>
      <c r="A168" s="280">
        <f>A167+1</f>
        <v>116</v>
      </c>
      <c r="B168" s="257" t="s">
        <v>938</v>
      </c>
      <c r="C168" s="51" t="s">
        <v>27</v>
      </c>
      <c r="D168" s="278">
        <v>25</v>
      </c>
      <c r="E168" s="192"/>
      <c r="F168" s="181">
        <f t="shared" si="4"/>
        <v>0</v>
      </c>
      <c r="G168" s="254" t="s">
        <v>805</v>
      </c>
    </row>
    <row r="169" spans="1:1020 1264:2044 2288:3068 3312:4092 4336:5116 5360:6140 6384:7164 7408:8188 8432:9212 9456:10236 10480:11260 11504:12284 12528:13308 13552:14332 14576:15356 15600:16124">
      <c r="A169" s="49"/>
      <c r="B169" s="294" t="s">
        <v>979</v>
      </c>
      <c r="C169" s="51"/>
      <c r="D169" s="52"/>
      <c r="E169" s="192"/>
      <c r="F169" s="181"/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ht="15.6">
      <c r="A170" s="280">
        <f>A168+1</f>
        <v>117</v>
      </c>
      <c r="B170" s="262" t="s">
        <v>980</v>
      </c>
      <c r="C170" s="51" t="s">
        <v>773</v>
      </c>
      <c r="D170" s="56">
        <v>0.4</v>
      </c>
      <c r="E170" s="192"/>
      <c r="F170" s="181">
        <f t="shared" si="4"/>
        <v>0</v>
      </c>
      <c r="G170" s="254" t="s">
        <v>805</v>
      </c>
    </row>
    <row r="171" spans="1:1020 1264:2044 2288:3068 3312:4092 4336:5116 5360:6140 6384:7164 7408:8188 8432:9212 9456:10236 10480:11260 11504:12284 12528:13308 13552:14332 14576:15356 15600:16124" ht="15.6">
      <c r="A171" s="280">
        <f>A170+1</f>
        <v>118</v>
      </c>
      <c r="B171" s="262" t="s">
        <v>981</v>
      </c>
      <c r="C171" s="51" t="s">
        <v>773</v>
      </c>
      <c r="D171" s="56">
        <v>4.9000000000000004</v>
      </c>
      <c r="E171" s="192"/>
      <c r="F171" s="181">
        <f t="shared" si="4"/>
        <v>0</v>
      </c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>
      <c r="A172" s="43"/>
      <c r="B172" s="294" t="s">
        <v>954</v>
      </c>
      <c r="C172" s="51"/>
      <c r="D172" s="52"/>
      <c r="E172" s="192"/>
      <c r="F172" s="181"/>
      <c r="G172" s="254" t="s">
        <v>805</v>
      </c>
    </row>
    <row r="173" spans="1:1020 1264:2044 2288:3068 3312:4092 4336:5116 5360:6140 6384:7164 7408:8188 8432:9212 9456:10236 10480:11260 11504:12284 12528:13308 13552:14332 14576:15356 15600:16124">
      <c r="A173" s="280">
        <f>A171+1</f>
        <v>119</v>
      </c>
      <c r="B173" s="8" t="s">
        <v>939</v>
      </c>
      <c r="C173" s="84" t="s">
        <v>23</v>
      </c>
      <c r="D173" s="85">
        <v>5.5</v>
      </c>
      <c r="E173" s="192"/>
      <c r="F173" s="181">
        <f t="shared" si="4"/>
        <v>0</v>
      </c>
      <c r="G173" s="254" t="s">
        <v>805</v>
      </c>
      <c r="H173" s="90"/>
    </row>
    <row r="174" spans="1:1020 1264:2044 2288:3068 3312:4092 4336:5116 5360:6140 6384:7164 7408:8188 8432:9212 9456:10236 10480:11260 11504:12284 12528:13308 13552:14332 14576:15356 15600:16124" ht="15.6">
      <c r="A174" s="281">
        <f t="shared" ref="A174:A181" si="6">A173+1</f>
        <v>120</v>
      </c>
      <c r="B174" s="257" t="s">
        <v>982</v>
      </c>
      <c r="C174" s="70" t="s">
        <v>773</v>
      </c>
      <c r="D174" s="296">
        <v>1.505595</v>
      </c>
      <c r="E174" s="192"/>
      <c r="F174" s="181">
        <f t="shared" si="4"/>
        <v>0</v>
      </c>
      <c r="G174" s="254" t="s">
        <v>805</v>
      </c>
    </row>
    <row r="175" spans="1:1020 1264:2044 2288:3068 3312:4092 4336:5116 5360:6140 6384:7164 7408:8188 8432:9212 9456:10236 10480:11260 11504:12284 12528:13308 13552:14332 14576:15356 15600:16124">
      <c r="A175" s="281">
        <f t="shared" si="6"/>
        <v>121</v>
      </c>
      <c r="B175" s="257" t="s">
        <v>940</v>
      </c>
      <c r="C175" s="51" t="s">
        <v>19</v>
      </c>
      <c r="D175" s="279">
        <v>15.8639875</v>
      </c>
      <c r="E175" s="192"/>
      <c r="F175" s="181">
        <f t="shared" si="4"/>
        <v>0</v>
      </c>
      <c r="G175" s="254" t="s">
        <v>805</v>
      </c>
      <c r="H175" s="90"/>
    </row>
    <row r="176" spans="1:1020 1264:2044 2288:3068 3312:4092 4336:5116 5360:6140 6384:7164 7408:8188 8432:9212 9456:10236 10480:11260 11504:12284 12528:13308 13552:14332 14576:15356 15600:16124">
      <c r="A176" s="280">
        <f t="shared" si="6"/>
        <v>122</v>
      </c>
      <c r="B176" s="262" t="s">
        <v>941</v>
      </c>
      <c r="C176" s="51" t="s">
        <v>19</v>
      </c>
      <c r="D176" s="278">
        <v>0.2</v>
      </c>
      <c r="E176" s="192"/>
      <c r="F176" s="181">
        <f t="shared" si="4"/>
        <v>0</v>
      </c>
      <c r="G176" s="254" t="s">
        <v>805</v>
      </c>
    </row>
    <row r="177" spans="1:8">
      <c r="A177" s="280">
        <f t="shared" si="6"/>
        <v>123</v>
      </c>
      <c r="B177" s="8" t="s">
        <v>942</v>
      </c>
      <c r="C177" s="84" t="s">
        <v>27</v>
      </c>
      <c r="D177" s="88">
        <v>3</v>
      </c>
      <c r="E177" s="192"/>
      <c r="F177" s="181">
        <f t="shared" si="4"/>
        <v>0</v>
      </c>
      <c r="G177" s="254" t="s">
        <v>805</v>
      </c>
      <c r="H177" s="90"/>
    </row>
    <row r="178" spans="1:8">
      <c r="A178" s="280">
        <f t="shared" si="6"/>
        <v>124</v>
      </c>
      <c r="B178" s="257" t="s">
        <v>943</v>
      </c>
      <c r="C178" s="51" t="s">
        <v>19</v>
      </c>
      <c r="D178" s="279">
        <v>0.74936999999999998</v>
      </c>
      <c r="E178" s="192"/>
      <c r="F178" s="181">
        <f t="shared" si="4"/>
        <v>0</v>
      </c>
      <c r="G178" s="254" t="s">
        <v>805</v>
      </c>
    </row>
    <row r="179" spans="1:8">
      <c r="A179" s="280">
        <f t="shared" si="6"/>
        <v>125</v>
      </c>
      <c r="B179" s="8" t="s">
        <v>836</v>
      </c>
      <c r="C179" s="84" t="s">
        <v>28</v>
      </c>
      <c r="D179" s="278">
        <v>1</v>
      </c>
      <c r="E179" s="192"/>
      <c r="F179" s="181">
        <f t="shared" si="4"/>
        <v>0</v>
      </c>
      <c r="G179" s="254" t="s">
        <v>805</v>
      </c>
      <c r="H179" s="90"/>
    </row>
    <row r="180" spans="1:8" s="55" customFormat="1">
      <c r="A180" s="280">
        <f t="shared" si="6"/>
        <v>126</v>
      </c>
      <c r="B180" s="8" t="s">
        <v>837</v>
      </c>
      <c r="C180" s="84" t="s">
        <v>28</v>
      </c>
      <c r="D180" s="278">
        <v>1</v>
      </c>
      <c r="E180" s="192"/>
      <c r="F180" s="181">
        <f t="shared" si="4"/>
        <v>0</v>
      </c>
      <c r="G180" s="254" t="s">
        <v>805</v>
      </c>
    </row>
    <row r="181" spans="1:8" s="55" customFormat="1" ht="15.6" thickBot="1">
      <c r="A181" s="280">
        <f t="shared" si="6"/>
        <v>127</v>
      </c>
      <c r="B181" s="257" t="s">
        <v>944</v>
      </c>
      <c r="C181" s="51" t="s">
        <v>19</v>
      </c>
      <c r="D181" s="279">
        <v>0.15049999999999999</v>
      </c>
      <c r="E181" s="192"/>
      <c r="F181" s="181">
        <f t="shared" si="4"/>
        <v>0</v>
      </c>
      <c r="G181" s="254" t="s">
        <v>805</v>
      </c>
      <c r="H181" s="90"/>
    </row>
    <row r="182" spans="1:8" ht="15.6" thickBot="1">
      <c r="A182" s="215"/>
      <c r="B182" s="263" t="s">
        <v>30</v>
      </c>
      <c r="C182" s="218"/>
      <c r="D182" s="273"/>
      <c r="E182" s="273"/>
      <c r="F182" s="221">
        <f>SUM(F7:F181)</f>
        <v>0</v>
      </c>
    </row>
    <row r="183" spans="1:8" ht="15.6" thickBot="1">
      <c r="A183" s="231"/>
      <c r="B183" s="264" t="s">
        <v>814</v>
      </c>
      <c r="C183" s="226"/>
      <c r="D183" s="274"/>
      <c r="E183" s="274"/>
      <c r="F183" s="275">
        <f>F182*C183</f>
        <v>0</v>
      </c>
    </row>
    <row r="184" spans="1:8" ht="15.6" thickBot="1">
      <c r="A184" s="224"/>
      <c r="B184" s="265" t="s">
        <v>32</v>
      </c>
      <c r="C184" s="227"/>
      <c r="D184" s="276"/>
      <c r="E184" s="276"/>
      <c r="F184" s="221">
        <f>SUM(F182:F183)</f>
        <v>0</v>
      </c>
    </row>
    <row r="185" spans="1:8" ht="15.6" thickBot="1">
      <c r="A185" s="231"/>
      <c r="B185" s="264" t="s">
        <v>34</v>
      </c>
      <c r="C185" s="226"/>
      <c r="D185" s="274"/>
      <c r="E185" s="274"/>
      <c r="F185" s="275">
        <f>F184*C185</f>
        <v>0</v>
      </c>
    </row>
    <row r="186" spans="1:8" ht="15.6" thickBot="1">
      <c r="A186" s="224"/>
      <c r="B186" s="265" t="s">
        <v>32</v>
      </c>
      <c r="C186" s="227"/>
      <c r="D186" s="276"/>
      <c r="E186" s="276"/>
      <c r="F186" s="221">
        <f>SUM(F184:F185)</f>
        <v>0</v>
      </c>
    </row>
    <row r="187" spans="1:8" ht="15.6" thickBot="1">
      <c r="A187" s="224"/>
      <c r="B187" s="266" t="s">
        <v>815</v>
      </c>
      <c r="C187" s="251"/>
      <c r="D187" s="276"/>
      <c r="E187" s="276"/>
      <c r="F187" s="277">
        <f>F186*C187</f>
        <v>0</v>
      </c>
    </row>
    <row r="188" spans="1:8" ht="15.6" thickBot="1">
      <c r="A188" s="231"/>
      <c r="B188" s="267" t="s">
        <v>32</v>
      </c>
      <c r="C188" s="234"/>
      <c r="D188" s="274"/>
      <c r="E188" s="274"/>
      <c r="F188" s="274">
        <f>SUM(F186:F187)</f>
        <v>0</v>
      </c>
    </row>
    <row r="189" spans="1:8" ht="15" customHeight="1">
      <c r="B189" s="24" t="s">
        <v>983</v>
      </c>
      <c r="F189" s="295">
        <v>0</v>
      </c>
    </row>
    <row r="190" spans="1:8" ht="5.25" customHeight="1"/>
  </sheetData>
  <autoFilter ref="A6:G189"/>
  <mergeCells count="6">
    <mergeCell ref="F4:F5"/>
    <mergeCell ref="A4:A5"/>
    <mergeCell ref="B4:B5"/>
    <mergeCell ref="C4:C5"/>
    <mergeCell ref="D4:D5"/>
    <mergeCell ref="E4:E5"/>
  </mergeCells>
  <conditionalFormatting sqref="B134:D134 B136:D136 B97:D97 B132:D132 B138:D138 B147:D150 B139 D139 B137 D137 B135 D135 B133 D133 B131 B130:C130 D108:D131 D101:D106 B98 D98 B93:B95 B70:D79 D24:D25 B172:C174 D93:D95 C141:D144">
    <cfRule type="cellIs" dxfId="26" priority="25" stopIfTrue="1" operator="equal">
      <formula>0</formula>
    </cfRule>
  </conditionalFormatting>
  <conditionalFormatting sqref="B18">
    <cfRule type="cellIs" dxfId="25" priority="22" stopIfTrue="1" operator="equal">
      <formula>0</formula>
    </cfRule>
  </conditionalFormatting>
  <conditionalFormatting sqref="B141">
    <cfRule type="cellIs" dxfId="24" priority="21" stopIfTrue="1" operator="equal">
      <formula>0</formula>
    </cfRule>
  </conditionalFormatting>
  <conditionalFormatting sqref="B142">
    <cfRule type="cellIs" dxfId="23" priority="20" stopIfTrue="1" operator="equal">
      <formula>0</formula>
    </cfRule>
  </conditionalFormatting>
  <conditionalFormatting sqref="B103:B104">
    <cfRule type="cellIs" dxfId="22" priority="17" stopIfTrue="1" operator="equal">
      <formula>0</formula>
    </cfRule>
  </conditionalFormatting>
  <conditionalFormatting sqref="B101:B102">
    <cfRule type="cellIs" dxfId="21" priority="18" stopIfTrue="1" operator="equal">
      <formula>0</formula>
    </cfRule>
  </conditionalFormatting>
  <conditionalFormatting sqref="B144">
    <cfRule type="cellIs" dxfId="20" priority="19" stopIfTrue="1" operator="equal">
      <formula>0</formula>
    </cfRule>
  </conditionalFormatting>
  <conditionalFormatting sqref="B105:B106">
    <cfRule type="cellIs" dxfId="19" priority="16" stopIfTrue="1" operator="equal">
      <formula>0</formula>
    </cfRule>
  </conditionalFormatting>
  <conditionalFormatting sqref="B108">
    <cfRule type="cellIs" dxfId="18" priority="15" stopIfTrue="1" operator="equal">
      <formula>0</formula>
    </cfRule>
  </conditionalFormatting>
  <conditionalFormatting sqref="B120:B121">
    <cfRule type="cellIs" dxfId="17" priority="8" stopIfTrue="1" operator="equal">
      <formula>0</formula>
    </cfRule>
  </conditionalFormatting>
  <conditionalFormatting sqref="B109">
    <cfRule type="cellIs" dxfId="16" priority="14" stopIfTrue="1" operator="equal">
      <formula>0</formula>
    </cfRule>
  </conditionalFormatting>
  <conditionalFormatting sqref="B110:B111">
    <cfRule type="cellIs" dxfId="15" priority="13" stopIfTrue="1" operator="equal">
      <formula>0</formula>
    </cfRule>
  </conditionalFormatting>
  <conditionalFormatting sqref="B112:B113">
    <cfRule type="cellIs" dxfId="14" priority="12" stopIfTrue="1" operator="equal">
      <formula>0</formula>
    </cfRule>
  </conditionalFormatting>
  <conditionalFormatting sqref="B114:B115">
    <cfRule type="cellIs" dxfId="13" priority="11" stopIfTrue="1" operator="equal">
      <formula>0</formula>
    </cfRule>
  </conditionalFormatting>
  <conditionalFormatting sqref="B116:B117">
    <cfRule type="cellIs" dxfId="12" priority="10" stopIfTrue="1" operator="equal">
      <formula>0</formula>
    </cfRule>
  </conditionalFormatting>
  <conditionalFormatting sqref="B118:B119">
    <cfRule type="cellIs" dxfId="11" priority="9" stopIfTrue="1" operator="equal">
      <formula>0</formula>
    </cfRule>
  </conditionalFormatting>
  <conditionalFormatting sqref="B122:B123">
    <cfRule type="cellIs" dxfId="10" priority="7" stopIfTrue="1" operator="equal">
      <formula>0</formula>
    </cfRule>
  </conditionalFormatting>
  <conditionalFormatting sqref="B124:B125">
    <cfRule type="cellIs" dxfId="9" priority="6" stopIfTrue="1" operator="equal">
      <formula>0</formula>
    </cfRule>
  </conditionalFormatting>
  <conditionalFormatting sqref="B126:B127">
    <cfRule type="cellIs" dxfId="8" priority="5" stopIfTrue="1" operator="equal">
      <formula>0</formula>
    </cfRule>
  </conditionalFormatting>
  <conditionalFormatting sqref="B143">
    <cfRule type="cellIs" dxfId="7" priority="3" stopIfTrue="1" operator="equal">
      <formula>0</formula>
    </cfRule>
  </conditionalFormatting>
  <conditionalFormatting sqref="C80:C84">
    <cfRule type="cellIs" dxfId="6" priority="2" stopIfTrue="1" operator="equal">
      <formula>0</formula>
    </cfRule>
  </conditionalFormatting>
  <conditionalFormatting sqref="C85:C86">
    <cfRule type="cellIs" dxfId="5" priority="1" stopIfTrue="1" operator="equal">
      <formula>0</formula>
    </cfRule>
  </conditionalFormatting>
  <conditionalFormatting sqref="D147:D150 D141:D144 D108:D139 D101:D106 D97:D98 D93:D95 D70:D79 D24:D25 D172:D174">
    <cfRule type="cellIs" dxfId="4" priority="27" stopIfTrue="1" operator="equal">
      <formula>8223.307275</formula>
    </cfRule>
  </conditionalFormatting>
  <conditionalFormatting sqref="D15">
    <cfRule type="cellIs" dxfId="3" priority="23" stopIfTrue="1" operator="equal">
      <formula>8223.307275</formula>
    </cfRule>
  </conditionalFormatting>
  <conditionalFormatting sqref="B9">
    <cfRule type="cellIs" dxfId="2" priority="26" stopIfTrue="1" operator="equal">
      <formula>0</formula>
    </cfRule>
  </conditionalFormatting>
  <conditionalFormatting sqref="B15:D15 B13:B14">
    <cfRule type="cellIs" dxfId="1" priority="24" stopIfTrue="1" operator="equal">
      <formula>0</formula>
    </cfRule>
  </conditionalFormatting>
  <conditionalFormatting sqref="B128:B129">
    <cfRule type="cellIs" dxfId="0" priority="4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2023-06-23T09:09:26Z</dcterms:modified>
</cp:coreProperties>
</file>