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/>
  </bookViews>
  <sheets>
    <sheet name="კრებსითი სატენდერო" sheetId="43" r:id="rId1"/>
  </sheets>
  <externalReferences>
    <externalReference r:id="rId2"/>
  </externalReferences>
  <definedNames>
    <definedName name="_xlnm._FilterDatabase" localSheetId="0" hidden="1">'კრებსითი სატენდერო'!$A$6:$G$322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3" i="43" l="1"/>
  <c r="F312" i="43"/>
  <c r="F311" i="43"/>
  <c r="F310" i="43"/>
  <c r="F309" i="43"/>
  <c r="F308" i="43"/>
  <c r="F307" i="43"/>
  <c r="F306" i="43"/>
  <c r="F305" i="43"/>
  <c r="F304" i="43"/>
  <c r="F303" i="43"/>
  <c r="F302" i="43"/>
  <c r="F301" i="43"/>
  <c r="F300" i="43"/>
  <c r="F299" i="43"/>
  <c r="F298" i="43"/>
  <c r="F297" i="43"/>
  <c r="F296" i="43"/>
  <c r="F295" i="43"/>
  <c r="F294" i="43"/>
  <c r="F293" i="43"/>
  <c r="F292" i="43"/>
  <c r="F291" i="43"/>
  <c r="F290" i="43"/>
  <c r="F289" i="43"/>
  <c r="F288" i="43"/>
  <c r="F287" i="43"/>
  <c r="F286" i="43"/>
  <c r="F285" i="43"/>
  <c r="F284" i="43"/>
  <c r="F283" i="43"/>
  <c r="F282" i="43"/>
  <c r="F281" i="43"/>
  <c r="F280" i="43"/>
  <c r="F279" i="43"/>
  <c r="F278" i="43"/>
  <c r="F277" i="43"/>
  <c r="F276" i="43"/>
  <c r="F275" i="43"/>
  <c r="F274" i="43"/>
  <c r="F273" i="43"/>
  <c r="F272" i="43"/>
  <c r="F271" i="43"/>
  <c r="F270" i="43"/>
  <c r="F269" i="43"/>
  <c r="F268" i="43"/>
  <c r="F267" i="43"/>
  <c r="F266" i="43"/>
  <c r="F265" i="43"/>
  <c r="F264" i="43"/>
  <c r="F263" i="43"/>
  <c r="F262" i="43"/>
  <c r="F261" i="43"/>
  <c r="F260" i="43"/>
  <c r="F259" i="43"/>
  <c r="F258" i="43"/>
  <c r="F257" i="43"/>
  <c r="F256" i="43"/>
  <c r="F255" i="43"/>
  <c r="F254" i="43"/>
  <c r="F253" i="43"/>
  <c r="F252" i="43"/>
  <c r="F251" i="43"/>
  <c r="F250" i="43"/>
  <c r="F249" i="43"/>
  <c r="F248" i="43"/>
  <c r="F247" i="43"/>
  <c r="F246" i="43"/>
  <c r="A246" i="43"/>
  <c r="A247" i="43" s="1"/>
  <c r="A248" i="43" s="1"/>
  <c r="A249" i="43" s="1"/>
  <c r="A251" i="43" s="1"/>
  <c r="A252" i="43" s="1"/>
  <c r="A253" i="43" s="1"/>
  <c r="A254" i="43" s="1"/>
  <c r="A255" i="43" s="1"/>
  <c r="A256" i="43" s="1"/>
  <c r="A257" i="43" s="1"/>
  <c r="A258" i="43" s="1"/>
  <c r="A259" i="43" s="1"/>
  <c r="A261" i="43" s="1"/>
  <c r="A262" i="43" s="1"/>
  <c r="A263" i="43" s="1"/>
  <c r="A265" i="43" s="1"/>
  <c r="A267" i="43" s="1"/>
  <c r="A269" i="43" s="1"/>
  <c r="A271" i="43" s="1"/>
  <c r="A272" i="43" s="1"/>
  <c r="A273" i="43" s="1"/>
  <c r="A274" i="43" s="1"/>
  <c r="A276" i="43" s="1"/>
  <c r="A278" i="43" s="1"/>
  <c r="A280" i="43" s="1"/>
  <c r="A281" i="43" s="1"/>
  <c r="A282" i="43" s="1"/>
  <c r="A284" i="43" s="1"/>
  <c r="A286" i="43" s="1"/>
  <c r="A288" i="43" s="1"/>
  <c r="A289" i="43" s="1"/>
  <c r="A290" i="43" s="1"/>
  <c r="A291" i="43" s="1"/>
  <c r="A293" i="43" s="1"/>
  <c r="A294" i="43" s="1"/>
  <c r="A296" i="43" s="1"/>
  <c r="A298" i="43" s="1"/>
  <c r="A300" i="43" s="1"/>
  <c r="A302" i="43" s="1"/>
  <c r="A303" i="43" s="1"/>
  <c r="A304" i="43" s="1"/>
  <c r="A308" i="43" s="1"/>
  <c r="A311" i="43" s="1"/>
  <c r="F245" i="43"/>
  <c r="F242" i="43"/>
  <c r="F241" i="43"/>
  <c r="F240" i="43"/>
  <c r="F239" i="43"/>
  <c r="F238" i="43"/>
  <c r="F237" i="43"/>
  <c r="F236" i="43"/>
  <c r="F235" i="43"/>
  <c r="F234" i="43"/>
  <c r="F233" i="43"/>
  <c r="F232" i="43"/>
  <c r="F231" i="43"/>
  <c r="F230" i="43"/>
  <c r="F229" i="43"/>
  <c r="F228" i="43"/>
  <c r="F227" i="43"/>
  <c r="F226" i="43"/>
  <c r="F225" i="43"/>
  <c r="F224" i="43"/>
  <c r="F223" i="43"/>
  <c r="F222" i="43"/>
  <c r="F221" i="43"/>
  <c r="F220" i="43"/>
  <c r="F219" i="43"/>
  <c r="F218" i="43"/>
  <c r="F217" i="43"/>
  <c r="F216" i="43"/>
  <c r="F215" i="43"/>
  <c r="F214" i="43"/>
  <c r="F213" i="43"/>
  <c r="F212" i="43"/>
  <c r="F211" i="43"/>
  <c r="F210" i="43"/>
  <c r="F209" i="43"/>
  <c r="F208" i="43"/>
  <c r="F207" i="43"/>
  <c r="F206" i="43"/>
  <c r="F205" i="43"/>
  <c r="F204" i="43"/>
  <c r="F203" i="43"/>
  <c r="F202" i="43"/>
  <c r="F201" i="43"/>
  <c r="F200" i="43"/>
  <c r="F199" i="43"/>
  <c r="F198" i="43"/>
  <c r="F197" i="43"/>
  <c r="F196" i="43"/>
  <c r="F195" i="43"/>
  <c r="F194" i="43"/>
  <c r="A194" i="43"/>
  <c r="A195" i="43" s="1"/>
  <c r="A196" i="43" s="1"/>
  <c r="A197" i="43" s="1"/>
  <c r="A199" i="43" s="1"/>
  <c r="A201" i="43" s="1"/>
  <c r="A202" i="43" s="1"/>
  <c r="A203" i="43" s="1"/>
  <c r="A204" i="43" s="1"/>
  <c r="A205" i="43" s="1"/>
  <c r="A206" i="43" s="1"/>
  <c r="A207" i="43" s="1"/>
  <c r="A208" i="43" s="1"/>
  <c r="A209" i="43" s="1"/>
  <c r="A210" i="43" s="1"/>
  <c r="A211" i="43" s="1"/>
  <c r="A212" i="43" s="1"/>
  <c r="A213" i="43" s="1"/>
  <c r="A214" i="43" s="1"/>
  <c r="A216" i="43" s="1"/>
  <c r="A217" i="43" s="1"/>
  <c r="A218" i="43" s="1"/>
  <c r="A219" i="43" s="1"/>
  <c r="A221" i="43" s="1"/>
  <c r="A224" i="43" s="1"/>
  <c r="A226" i="43" s="1"/>
  <c r="A228" i="43" s="1"/>
  <c r="A229" i="43" s="1"/>
  <c r="A230" i="43" s="1"/>
  <c r="A232" i="43" s="1"/>
  <c r="A233" i="43" s="1"/>
  <c r="A235" i="43" s="1"/>
  <c r="A236" i="43" s="1"/>
  <c r="A238" i="43" s="1"/>
  <c r="A239" i="43" s="1"/>
  <c r="A240" i="43" s="1"/>
  <c r="A241" i="43" s="1"/>
  <c r="A242" i="43" s="1"/>
  <c r="F193" i="43"/>
  <c r="F191" i="43"/>
  <c r="F190" i="43"/>
  <c r="F189" i="43"/>
  <c r="F188" i="43"/>
  <c r="F187" i="43"/>
  <c r="F186" i="43"/>
  <c r="F185" i="43"/>
  <c r="F184" i="43"/>
  <c r="F183" i="43"/>
  <c r="F182" i="43"/>
  <c r="F181" i="43"/>
  <c r="F180" i="43"/>
  <c r="F179" i="43"/>
  <c r="F178" i="43"/>
  <c r="F177" i="43"/>
  <c r="F176" i="43"/>
  <c r="F175" i="43"/>
  <c r="F174" i="43"/>
  <c r="F173" i="43"/>
  <c r="F172" i="43"/>
  <c r="F171" i="43"/>
  <c r="F170" i="43"/>
  <c r="F169" i="43"/>
  <c r="F167" i="43"/>
  <c r="F166" i="43"/>
  <c r="F164" i="43"/>
  <c r="F163" i="43"/>
  <c r="F162" i="43"/>
  <c r="F161" i="43"/>
  <c r="F160" i="43"/>
  <c r="F159" i="43"/>
  <c r="F158" i="43"/>
  <c r="F157" i="43"/>
  <c r="F156" i="43"/>
  <c r="F155" i="43"/>
  <c r="F154" i="43"/>
  <c r="F153" i="43"/>
  <c r="F152" i="43"/>
  <c r="F151" i="43"/>
  <c r="F150" i="43"/>
  <c r="F149" i="43"/>
  <c r="F148" i="43"/>
  <c r="F147" i="43"/>
  <c r="F146" i="43"/>
  <c r="F145" i="43"/>
  <c r="F144" i="43"/>
  <c r="F143" i="43"/>
  <c r="F142" i="43"/>
  <c r="F141" i="43"/>
  <c r="F140" i="43"/>
  <c r="F139" i="43"/>
  <c r="F138" i="43"/>
  <c r="F137" i="43"/>
  <c r="F136" i="43"/>
  <c r="F135" i="43"/>
  <c r="F134" i="43"/>
  <c r="F133" i="43"/>
  <c r="F132" i="43"/>
  <c r="F131" i="43"/>
  <c r="F130" i="43"/>
  <c r="F129" i="43"/>
  <c r="F128" i="43"/>
  <c r="F127" i="43"/>
  <c r="F126" i="43"/>
  <c r="F125" i="43"/>
  <c r="F124" i="43"/>
  <c r="F123" i="43"/>
  <c r="F122" i="43"/>
  <c r="F121" i="43"/>
  <c r="F120" i="43"/>
  <c r="F119" i="43"/>
  <c r="F118" i="43"/>
  <c r="F117" i="43"/>
  <c r="F116" i="43"/>
  <c r="F115" i="43"/>
  <c r="F114" i="43"/>
  <c r="F113" i="43"/>
  <c r="F112" i="43"/>
  <c r="F111" i="43"/>
  <c r="F110" i="43"/>
  <c r="F109" i="43"/>
  <c r="F108" i="43"/>
  <c r="F107" i="43"/>
  <c r="F106" i="43"/>
  <c r="F105" i="43"/>
  <c r="F104" i="43"/>
  <c r="F103" i="43"/>
  <c r="F102" i="43"/>
  <c r="F101" i="43"/>
  <c r="F100" i="43"/>
  <c r="F99" i="43"/>
  <c r="F98" i="43"/>
  <c r="F97" i="43"/>
  <c r="F96" i="43"/>
  <c r="F95" i="43"/>
  <c r="F94" i="43"/>
  <c r="F93" i="43"/>
  <c r="F92" i="43"/>
  <c r="F91" i="43"/>
  <c r="F90" i="43"/>
  <c r="F89" i="43"/>
  <c r="F88" i="43"/>
  <c r="F87" i="43"/>
  <c r="F86" i="43"/>
  <c r="F85" i="43"/>
  <c r="F84" i="43"/>
  <c r="F83" i="43"/>
  <c r="F82" i="43"/>
  <c r="F81" i="43"/>
  <c r="F80" i="43"/>
  <c r="F79" i="43"/>
  <c r="F78" i="43"/>
  <c r="F77" i="43"/>
  <c r="F76" i="43"/>
  <c r="F75" i="43"/>
  <c r="F74" i="43"/>
  <c r="F73" i="43"/>
  <c r="F72" i="43"/>
  <c r="F71" i="43"/>
  <c r="F70" i="43"/>
  <c r="F69" i="43"/>
  <c r="F68" i="43"/>
  <c r="F67" i="43"/>
  <c r="F66" i="43"/>
  <c r="F65" i="43"/>
  <c r="F63" i="43"/>
  <c r="F62" i="43"/>
  <c r="F61" i="43"/>
  <c r="F60" i="43"/>
  <c r="F59" i="43"/>
  <c r="F58" i="43"/>
  <c r="F57" i="43"/>
  <c r="F56" i="43"/>
  <c r="F55" i="43"/>
  <c r="F54" i="43"/>
  <c r="F53" i="43"/>
  <c r="F52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31" i="43"/>
  <c r="F30" i="43"/>
  <c r="F29" i="43"/>
  <c r="F28" i="43"/>
  <c r="F27" i="43"/>
  <c r="F26" i="43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A9" i="43"/>
  <c r="A10" i="43" s="1"/>
  <c r="A12" i="43" s="1"/>
  <c r="A14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4" i="43" s="1"/>
  <c r="A35" i="43" s="1"/>
  <c r="A36" i="43" s="1"/>
  <c r="A38" i="43" s="1"/>
  <c r="A39" i="43" s="1"/>
  <c r="A40" i="43" s="1"/>
  <c r="A42" i="43" s="1"/>
  <c r="A43" i="43" s="1"/>
  <c r="A44" i="43" s="1"/>
  <c r="A46" i="43" s="1"/>
  <c r="A47" i="43" s="1"/>
  <c r="A48" i="43" s="1"/>
  <c r="A50" i="43" s="1"/>
  <c r="A51" i="43" s="1"/>
  <c r="A52" i="43" s="1"/>
  <c r="A54" i="43" s="1"/>
  <c r="A55" i="43" s="1"/>
  <c r="A56" i="43" s="1"/>
  <c r="A58" i="43" s="1"/>
  <c r="A59" i="43" s="1"/>
  <c r="A60" i="43" s="1"/>
  <c r="A62" i="43" s="1"/>
  <c r="A63" i="43" s="1"/>
  <c r="A65" i="43" s="1"/>
  <c r="A66" i="43" s="1"/>
  <c r="A67" i="43" s="1"/>
  <c r="A68" i="43" s="1"/>
  <c r="A69" i="43" s="1"/>
  <c r="A71" i="43" s="1"/>
  <c r="A72" i="43" s="1"/>
  <c r="A73" i="43" s="1"/>
  <c r="A75" i="43" s="1"/>
  <c r="A77" i="43" s="1"/>
  <c r="A79" i="43" s="1"/>
  <c r="A80" i="43" s="1"/>
  <c r="A81" i="43" s="1"/>
  <c r="A83" i="43" s="1"/>
  <c r="A85" i="43" s="1"/>
  <c r="A87" i="43" s="1"/>
  <c r="A89" i="43" s="1"/>
  <c r="A91" i="43" s="1"/>
  <c r="A93" i="43" s="1"/>
  <c r="A95" i="43" s="1"/>
  <c r="A97" i="43" s="1"/>
  <c r="A99" i="43" s="1"/>
  <c r="A101" i="43" s="1"/>
  <c r="A103" i="43" s="1"/>
  <c r="A105" i="43" s="1"/>
  <c r="A107" i="43" s="1"/>
  <c r="A110" i="43" s="1"/>
  <c r="A113" i="43" s="1"/>
  <c r="A116" i="43" s="1"/>
  <c r="A117" i="43" s="1"/>
  <c r="A118" i="43" s="1"/>
  <c r="A119" i="43" s="1"/>
  <c r="A120" i="43" s="1"/>
  <c r="A121" i="43" s="1"/>
  <c r="A122" i="43" s="1"/>
  <c r="A124" i="43" s="1"/>
  <c r="A126" i="43" s="1"/>
  <c r="A128" i="43" s="1"/>
  <c r="A130" i="43" s="1"/>
  <c r="A132" i="43" s="1"/>
  <c r="A134" i="43" s="1"/>
  <c r="A136" i="43" s="1"/>
  <c r="A137" i="43" s="1"/>
  <c r="A138" i="43" s="1"/>
  <c r="A139" i="43" s="1"/>
  <c r="A140" i="43" s="1"/>
  <c r="A142" i="43" s="1"/>
  <c r="A143" i="43" s="1"/>
  <c r="A145" i="43" s="1"/>
  <c r="A146" i="43" s="1"/>
  <c r="A147" i="43" s="1"/>
  <c r="A148" i="43" s="1"/>
  <c r="A149" i="43" s="1"/>
  <c r="A150" i="43" s="1"/>
  <c r="A151" i="43" s="1"/>
  <c r="A152" i="43" s="1"/>
  <c r="A153" i="43" s="1"/>
  <c r="A154" i="43" s="1"/>
  <c r="A155" i="43" s="1"/>
  <c r="A156" i="43" s="1"/>
  <c r="A157" i="43" s="1"/>
  <c r="A158" i="43" s="1"/>
  <c r="A159" i="43" s="1"/>
  <c r="A161" i="43" s="1"/>
  <c r="A162" i="43" s="1"/>
  <c r="A163" i="43" s="1"/>
  <c r="A164" i="43" s="1"/>
  <c r="A166" i="43" s="1"/>
  <c r="A167" i="43" s="1"/>
  <c r="A169" i="43" s="1"/>
  <c r="A170" i="43" s="1"/>
  <c r="A171" i="43" s="1"/>
  <c r="A172" i="43" s="1"/>
  <c r="A173" i="43" s="1"/>
  <c r="A174" i="43" s="1"/>
  <c r="A175" i="43" s="1"/>
  <c r="A176" i="43" s="1"/>
  <c r="A177" i="43" s="1"/>
  <c r="A178" i="43" s="1"/>
  <c r="A179" i="43" s="1"/>
  <c r="A180" i="43" s="1"/>
  <c r="A181" i="43" s="1"/>
  <c r="A182" i="43" s="1"/>
  <c r="A183" i="43" s="1"/>
  <c r="A185" i="43" s="1"/>
  <c r="A187" i="43" s="1"/>
  <c r="A191" i="43" s="1"/>
  <c r="F8" i="43"/>
  <c r="F314" i="43" l="1"/>
  <c r="F317" i="43" s="1"/>
  <c r="F319" i="43" s="1"/>
  <c r="F2" i="43"/>
  <c r="F320" i="43" l="1"/>
  <c r="F321" i="43" s="1"/>
</calcChain>
</file>

<file path=xl/sharedStrings.xml><?xml version="1.0" encoding="utf-8"?>
<sst xmlns="http://schemas.openxmlformats.org/spreadsheetml/2006/main" count="1015" uniqueCount="371">
  <si>
    <t>N</t>
  </si>
  <si>
    <t xml:space="preserve">სამუშაოს დასახელება </t>
  </si>
  <si>
    <t>განზ. ერთ.</t>
  </si>
  <si>
    <t>ერთ.ფასი</t>
  </si>
  <si>
    <t>სულ პირდაპირი ხარჯები</t>
  </si>
  <si>
    <t>სულ</t>
  </si>
  <si>
    <t>გეგმიური მოგება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</si>
  <si>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</si>
  <si>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</si>
  <si>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</si>
  <si>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</si>
  <si>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</si>
  <si>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</si>
  <si>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ზედნადები ხარჯები ელტექნიკური სამონტაჟო სამუშაოების ხელფასიდან</t>
  </si>
  <si>
    <t>1</t>
  </si>
  <si>
    <t>მ</t>
  </si>
  <si>
    <t>ასფალტის საფარის მოხსნა სისქით 10 სმ სანგრევი ჩაქუჩით</t>
  </si>
  <si>
    <t>ავტოთვითმცლელით გატანა 10 კმ</t>
  </si>
  <si>
    <t>ტ</t>
  </si>
  <si>
    <t>6-1</t>
  </si>
  <si>
    <t>თხევადი ბიტუმი</t>
  </si>
  <si>
    <t>მ2</t>
  </si>
  <si>
    <t>III კატ. გვერდზე დაყრილი ხელით დამუშავებული გრუნტის დატვირთვა ხელით ა/თვითმცლელებზე</t>
  </si>
  <si>
    <t>IV კატ. გრუნტის დამუშავება (თხრილში) ხელით გვერდზე დაყრით</t>
  </si>
  <si>
    <t>გვერდზე დაყრილი ადგილობრივი გრუნტის უკუჩაყრა, დატკეპვნით</t>
  </si>
  <si>
    <t>მიწის თხრილის კედლების გამაგრება ფარებით</t>
  </si>
  <si>
    <t>ადგ.</t>
  </si>
  <si>
    <t>26-1</t>
  </si>
  <si>
    <t>29-1</t>
  </si>
  <si>
    <t>32-1</t>
  </si>
  <si>
    <t>ფოლადის სპირალური მილი d=325/6 მმ შიდა და გარე ქარხნული იზოლაციით</t>
  </si>
  <si>
    <t>35-1</t>
  </si>
  <si>
    <t>პოლიეთილენის მილი PE 100 SDR 11 PN16 d=315 მმ</t>
  </si>
  <si>
    <t>38-1</t>
  </si>
  <si>
    <t>44-1</t>
  </si>
  <si>
    <t>50-1</t>
  </si>
  <si>
    <t>53-1</t>
  </si>
  <si>
    <t>ც</t>
  </si>
  <si>
    <t>60-1</t>
  </si>
  <si>
    <t>67-1</t>
  </si>
  <si>
    <t>81-1</t>
  </si>
  <si>
    <t>ჭის რგოლის გადაბმის ადგილას "პენებარის" ჰიდროსაიზოლაციო მასალის მოწყობა</t>
  </si>
  <si>
    <t>თუჯის ელ. მართვის ურდულის მილტუჩით ,,BUTTERFLY" d=700 მმ PN16 შეძენა-მოწყობა</t>
  </si>
  <si>
    <t>108-1</t>
  </si>
  <si>
    <t>პოლიეთილენის სამკაპის d=315 მმ PN16 შეძენა-მოწყობა</t>
  </si>
  <si>
    <t>პოლიეთილენის სამკაპი d=315 მმ PN16</t>
  </si>
  <si>
    <t>პოლიეთილენის სამკაპის 315X63X315 მმ PN16 შეძენა-მოწყობა</t>
  </si>
  <si>
    <t>პოლიეთილენის სამკაპი 315X63X315 მმ PN16</t>
  </si>
  <si>
    <t>ცალი</t>
  </si>
  <si>
    <t>ჩობალის d=273/6 მმ შეძენა-მოწყობა (2 ცალი)</t>
  </si>
  <si>
    <t>ჩობალის d=114/4.5 მმ შეძენა-მოწყობა (5 ცალი)</t>
  </si>
  <si>
    <t>ჩობალის d=89/4.5 მმ შეძენა-მოწყობა (2 ცალი)</t>
  </si>
  <si>
    <t>კგ</t>
  </si>
  <si>
    <t>131-1</t>
  </si>
  <si>
    <t>მ3</t>
  </si>
  <si>
    <t>ფოლადის მილის პირაპირა შედუღების ადგილების შემოწმება d=720/10 მმ</t>
  </si>
  <si>
    <t>ფოლადის მილის პირაპირა შედუღების ადგილების შემოწმება d=325/6 მმ</t>
  </si>
  <si>
    <t>პოლიეთილენის მილის პირაპირა შედუღების ადგილების შემოწმება d=315 მმ</t>
  </si>
  <si>
    <t>პოლიეთილენის მილის პირაპირა შედუღების ადგილების შემოწმება d=160 მმ</t>
  </si>
  <si>
    <t>საპროექტო ფოლადის d=325/6 მმ მილის შეჭრა საპროექტო ფოლადის d=720/10 მმ მილზე (მიდუღებით)</t>
  </si>
  <si>
    <t>საპროექტო ფოლადის d=51/3 მმ მილის შეჭრა საპროექტო ფოლადის d=300 მმ მილზე (მიდუღებით)</t>
  </si>
  <si>
    <t>საპროექტო ფოლადის d=32/3 მმ მილის შეჭრა საპროექტო ფოლადის d=300 მმ მილზე (მიდუღებით)</t>
  </si>
  <si>
    <t>პოლიეთილენის მილი PE 100 SDR 11 PN16 d=225 მმ</t>
  </si>
  <si>
    <t>წყალამოღვრა მიწის თხრილიდან თვითშემწოვი ტიპის ტუმბოთი Q=25 მ³/სთ, H=20 მ</t>
  </si>
  <si>
    <t>მანქ/სთ</t>
  </si>
  <si>
    <t>კომპ.</t>
  </si>
  <si>
    <t>სადემონტაჟო სამუშაოები</t>
  </si>
  <si>
    <t>არსებული თუჯის ურდულის d=700 მმ დემონტაჟი</t>
  </si>
  <si>
    <t>არსებული თუჯის ურდულის d=600 მმ დემონტაჟი</t>
  </si>
  <si>
    <t>არსებული თუჯის ურდულის d=300 მმ დემონტაჟი</t>
  </si>
  <si>
    <t>არსებული ფოლადის მილის d=700 მმ ჩაჭრა</t>
  </si>
  <si>
    <t>ფოლადის დამხშობის მოწყობა d=500 მმ შეძენა-მოწყობა (1 ცალი)</t>
  </si>
  <si>
    <t>196-1</t>
  </si>
  <si>
    <t>საკიდი კავი ES-1500</t>
  </si>
  <si>
    <t>ბალთა - A200</t>
  </si>
  <si>
    <t>ფოლადის სარტყელი -F 2007</t>
  </si>
  <si>
    <t>საპროექტო d 720/10 მმ ქსელისთვის დამცლელი d 315 მმ მილის მოწყობა</t>
  </si>
  <si>
    <t>5-1</t>
  </si>
  <si>
    <t>20-1</t>
  </si>
  <si>
    <t>24-1</t>
  </si>
  <si>
    <t>25-1</t>
  </si>
  <si>
    <t>25-2</t>
  </si>
  <si>
    <t>27-1</t>
  </si>
  <si>
    <t>ჩობალის d=426/6 მმ შეძენა-მოწყობა (2 ცალი)</t>
  </si>
  <si>
    <t>პოლიეთილენის დამხშობის d=300 მმ სარქველის შეძენა-მოწყობა</t>
  </si>
  <si>
    <t>30-1</t>
  </si>
  <si>
    <t>34-1</t>
  </si>
  <si>
    <t>საპროექტო ფოლადის მილყელის d=325/6 მმ შეჭრა საპროექტო ფოლადისის d=720/10 მმ მილზე</t>
  </si>
  <si>
    <t xml:space="preserve">ადგ. </t>
  </si>
  <si>
    <t>ჩობალის d=426/6 მმ შეძენა-მოწყობა (4 ცალი)</t>
  </si>
  <si>
    <t>ფოლადის მილის საყრდენის d=114/4.5 მმ L=2.5 მ შეძენა და მოწყობა</t>
  </si>
  <si>
    <t>კაბელის დასამაგრებელი კავი</t>
  </si>
  <si>
    <t>17-1</t>
  </si>
  <si>
    <t>18-1</t>
  </si>
  <si>
    <t>19-1</t>
  </si>
  <si>
    <t>კაბელის მარკირება 0-9 შეძენა</t>
  </si>
  <si>
    <t>ტაისი (ცალუღი) 3.6X400</t>
  </si>
  <si>
    <t>ცაკეტი</t>
  </si>
  <si>
    <t>31-1</t>
  </si>
  <si>
    <t>თვითმჭრელი მეტალის M4; L20</t>
  </si>
  <si>
    <t>საიზოლაციო ლენტა</t>
  </si>
  <si>
    <t>37-1</t>
  </si>
  <si>
    <t>39-1</t>
  </si>
  <si>
    <t>40-1</t>
  </si>
  <si>
    <t>43-1</t>
  </si>
  <si>
    <t>43-2</t>
  </si>
  <si>
    <t>43-3</t>
  </si>
  <si>
    <t>44-2</t>
  </si>
  <si>
    <t>45-1</t>
  </si>
  <si>
    <t>45-2</t>
  </si>
  <si>
    <t>4-1</t>
  </si>
  <si>
    <t>58-1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</si>
  <si>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</si>
  <si>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</si>
  <si>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</si>
  <si>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ასფალტობეტონის საფარის გვერდეთი კონტურების ჩახერხვა 10 სმ სისქეზე შემდგომ ჩასწორებით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</si>
  <si>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</si>
  <si>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</si>
  <si>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III კატ. გრუნტის დამუშავება ექსკავატორით ჩამჩის მოცულობით 0.5 მ3 ა/მ დატვირთვით</t>
  </si>
  <si>
    <t>III კატ. გრუნტის დამუშავება ხელით, გვერდზე დაყრით</t>
  </si>
  <si>
    <t>IV კატ. გრუნტის დამუშავება ექსკავატორით ჩამჩის მოცულობით 0.5 მ3 გვერდზე დაყრით</t>
  </si>
  <si>
    <t>დამუშავებული გრუნტის გატანა 10 კმ</t>
  </si>
  <si>
    <t>ქვიშის (0.5-5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</si>
  <si>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ქვიშის(0.5-5 მმ) ფრაქცია ჩაყრა ხელით (K=0.98-1.25) დატკეპვნით, პლასტმასის მილების ქვეშ 15 სმ, ზემოდან 30 სმ</t>
  </si>
  <si>
    <t>თხრილის შევსება ქვიშა-ხრეშოვანი ნარევით (ფრაქცია 0-80 მმ; 0-120 მმ) (ბალასტი) მექანიზმის გამოყენებით, 50 მ-ზე გადაადგილებით, 10 ტ-იანი პნევმოსვლიანი სატკეპნით დატკეპნა (k=0.98-1.25)</t>
  </si>
  <si>
    <t>ჭის ქვაბულის კედლების გამაგრება ფარებით</t>
  </si>
  <si>
    <t>ფოლადის მილი ქარხნული გარე და შიდა იზოლაცით d=720/10 მმ</t>
  </si>
  <si>
    <t>ფოლადის სპირალური მილის d=720/10 მმ ქარხნული გარე და შიდა იზოლაცით ჰიდრავლიკური გამოცდა</t>
  </si>
  <si>
    <t>ფოლადის სპირალური მილის d=720/10 მმ ქარხნული გარე და შიდა იზოლაცით ქლორიანი წყლით გარეცხვა</t>
  </si>
  <si>
    <t>ფოლადის მილის d=325/6 მმ მილის ჰიდრავლიკური გამოცდა</t>
  </si>
  <si>
    <t>ფოლადის მილის d=325/6 მმ მილის გარეცხვა ქლორიანი წყლით</t>
  </si>
  <si>
    <t>წყალსადენის პოლიეთილენის მილის PE 100 SDR 11 PN16 d=315 მმ შეძენა, მონტაჟი</t>
  </si>
  <si>
    <t>წყალსადენის პოლიეთილენის მილის PE100 SDR11 PN16 d=315 მმ, ჰიდრავლიკური გამოცდა</t>
  </si>
  <si>
    <t>წყალსადენის პოლიეთილენის მილის PE 100 SDR 11 PN16 d=315 მმ გარეცხვა ქლორიანი წყლით</t>
  </si>
  <si>
    <t>წყალსადენის პოლიეთილენის მილის PE 100 SDR 11 PN 16 d=160 მმ (პირაპირა შედუღებით) შეძენა, მონტაჟი-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</si>
  <si>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</si>
  <si>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</si>
  <si>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</si>
  <si>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</si>
  <si>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</si>
  <si>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</si>
  <si>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 PE100 SDR 11 PN 16 d=40 მმ</t>
  </si>
  <si>
    <t>წყალსადენის პოლიეთილენის მილის PE 100 SDR 11 PN16 d=40 მმ ჰიდრავლიკური გამოცდა</t>
  </si>
  <si>
    <t>წყალსადენის პოლიეთილენის მილის გარეცხვა ქლორიანი წყლით PE 100 SDR 11 PN 16 d=40 მმ</t>
  </si>
  <si>
    <t>ფოლადის სწორ ერთ ნაკერიანი შიდა და გარე ქარხნული იზოლაციით d=51/3 მმ მილის შეძენა-მოწყობა</t>
  </si>
  <si>
    <t>ფოლადის სწორ ერთ ნაკერიანი შიდა და გარე ქარხნული იზოლაციით d=51/3 მმ მილი</t>
  </si>
  <si>
    <t>ფოლადის d=51/3 მმ მილის ჰიდრავლიკური გამოცდა</t>
  </si>
  <si>
    <t>ფოლადის d=51/3 მმ მილის გარეცხვა ქლორიანი წყლით</t>
  </si>
  <si>
    <t>ფოლადის სწორ ერთ ნაკერიანი შიდა და გარე ქარხნული იზოლაციით d=32/3 მმ მილის შეძენა-მოწყობა</t>
  </si>
  <si>
    <t>ფოლადის სწორ ერთ ნაკერიანი შიდა და გარე ქარხნული იზოლაციით d=32/3 მმ მილი</t>
  </si>
  <si>
    <t>ფოლადის d=32/3 მმ მილის ჰიდრავლიკური გამოცდა</t>
  </si>
  <si>
    <t>ფოლადის d=32/3 მმ მილის გარეცხვა ქლორიანი წყლით</t>
  </si>
  <si>
    <t>წყალსადენის ოთხკუთხა მონოლითური რკ/ბეტონის კამერის მოწყობა (2.2X3.0X2.75) მ (შიდა ზომებით) (1 კომპ.)</t>
  </si>
  <si>
    <t>ჭის ქვეშ ბეტონის მომზადება ბეტონი B-7.5</t>
  </si>
  <si>
    <t>რკ/ბ.ჭის ძირის მოწყობა ბეტონის მარკა B-22.5; არმატურა 0.229 ტ</t>
  </si>
  <si>
    <t>რკ/ბ.ჭის კედლების მოწყობა ბეტონის მარკა B-22.5 მ-300 არმატურა 0.8358 ტ</t>
  </si>
  <si>
    <t>რკ/ბ. ჭის გადახურვის ფილის დამზადება, ბეტონის მარკა B-25; მ-350 არმატურა 0.3065ტ</t>
  </si>
  <si>
    <t>რკბ. გადახურვის ფილაში თუჯის ხუფის 65 მმ შეძენა და მონტაჟი</t>
  </si>
  <si>
    <t>თუჯის ხუფი ჩარჩოთი 65 მმ</t>
  </si>
  <si>
    <t>ანაკრები რკ/ბ. ჭის გადახურვის ფილის მოწყობა</t>
  </si>
  <si>
    <t>ჭის გარე ზედაპირის ჰიდროიზოლაცია ბიტუმ-ზეთოვანი მასტიკით 2 ფენად შეძენა და მოწყობა</t>
  </si>
  <si>
    <t>თუჯის ჩარჩო ხუფი 65 სმ</t>
  </si>
  <si>
    <t>რ/ბ ანაკრები წრიული ჭის D=1.5 მ Hსრ=2.16 მ (4 კომპ) B-22.5 M-300 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</si>
  <si>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რ/ბ ანაკრები წრიული ჭის D=1.0 მ Hსრ=1.8 მ (2 კომპ) B-22.5 M-300 შეძენა-მონტაჟი, რკ/ბ მრგვალი ძირის ფილით 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</si>
  <si>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ლითონის ელემენტების შეღებვა ანტიკოროზიული ლაქით 2 ფენად</t>
  </si>
  <si>
    <t>თუჯის ელ. მართვის ურდული მილტუჩით ,,BUTTERFLY" d=700 მმ PN16</t>
  </si>
  <si>
    <t>თუჯის ურდულის მილტუჩით ,,BUTTERFLY" d=300 მმ PN16 შეძენა-მოწყობა</t>
  </si>
  <si>
    <t>თუჯის ურდულის მილტუჩით ,,BUTTERFLY" d=300 მმ PN16</t>
  </si>
  <si>
    <t>თუჯის d=150 მმ PN16 ურდულის შეძენა და მოწყობა</t>
  </si>
  <si>
    <t>თუჯის d=150 მმ PN16 ურდული</t>
  </si>
  <si>
    <t>თუჯის d=50 მმ PN16 ურდულის შეძენა და მოწყობა</t>
  </si>
  <si>
    <t>თუჯის d=50 მმ PN16 ურდული</t>
  </si>
  <si>
    <t>სამონტაჟო ფოლადის ჩასაკე- თებელის d=300 მმ შეძენა და მოწყობა (2 ცალი)</t>
  </si>
  <si>
    <t>სამონტაჟო ჩასაკეთებელი d=300 მმ</t>
  </si>
  <si>
    <t>სფერული ვენტილი d=32 მმ PN16 შეძენა-მოწყობა</t>
  </si>
  <si>
    <t>სფერული ვენტილი d=32 მმ PN16</t>
  </si>
  <si>
    <t>ფოლადის სამკაპის მილტუჩით d=150X50X150 მმ PN16 შეძენა-მოწყობა (1 ცალი)</t>
  </si>
  <si>
    <t>ფოლადის სამკაპი მილტუჩით d=150X50X150 მმ PN16</t>
  </si>
  <si>
    <t>ფოლადის მილტუჩის მოწყობა d=700 მმ PN16</t>
  </si>
  <si>
    <t>ფოლადის მილტუჩი d=700 მმ PN16</t>
  </si>
  <si>
    <t>ფოლადის მილტუჩის მოწყობა d=300 მმ PN16</t>
  </si>
  <si>
    <t>ფოლადის მილტუჩი d=300მმ PN16</t>
  </si>
  <si>
    <t>ფოლადის მილტუჩის მოწყობა d=50 მმ PN16</t>
  </si>
  <si>
    <t>ფოლადის მილტუჩი d=50 მმ PN16</t>
  </si>
  <si>
    <t>ადაპტორი d=315 მმ მილტუჩით შეძენა და მოწყობა</t>
  </si>
  <si>
    <t>ადაპტორი d=315 მმ</t>
  </si>
  <si>
    <t>ფოლადის მილტუჩა d=315 მმ</t>
  </si>
  <si>
    <t>ადაპტორი d=160 მმ მილტუჩით შეძენა და მოწყობა</t>
  </si>
  <si>
    <t>ადაპტორი d=160 მმ</t>
  </si>
  <si>
    <t>ფოლადის მილტუჩა d=160 მმ</t>
  </si>
  <si>
    <t>ადაპტორი d=63 მმ მილტუჩით შეძენა და მოწყობა</t>
  </si>
  <si>
    <t>ადაპტორი d=63 მმ</t>
  </si>
  <si>
    <t>ფოლადის მილტუჩა d=63 მმ</t>
  </si>
  <si>
    <t>სპირალური ფოლადის მილყელის შიდა და გარე იზოლაციით d=325/6 მმ L=500 მმ შეძენა- მოწყობა (1 ცალი)</t>
  </si>
  <si>
    <t>სპირალური ფოლადის მილყელის შიდა და გარე იზოლაციით d=325/6 მმ L=500მმ</t>
  </si>
  <si>
    <t>გაზინთული (გაპოხილი) თოკი ჩობალებისათვის (280.0 მ)</t>
  </si>
  <si>
    <t>პოლიეთილენის შემაერთებელი ელ. ქუროს d=315 მმ შეძენა-მოწყობა</t>
  </si>
  <si>
    <t>პოლიეთილენის შემაერთებელი ელ. ქურო d=315 მმ</t>
  </si>
  <si>
    <t>პოლიეთილენის შემაერთებელი ელ. ქუროს d=63 მმ შეძენა-მოწყობა</t>
  </si>
  <si>
    <t>პოლიეთილენის შემაერთებელი ელ. ქურო d=63 მმ</t>
  </si>
  <si>
    <t>პოლიეთილენის შემაერთებელი ელ. ქუროს d=40 მმ შეძენა-მოწყობა</t>
  </si>
  <si>
    <t>პოლიეთილენის შემაერთებელი ელ. ქურო d=40 მმ</t>
  </si>
  <si>
    <t>პოლიეთილენის მუხლის PN16 შეძენა, მოწყობა d=63 მმ 450</t>
  </si>
  <si>
    <t>პოლიეთილენის მუხლი PN16 d=63 მმ 450</t>
  </si>
  <si>
    <t>პოლიეთილენის მუხლის PN16 შეძენა, მოწყობა d=63 მმ 900</t>
  </si>
  <si>
    <t>პოლიეთილენის მუხლი PN16 d=63 მმ 900</t>
  </si>
  <si>
    <t>ფოლადის მუხლის d=700 მმ α=45°</t>
  </si>
  <si>
    <t>ბეტონის საყრდენი ბალიშის მოწყობა, ბეტონის მარკა B-22.5 მ-300 (100X100X300 )მმ (1 ცალი)</t>
  </si>
  <si>
    <t>პოლიეთილენის დამხშობის d=160 მმ შეძენა და მოწყობა</t>
  </si>
  <si>
    <t>პოლიეთილენის დამხშობი d=160 მმ</t>
  </si>
  <si>
    <t>მოძრავი ქანჩი d=32/3 მმ</t>
  </si>
  <si>
    <t>პოლ/ფოლ გადამყვანის d=40/32 მმ შეძენა და მოწყობა</t>
  </si>
  <si>
    <t>პოლ/ფოლ გადამყვანი d=40/32 მმ</t>
  </si>
  <si>
    <t>სასიგნალო ლენტის შეძენა და მოწყობა თხრილში</t>
  </si>
  <si>
    <t>საპროექტო ფოლადის d=720/10 მმ მილის გადაერთება არსებულ ფოლადის d=700 მმ მილზე</t>
  </si>
  <si>
    <t>საპროექტო პოლიეთილენის d=315 მმ მილის გადაერთება არსებულ პოლიეთილენის d=315 მმ მილზე</t>
  </si>
  <si>
    <t>საპროექტო პოლიეთილენის d=63 მმ მილის გადაერთება არსებულ პოლიეთილენის d=63 მმ მილზე</t>
  </si>
  <si>
    <t>საპროექტო პოლიეთილენის d=40 მმ მილის გადაერთება არსებულ პოლიეთილენის d=40 მმ მილზე</t>
  </si>
  <si>
    <t>წყალსადენის პოლიეთილენის მილის PE 100 SDR 11 PN16 d=225 მმ შეძენა, მონტაჟი</t>
  </si>
  <si>
    <t>წყალსადენის პოლიეთილენის მილის PE 100 SDR 11 PN16 d=225 მმ, ჰიდრავლიკური გამოცდა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</si>
  <si>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</si>
  <si>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</si>
  <si>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წყალსადენის რ/ბ ანაკრები წრიული ჭის D=1.0 მმ H=1.4 მ (2 კომპ) დემონტაჟი (თუჯის ჩარჩო ხუფების დასაწყობებით)</t>
  </si>
  <si>
    <t>დემონტირებული რკ. ბეტონის ჭის ნატეხების დატვირთვა ავტოთვითმცლელზე და გატანა სამშენებლო მოედნიდან 5 კმ-ზე</t>
  </si>
  <si>
    <t>ფოლადის მილის d=700 მმ დემონტაჟი</t>
  </si>
  <si>
    <t>დემონტირებული ფოლ. მილების დატვირთვა ავტოთვითმცლელზე</t>
  </si>
  <si>
    <t>თუჯის d=50 PN16 ურდულის დემონტაჟი</t>
  </si>
  <si>
    <t>დემონტირებული თუჯის ურდულების და მანომეტრის დატვირთვა ავტოთვითმცლელზე გატანა 5 კმ-ზე (დასაწყობება)</t>
  </si>
  <si>
    <t>არსებული ფოლადის მილის d=500 მმ ჩაჭრა</t>
  </si>
  <si>
    <t>ფოლადის დამხშობი მოწყობა d=700 მმ</t>
  </si>
  <si>
    <t>ფოლადის დამხშობი მოწყობა d=500 მმ</t>
  </si>
  <si>
    <t>არსებული რკ/ბეტონის საყრდენის დემონტაჟი და მონტჟი L=11.0 მ</t>
  </si>
  <si>
    <t>საყრდენის ჩაბეტონება ბეტონით მ-200 ბეტონის მარკა B-15</t>
  </si>
  <si>
    <t>ასფალტობეტონის ნატეხების დატვირთვა მექანიზმით ა/თვითმცლელებზე გატანა 10 კმ</t>
  </si>
  <si>
    <t>III კატ. გრუნტის დამუშავება მექანიზმით ა/მ დატვირთვით</t>
  </si>
  <si>
    <t>III კატ. გვერდზე დაყრილი ხელით დამუშავებული გრუნტის დატვირთვა მექანიზმით ა/თვითმცლელებზე</t>
  </si>
  <si>
    <t>IV კატ. გრუნტის დამუშავება მექანიზმით გვერდზე დაყრით</t>
  </si>
  <si>
    <t>ქვიშის(0.5-5 მმ) ფრაქცია ჩაყრა ხელით დატკეპვნით, პლასტმასის მილების ქვეშ 15 სმ, ზემოდან 30 სმ</t>
  </si>
  <si>
    <t>თხრილის შევსება ღორღით (0-40მმ) ფრაქცია მექანიზმის გამოყენებით, 50 მ-ზე გადაადგილებით, დატკეპნა; (მოსწორება)</t>
  </si>
  <si>
    <t>თხრილის შევსება ქვიშა-ხრეშოვანი ნარევით (ფრაქცია 0-80 მმ; 0-120 მმ) (ბალასტი) მექანიზმის გამოყენებით, 50 მ-ზე გადაადგილებით, სატკეპნით დატკეპნა</t>
  </si>
  <si>
    <t>პოლიეთილენის დამხშობი d=300 მმ სარქველი</t>
  </si>
  <si>
    <t>ბეტონის საყრდენი ბალიშის მოწყობა, ბეტონის მარკა B-22.5 მ-300 (150X150X420 )მმ (1 ცალი)</t>
  </si>
  <si>
    <t>პოლიეთილენის მუხლის PN16 შეძენა, მოწყობა d=315მმ 450</t>
  </si>
  <si>
    <t>პოლიეთილენის მუხლი PN16 d=315 მმ 450</t>
  </si>
  <si>
    <t>საპროექტო პოლიეთილენის d=315 მმ მილის შეჭრა არსებულ სანიაღვრე ჭაში</t>
  </si>
  <si>
    <t>ნივუსების მოწყობა</t>
  </si>
  <si>
    <t>წყალსადენის ოთხკუთხა მონოლითური რკ/ბეტონის ჭის მოწყობა (3.0X2.2X2.0) მ (შიდა ზომა) (2 კომპ.)</t>
  </si>
  <si>
    <t>რკ/ბ.ჭის ძირის მოწყობა ბეტონის მარკა B-22.5; არმატურა 0.459ტ</t>
  </si>
  <si>
    <t>რკ/ბ.ჭის კედლების მოწყობა ბეტონის მარკა B-22.5 მ-300 არმატურა 1.2794ტ</t>
  </si>
  <si>
    <t>რკ/ბ. ჭის გადახურვის ფილის დამზადება, ბეტონის მარკა B-25; მ-350 არმატურა 0.613 ტ</t>
  </si>
  <si>
    <t>ჩობალის d=114/4.5 მმ შეძენა-მოწყობა (2 ცალი)</t>
  </si>
  <si>
    <t>გაზინთული (გაპოხილი) თოკი ჩობალებისათვის (30.0 მ)</t>
  </si>
  <si>
    <t>მილების საყრდენი ბეტონის ბალიშის 350X400X500 მმ მოწყობა, ბეტონის მარკა B-25 (2 ცალი)</t>
  </si>
  <si>
    <t>საყრდენის ჩაბეტონება ბეტონით მ-150 ბეტონის მარკა B-10</t>
  </si>
  <si>
    <t>ბეტონი B-10; მ-150</t>
  </si>
  <si>
    <t>ლითონის გისოსის აწყობა და მონტაჟი კუთხოვანებით 30X30X3 მმ და არმატურით 8 მმ (2 ცალი)</t>
  </si>
  <si>
    <t>ფოლადის ელემენტების შეღებვა ანტიკოროზიული საღებავით</t>
  </si>
  <si>
    <t>ელ. გამანაწილებელი ლითონის კარადის საკეტით (600X400X280)მმ შეძენა და მონტაჟი IP67/68</t>
  </si>
  <si>
    <t>ელ. გამანაწილებელი ლითონის კარადა საკეტით (600X400X280)მმ</t>
  </si>
  <si>
    <t>ავტომატური ამომრთველის BA 47-29M 2P GA "IEK" შეძენა და მონტაჟი</t>
  </si>
  <si>
    <t>ავტომატური ამომრთველი BA 47-29M 2P GA "IEK"</t>
  </si>
  <si>
    <t>ფაზური დაცვის რელეს შეძენა და მონტაჟი</t>
  </si>
  <si>
    <t>ფაზური დაცვის რელე</t>
  </si>
  <si>
    <t>პლასტმასის პერფორირებული საკაბელო არხის 40X40 მმ შეძენა და მოწყობა</t>
  </si>
  <si>
    <t>პლასტმასის პერფრირებული საკაბელო არხი 40X40 მმ</t>
  </si>
  <si>
    <t>ნეილ. ცალუღი 3.6X250 (50 ც)</t>
  </si>
  <si>
    <t>საკლემე შემაერთებელის 6ა. DIN რეიკაზე სამაგრით; შეძენა და მოწყობა</t>
  </si>
  <si>
    <t>საკლემე შემაერთებელი 6ა. DIN რეიკაზე სამაგრით</t>
  </si>
  <si>
    <t>DIN რეიკის შეძენა და მოწყობა</t>
  </si>
  <si>
    <t>DIN რეიკა</t>
  </si>
  <si>
    <t>კვების წყაროს 220/24 ვ. 5 ა. შეძენა და მოწყობა</t>
  </si>
  <si>
    <t>კვების წყარო 220/24 ვ. 5 ა.</t>
  </si>
  <si>
    <t>ქანჩი-ჭანჭიკი M6 L=30</t>
  </si>
  <si>
    <t>ოთხკუთხედი ბადე</t>
  </si>
  <si>
    <t>შტეპსელური როზეტის დამიწების კონტაქტით შეძენა და მოწყობა 230 ვ. 10 ა.</t>
  </si>
  <si>
    <t>შტეპსელური როზეტი დამიწების კონტაქტით 230 ვ. 10 ა.</t>
  </si>
  <si>
    <t>სპილენძის სამონტაჟო სადენის შეძენა და მონტაჟი კვეთით: ПВ-3 (1X0.75) მმ2</t>
  </si>
  <si>
    <t>სპილენძის სამონტაჟო სადენი კვეთით: ПВ-3 (1X0.75) მმ2</t>
  </si>
  <si>
    <t>ფოლადის კუთხოვანას 45X45X4 მმ შეძენა და მოწყობა</t>
  </si>
  <si>
    <t>ფოლადის კუთხოვანა 45X45X4 მმ</t>
  </si>
  <si>
    <t>ქანჩ-ჭანჭიკი M4 L=30მმ</t>
  </si>
  <si>
    <t>პლასტმასის გოფრირებული მილის d=50 მმ შეძენა და მოწყობა</t>
  </si>
  <si>
    <t>პლასტმასის გოფრირებული მილი d=100 მმ</t>
  </si>
  <si>
    <t>კაბელის გატარება პლასტმასის გოფრირებულ მილში</t>
  </si>
  <si>
    <t>სპილენძის ძარღვებიანი კაბელის შეძენა და მონტაჟი კვეთით: 3X2.5 მმ2</t>
  </si>
  <si>
    <t>სპილენძის ძარღვებიანი კაბელი კვეთით: 3X2.5 მმ2</t>
  </si>
  <si>
    <t>სპილენძის ეკრანირებული კაბელის 4X0.75მმ2 შეძენა და მონტანჟი</t>
  </si>
  <si>
    <t>სპილენძის ეკრანირებული კაბელის 4X0.75მმ2</t>
  </si>
  <si>
    <t>სპილენძის სადენის დამაბოლოებელი ბუნუკის (ნაკონეჩნიკი) ПВ-3 1*0.75 შეძენა და მოწყობა</t>
  </si>
  <si>
    <t>სპილენძის სადენის დამაბოლოებელი ბუნუკი(ნაკონეჩნიკი) ПВ-3 1*0.75</t>
  </si>
  <si>
    <t>ულტრაბგერითი ხარჯმზომის სენსორის სამაგრი (d 325/6 მმ მილისთვის)</t>
  </si>
  <si>
    <t>ფოლადის გალვანიზირებული გლინულას შეძენა და მონტაჟი დამიწებისათვის 16 მმ l=2.0მ;</t>
  </si>
  <si>
    <t>ფოლადის გალვანიზირებული გლინულა 16მმ l=2მ; (1 ცალი)</t>
  </si>
  <si>
    <t>დგარის დამიწების გამტარის და ელექტროდის კავშირის დეტალი</t>
  </si>
  <si>
    <t>დამიწების გამტარის დგარზე სამაგრი ქანჩი და ჭანჭიკი d=16 მმ M12</t>
  </si>
  <si>
    <t>სფერული ვენტილის d=15 მმ და მოძრავი ქანჩის PN16 შეძენა-მოწყობა</t>
  </si>
  <si>
    <t>სფერული ვენტილი d=15 მმ PN16</t>
  </si>
  <si>
    <t>მოძრავი ქანჩი d=15 მმ</t>
  </si>
  <si>
    <t>მანომეტრის d=15 მმ PN16 და მანომეტრის გადამყვანის შეძენა-მოწყობა</t>
  </si>
  <si>
    <t>მანომეტრის d=15 მმ PN16</t>
  </si>
  <si>
    <t>მანომეტრის გადამყვანი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</si>
  <si>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</si>
  <si>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</si>
  <si>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IV კატ. გრუნტის დამუშავება (თხრილში) მექანიზმით დატვირთვით</t>
  </si>
  <si>
    <t>ქ.  რუსთავში, გაგარინის ქუჩა I მონაკვეთი</t>
  </si>
  <si>
    <t>I მონაკვეთი მაგისტრალური წყალსადენი</t>
  </si>
  <si>
    <t>3.1</t>
  </si>
  <si>
    <t>22-1</t>
  </si>
  <si>
    <t>28-1</t>
  </si>
  <si>
    <t>54-1</t>
  </si>
  <si>
    <t>55-1</t>
  </si>
  <si>
    <t>59-1</t>
  </si>
  <si>
    <t>61-1</t>
  </si>
  <si>
    <t>62-1</t>
  </si>
  <si>
    <t>63-1</t>
  </si>
  <si>
    <t>64-1</t>
  </si>
  <si>
    <t>65-1</t>
  </si>
  <si>
    <t>პოლიეთილენის სამკაპის 315X160X315 მმ PN16 შეძენა-მოწყობა</t>
  </si>
  <si>
    <t>66-1</t>
  </si>
  <si>
    <t>პოლიეთილენის სამკაპი 315X160X315 მმ PN16</t>
  </si>
  <si>
    <t>68-1</t>
  </si>
  <si>
    <t>69-1</t>
  </si>
  <si>
    <t>70-1</t>
  </si>
  <si>
    <t>71-1</t>
  </si>
  <si>
    <t>71-2</t>
  </si>
  <si>
    <t>72-1</t>
  </si>
  <si>
    <t>72-2</t>
  </si>
  <si>
    <t>73-1</t>
  </si>
  <si>
    <t>73-2</t>
  </si>
  <si>
    <t>ჩობალის d=820/8 მმ შეძენა-მოწყობა (2 ცალი)</t>
  </si>
  <si>
    <t>80-1</t>
  </si>
  <si>
    <t>82-1</t>
  </si>
  <si>
    <t>83-1</t>
  </si>
  <si>
    <t>84-1</t>
  </si>
  <si>
    <t>85-1</t>
  </si>
  <si>
    <t>86-1</t>
  </si>
  <si>
    <t>91-1</t>
  </si>
  <si>
    <t>93-1</t>
  </si>
  <si>
    <t>ფოლადის დამხშობის მოწყობა d=700 მმ შეძენა-მოწყობა (1 ცალი)</t>
  </si>
  <si>
    <t>129-1</t>
  </si>
  <si>
    <t>131-2</t>
  </si>
  <si>
    <t>131-3</t>
  </si>
  <si>
    <t>ასფალტობეტონის ნატეხების დატვირთვა გატანა 10 კმ</t>
  </si>
  <si>
    <t>დატკეპნილი მდინარის ბალასტის (0-120 მმ) ფრაქცია, ბალიშის მომზადება ჭის ქვეშ სისქით 30 სმ.</t>
  </si>
  <si>
    <t>ფოლადის სპირალური მილის d=720/10 მმ ქარხნული გარე და შიდა იზოლაცით მონტაჟი</t>
  </si>
  <si>
    <t>ფოლადის სპირალური მილის d=325/6 მმ შიდა და გარე ქარხნული იზოლაციით მოწყობა</t>
  </si>
  <si>
    <t>წყალსადენის პოლიეთილენის მილის PE 100 SDR 11 PN16 d=315 მმ მონტაჟი</t>
  </si>
  <si>
    <t>წყალსადენის პოლიეთილენის მილის PE 100 SDR 11 PN 16 d=63 მმ მონტაჟი</t>
  </si>
  <si>
    <t>წყალსადენის პოლიეთილენის მილის მონტაჟი- PE 100 SDR 11 PN 16 d=40 მმ</t>
  </si>
  <si>
    <t>რ/ბ ანაკრები წრიული ჭის D=1.5 მ Hსრ=1.86 მ (1 კომპ) B-22.5 M-300 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</si>
  <si>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ჩობალის d=426/6 მმ შეძენა-მოწყობა (8 ცალი)</t>
  </si>
  <si>
    <t>გაზინთული (გაპოხილი) თოკი ჩობალებისათვის (123.0 მ)</t>
  </si>
  <si>
    <t>ფოლადის მუხლის d=700 მმ α=45° შეძენა-მოწყობა (10 ცალი) (დროებითი გადაერთებისათვის)</t>
  </si>
  <si>
    <t>ფოლადის მუხლის d=700 მმ α=30° შეძენა-მოწყობა (3 ცალი) (დროებითი გადაერთებისათვის)</t>
  </si>
  <si>
    <t>ფოლადის მუხლის d=700 მმ α=30°</t>
  </si>
  <si>
    <t>ბეტონის საყრდენი ბალიშის მოწყობა, ბეტონის მარკა B-22.5 მ-300 (350X400X350 )მმ (1 ცალი)</t>
  </si>
  <si>
    <t>ბეტონის საყრდენი ბალიშის მოწყობა, ბეტონის მარკა B-22.5 მ-300 (150X150X350 )მმ (3 ცალი)</t>
  </si>
  <si>
    <t>ბეტონის საყრდენი ბალიშის მოწყობა, ბეტონის მარკა B-22.5 მ-300 (150X150X300 )მმ (1 ცალი)</t>
  </si>
  <si>
    <t>მილების შედუღების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d=720/10 მმ (115 ადგ.)</t>
  </si>
  <si>
    <t>მილების შედუღების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d=325/6 მმ (2 ადგ.)</t>
  </si>
  <si>
    <t>ფოლადის d=700 მმ α=45° მუხლის მონოლითური ბეტონის ბალიში მს-1 (1 ცალი)</t>
  </si>
  <si>
    <t>ჭის ქვეშ ბეტონის მომზადება ბეტონი B-7.5 (1 ცალი)</t>
  </si>
  <si>
    <t>ლითონის მუხლისთვის რკ. ბეტონის მონოლითური საყრდენის მოწყობა ბეტონის მარკა B-25 M-350 არმატურა АIII A500c ( 0.132 ტ) (1 ცალი)</t>
  </si>
  <si>
    <t>რ/ბ ანაკრები წრიული ჭის (1 კომპ.) შეძენა- მონტაჟი, რკბ. ძირის ფილით, რკბ რგოლებით, რკბ. გადახურვის ფილა თუჯის ხუფით D=1.5 მ H-2.7 მ გამირების მოწყობის გათვალისწინებით</t>
  </si>
  <si>
    <t>არსებული წყალსადენის რ/ბ ანაკრები წრიული ჭის D=1.0 მმ H=1.0მ (2 კომპ) დემონტაჟი (თუჯის ჩარჩო ხუფების დასაწყობებით)</t>
  </si>
  <si>
    <t>დემონტირებული (თუჯის ხუფის დატვირთვა და გატანა (4 ცალი)</t>
  </si>
  <si>
    <t>ულტრაბგერითი ხარჯთმზომის ტრანსმიტერი შეძენა და მოწყობა</t>
  </si>
  <si>
    <t>ულტრაბგერითი ხარჯთმზომის ზედნადები სენსორებით d=300-დან 6000-მდე შეძენა და მოწყობა</t>
  </si>
  <si>
    <t>GPRS მოდული (SIM ბარათის ჩასადებით) შეძენა და მოწყობა</t>
  </si>
  <si>
    <t/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</si>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</sst>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-* #,##0.00_р_._-;\-* #,##0.00_р_._-;_-* &quot;-&quot;??_р_._-;_-@_-"/>
    <numFmt numFmtId="166" formatCode="_(#,##0_);_(\(#,##0\);_(\ \-\ _);_(@_)"/>
    <numFmt numFmtId="167" formatCode="0.0"/>
    <numFmt numFmtId="168" formatCode="0.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  <font>
      <sz val="10"/>
      <name val="Arial Cyr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0" fillId="0" borderId="0"/>
  </cellStyleXfs>
  <cellXfs count="114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164" fontId="5" fillId="2" borderId="6" xfId="6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164" fontId="4" fillId="2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49" fontId="4" fillId="2" borderId="14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67" fontId="4" fillId="2" borderId="11" xfId="1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67" fontId="4" fillId="2" borderId="11" xfId="1" applyNumberFormat="1" applyFont="1" applyFill="1" applyBorder="1" applyAlignment="1" applyProtection="1">
      <alignment horizontal="center" vertical="center"/>
      <protection locked="0"/>
    </xf>
    <xf numFmtId="167" fontId="4" fillId="2" borderId="11" xfId="1" applyNumberFormat="1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5" fillId="2" borderId="11" xfId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167" fontId="4" fillId="2" borderId="11" xfId="0" applyNumberFormat="1" applyFont="1" applyFill="1" applyBorder="1" applyAlignment="1" applyProtection="1">
      <alignment horizontal="center" vertical="center"/>
    </xf>
    <xf numFmtId="1" fontId="4" fillId="2" borderId="10" xfId="1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167" fontId="4" fillId="2" borderId="11" xfId="0" applyNumberFormat="1" applyFont="1" applyFill="1" applyBorder="1" applyAlignment="1">
      <alignment horizontal="center" vertical="center"/>
    </xf>
    <xf numFmtId="1" fontId="4" fillId="2" borderId="10" xfId="1" applyNumberFormat="1" applyFont="1" applyFill="1" applyBorder="1" applyAlignment="1" applyProtection="1">
      <alignment horizontal="center" vertical="center"/>
      <protection locked="0"/>
    </xf>
    <xf numFmtId="1" fontId="4" fillId="2" borderId="18" xfId="1" applyNumberFormat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167" fontId="4" fillId="2" borderId="11" xfId="2" applyNumberFormat="1" applyFont="1" applyFill="1" applyBorder="1" applyAlignment="1">
      <alignment horizontal="center" vertical="center"/>
    </xf>
    <xf numFmtId="2" fontId="4" fillId="2" borderId="11" xfId="2" applyNumberFormat="1" applyFont="1" applyFill="1" applyBorder="1" applyAlignment="1">
      <alignment horizontal="center" vertical="center"/>
    </xf>
    <xf numFmtId="2" fontId="4" fillId="2" borderId="11" xfId="2" applyNumberFormat="1" applyFont="1" applyFill="1" applyBorder="1" applyAlignment="1" applyProtection="1">
      <alignment horizontal="center" vertical="center"/>
    </xf>
    <xf numFmtId="167" fontId="4" fillId="2" borderId="11" xfId="2" applyNumberFormat="1" applyFont="1" applyFill="1" applyBorder="1" applyAlignment="1" applyProtection="1">
      <alignment horizontal="center" vertical="center"/>
    </xf>
    <xf numFmtId="168" fontId="4" fillId="2" borderId="11" xfId="2" applyNumberFormat="1" applyFont="1" applyFill="1" applyBorder="1" applyAlignment="1">
      <alignment horizontal="center" vertical="center"/>
    </xf>
    <xf numFmtId="168" fontId="4" fillId="2" borderId="11" xfId="1" applyNumberFormat="1" applyFont="1" applyFill="1" applyBorder="1" applyAlignment="1" applyProtection="1">
      <alignment horizontal="center" vertical="center"/>
    </xf>
    <xf numFmtId="168" fontId="4" fillId="2" borderId="11" xfId="0" applyNumberFormat="1" applyFont="1" applyFill="1" applyBorder="1" applyAlignment="1">
      <alignment horizontal="center" vertical="center"/>
    </xf>
    <xf numFmtId="168" fontId="4" fillId="2" borderId="11" xfId="2" applyNumberFormat="1" applyFont="1" applyFill="1" applyBorder="1" applyAlignment="1" applyProtection="1">
      <alignment horizontal="center" vertical="center"/>
    </xf>
    <xf numFmtId="167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16" applyNumberFormat="1" applyFont="1" applyFill="1" applyBorder="1" applyAlignment="1">
      <alignment horizontal="center" vertical="center"/>
    </xf>
    <xf numFmtId="16" fontId="4" fillId="2" borderId="1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1" fontId="4" fillId="0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167" fontId="4" fillId="2" borderId="16" xfId="1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1" xfId="20" applyFont="1" applyFill="1" applyBorder="1" applyAlignment="1" applyProtection="1">
      <alignment horizontal="center" vertical="center"/>
      <protection locked="0"/>
    </xf>
    <xf numFmtId="167" fontId="4" fillId="2" borderId="11" xfId="20" applyNumberFormat="1" applyFont="1" applyFill="1" applyBorder="1" applyAlignment="1" applyProtection="1">
      <alignment horizontal="center" vertical="center"/>
    </xf>
    <xf numFmtId="49" fontId="4" fillId="2" borderId="10" xfId="20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167" fontId="9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NumberFormat="1" applyFont="1" applyFill="1" applyBorder="1" applyAlignment="1">
      <alignment horizontal="left" vertical="center"/>
    </xf>
    <xf numFmtId="2" fontId="9" fillId="2" borderId="11" xfId="0" applyNumberFormat="1" applyFont="1" applyFill="1" applyBorder="1" applyAlignment="1">
      <alignment horizontal="center" vertical="center"/>
    </xf>
    <xf numFmtId="0" fontId="4" fillId="2" borderId="16" xfId="1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left" vertical="center"/>
    </xf>
    <xf numFmtId="0" fontId="4" fillId="4" borderId="11" xfId="0" applyNumberFormat="1" applyFont="1" applyFill="1" applyBorder="1" applyAlignment="1">
      <alignment horizontal="left" vertical="center"/>
    </xf>
    <xf numFmtId="0" fontId="12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left" vertical="center"/>
    </xf>
    <xf numFmtId="0" fontId="4" fillId="2" borderId="16" xfId="1" applyFont="1" applyFill="1" applyBorder="1" applyAlignment="1" applyProtection="1">
      <alignment horizontal="left" vertical="center"/>
      <protection locked="0"/>
    </xf>
    <xf numFmtId="0" fontId="4" fillId="4" borderId="11" xfId="1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1" xfId="2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top"/>
    </xf>
    <xf numFmtId="164" fontId="4" fillId="2" borderId="11" xfId="6" applyFont="1" applyFill="1" applyBorder="1" applyAlignment="1" applyProtection="1">
      <alignment horizontal="center" vertical="center"/>
      <protection locked="0"/>
    </xf>
    <xf numFmtId="164" fontId="7" fillId="0" borderId="0" xfId="6" applyFont="1"/>
    <xf numFmtId="0" fontId="4" fillId="2" borderId="12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4" fontId="4" fillId="2" borderId="12" xfId="6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21">
    <cellStyle name="Comma" xfId="6" builtinId="3"/>
    <cellStyle name="Comma 10" xfId="17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2 9" xfId="18"/>
    <cellStyle name="Normal 3" xfId="20"/>
    <cellStyle name="Normal 3 2" xfId="3"/>
    <cellStyle name="Normal 3 2 2" xfId="15"/>
    <cellStyle name="Normal 5" xfId="5"/>
    <cellStyle name="Normal 6" xfId="19"/>
    <cellStyle name="Normal 8" xfId="8"/>
    <cellStyle name="Percent" xfId="12" builtinId="5"/>
    <cellStyle name="Обычный 2" xfId="11"/>
    <cellStyle name="Обычный_Лист1" xfId="4"/>
    <cellStyle name="Обычный_დემონტაჟი" xfId="16"/>
  </cellStyles>
  <dxfs count="27"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2"/>
  <sheetViews>
    <sheetView showGridLines="0" tabSelected="1" zoomScale="80" zoomScaleNormal="80" workbookViewId="0">
      <pane xSplit="2" ySplit="6" topLeftCell="C33" activePane="bottomRight" state="frozen"/>
      <selection pane="topRight" activeCell="C1" sqref="C1"/>
      <selection pane="bottomLeft" activeCell="A7" sqref="A7"/>
      <selection pane="bottomRight" activeCell="K43" sqref="K43"/>
    </sheetView>
  </sheetViews>
  <sheetFormatPr defaultColWidth="8.77734375" defaultRowHeight="15"/>
  <cols>
    <col min="1" max="1" width="6" style="22" customWidth="1"/>
    <col min="2" max="2" width="48" style="22" customWidth="1"/>
    <col min="3" max="3" width="8.5546875" style="22" customWidth="1"/>
    <col min="4" max="4" width="12.5546875" style="22" bestFit="1" customWidth="1"/>
    <col min="5" max="5" width="11.21875" style="22" customWidth="1"/>
    <col min="6" max="6" width="13.109375" style="22" customWidth="1"/>
    <col min="7" max="7" width="31.44140625" style="22" bestFit="1" customWidth="1"/>
    <col min="8" max="16384" width="8.77734375" style="22"/>
  </cols>
  <sheetData>
    <row r="1" spans="1:7" ht="16.05" customHeight="1">
      <c r="A1" s="21" t="s">
        <v>304</v>
      </c>
      <c r="B1" s="21"/>
      <c r="C1" s="21"/>
      <c r="D1" s="21"/>
      <c r="E1" s="21"/>
      <c r="F1" s="21"/>
    </row>
    <row r="2" spans="1:7" ht="15.6" thickBot="1">
      <c r="A2" s="33"/>
      <c r="B2" s="23"/>
      <c r="C2" s="23"/>
      <c r="D2" s="23"/>
      <c r="E2" s="23"/>
      <c r="F2" s="10">
        <f>SUBTOTAL(109,F7:F313)</f>
        <v>0</v>
      </c>
      <c r="G2" s="10"/>
    </row>
    <row r="3" spans="1:7" ht="15.6" thickBot="1">
      <c r="A3" s="24"/>
      <c r="C3" s="25"/>
      <c r="D3" s="25"/>
      <c r="E3" s="25"/>
      <c r="F3" s="25"/>
      <c r="G3" s="11"/>
    </row>
    <row r="4" spans="1:7" ht="14.55" customHeight="1" thickBot="1">
      <c r="A4" s="108" t="s">
        <v>0</v>
      </c>
      <c r="B4" s="110" t="s">
        <v>1</v>
      </c>
      <c r="C4" s="110" t="s">
        <v>2</v>
      </c>
      <c r="D4" s="110" t="s">
        <v>7</v>
      </c>
      <c r="E4" s="112" t="s">
        <v>3</v>
      </c>
      <c r="F4" s="106" t="s">
        <v>8</v>
      </c>
      <c r="G4" s="12"/>
    </row>
    <row r="5" spans="1:7" ht="15" customHeight="1" thickBot="1">
      <c r="A5" s="109"/>
      <c r="B5" s="111"/>
      <c r="C5" s="111"/>
      <c r="D5" s="111"/>
      <c r="E5" s="113"/>
      <c r="F5" s="107"/>
      <c r="G5" s="13"/>
    </row>
    <row r="6" spans="1:7" ht="15.6" thickBot="1">
      <c r="A6" s="26">
        <v>1</v>
      </c>
      <c r="B6" s="27">
        <v>2</v>
      </c>
      <c r="C6" s="27">
        <v>3</v>
      </c>
      <c r="D6" s="27">
        <v>4</v>
      </c>
      <c r="E6" s="28">
        <v>5</v>
      </c>
      <c r="F6" s="29">
        <v>6</v>
      </c>
      <c r="G6" s="18">
        <v>7</v>
      </c>
    </row>
    <row r="7" spans="1:7" s="30" customFormat="1">
      <c r="A7" s="34"/>
      <c r="B7" s="44" t="s">
        <v>305</v>
      </c>
      <c r="C7" s="102"/>
      <c r="D7" s="102"/>
      <c r="E7" s="105"/>
      <c r="F7" s="105"/>
      <c r="G7" s="31" t="s">
        <v>11</v>
      </c>
    </row>
    <row r="8" spans="1:7" s="30" customFormat="1">
      <c r="A8" s="47" t="s">
        <v>14</v>
      </c>
      <c r="B8" s="80" t="s">
        <v>115</v>
      </c>
      <c r="C8" s="41" t="s">
        <v>15</v>
      </c>
      <c r="D8" s="81">
        <v>531</v>
      </c>
      <c r="E8" s="100"/>
      <c r="F8" s="20">
        <f>D8*E8</f>
        <v>0</v>
      </c>
      <c r="G8" s="31" t="s">
        <v>11</v>
      </c>
    </row>
    <row r="9" spans="1:7" s="30" customFormat="1" ht="15.6">
      <c r="A9" s="47">
        <f>A8+1</f>
        <v>2</v>
      </c>
      <c r="B9" s="82" t="s">
        <v>16</v>
      </c>
      <c r="C9" s="48" t="s">
        <v>113</v>
      </c>
      <c r="D9" s="81">
        <v>95.26</v>
      </c>
      <c r="E9" s="100"/>
      <c r="F9" s="20">
        <f>D9*E9</f>
        <v>0</v>
      </c>
      <c r="G9" s="31" t="s">
        <v>11</v>
      </c>
    </row>
    <row r="10" spans="1:7" s="30" customFormat="1" ht="15.6">
      <c r="A10" s="49">
        <f>A9+1</f>
        <v>3</v>
      </c>
      <c r="B10" s="82" t="s">
        <v>342</v>
      </c>
      <c r="C10" s="19" t="s">
        <v>113</v>
      </c>
      <c r="D10" s="43">
        <v>190.52</v>
      </c>
      <c r="E10" s="100"/>
      <c r="F10" s="20">
        <f t="shared" ref="F10:F73" si="0">D10*E10</f>
        <v>0</v>
      </c>
      <c r="G10" s="31" t="s">
        <v>11</v>
      </c>
    </row>
    <row r="11" spans="1:7" s="30" customFormat="1">
      <c r="A11" s="35" t="s">
        <v>306</v>
      </c>
      <c r="B11" s="80" t="s">
        <v>17</v>
      </c>
      <c r="C11" s="19" t="s">
        <v>18</v>
      </c>
      <c r="D11" s="50">
        <v>381.04</v>
      </c>
      <c r="E11" s="100"/>
      <c r="F11" s="20">
        <f t="shared" si="0"/>
        <v>0</v>
      </c>
      <c r="G11" s="31" t="s">
        <v>11</v>
      </c>
    </row>
    <row r="12" spans="1:7" s="30" customFormat="1" ht="15.6">
      <c r="A12" s="51">
        <f>A10+1</f>
        <v>4</v>
      </c>
      <c r="B12" s="32" t="s">
        <v>301</v>
      </c>
      <c r="C12" s="19" t="s">
        <v>114</v>
      </c>
      <c r="D12" s="37">
        <v>952.6</v>
      </c>
      <c r="E12" s="100"/>
      <c r="F12" s="20">
        <f t="shared" si="0"/>
        <v>0</v>
      </c>
      <c r="G12" s="31" t="s">
        <v>11</v>
      </c>
    </row>
    <row r="13" spans="1:7" s="30" customFormat="1">
      <c r="A13" s="38" t="s">
        <v>110</v>
      </c>
      <c r="B13" s="32" t="s">
        <v>20</v>
      </c>
      <c r="C13" s="19" t="s">
        <v>18</v>
      </c>
      <c r="D13" s="52">
        <v>0.57155999999999996</v>
      </c>
      <c r="E13" s="100"/>
      <c r="F13" s="20">
        <f t="shared" si="0"/>
        <v>0</v>
      </c>
      <c r="G13" s="31" t="s">
        <v>12</v>
      </c>
    </row>
    <row r="14" spans="1:7" s="30" customFormat="1" ht="15.6">
      <c r="A14" s="51">
        <f>A12+1</f>
        <v>5</v>
      </c>
      <c r="B14" s="32" t="s">
        <v>302</v>
      </c>
      <c r="C14" s="19" t="s">
        <v>114</v>
      </c>
      <c r="D14" s="81">
        <v>952.6</v>
      </c>
      <c r="E14" s="100"/>
      <c r="F14" s="20">
        <f t="shared" si="0"/>
        <v>0</v>
      </c>
      <c r="G14" s="31" t="s">
        <v>11</v>
      </c>
    </row>
    <row r="15" spans="1:7" s="30" customFormat="1">
      <c r="A15" s="38" t="s">
        <v>77</v>
      </c>
      <c r="B15" s="32" t="s">
        <v>20</v>
      </c>
      <c r="C15" s="19" t="s">
        <v>18</v>
      </c>
      <c r="D15" s="52">
        <v>0.57155999999999996</v>
      </c>
      <c r="E15" s="100"/>
      <c r="F15" s="20">
        <f t="shared" si="0"/>
        <v>0</v>
      </c>
      <c r="G15" s="31" t="s">
        <v>12</v>
      </c>
    </row>
    <row r="16" spans="1:7" s="30" customFormat="1" ht="15.6">
      <c r="A16" s="51">
        <f>A14+1</f>
        <v>6</v>
      </c>
      <c r="B16" s="80" t="s">
        <v>118</v>
      </c>
      <c r="C16" s="19" t="s">
        <v>113</v>
      </c>
      <c r="D16" s="43">
        <v>2999.567</v>
      </c>
      <c r="E16" s="100"/>
      <c r="F16" s="20">
        <f t="shared" si="0"/>
        <v>0</v>
      </c>
      <c r="G16" s="31" t="s">
        <v>11</v>
      </c>
    </row>
    <row r="17" spans="1:7" s="30" customFormat="1" ht="15.6">
      <c r="A17" s="51">
        <f t="shared" ref="A17:A32" si="1">A16+1</f>
        <v>7</v>
      </c>
      <c r="B17" s="80" t="s">
        <v>119</v>
      </c>
      <c r="C17" s="19" t="s">
        <v>113</v>
      </c>
      <c r="D17" s="81">
        <v>333.28500000000003</v>
      </c>
      <c r="E17" s="100"/>
      <c r="F17" s="20">
        <f t="shared" si="0"/>
        <v>0</v>
      </c>
      <c r="G17" s="31" t="s">
        <v>11</v>
      </c>
    </row>
    <row r="18" spans="1:7" s="30" customFormat="1" ht="15.6">
      <c r="A18" s="54">
        <f t="shared" si="1"/>
        <v>8</v>
      </c>
      <c r="B18" s="84" t="s">
        <v>235</v>
      </c>
      <c r="C18" s="48" t="s">
        <v>113</v>
      </c>
      <c r="D18" s="81">
        <v>299.95650000000001</v>
      </c>
      <c r="E18" s="100"/>
      <c r="F18" s="20">
        <f t="shared" si="0"/>
        <v>0</v>
      </c>
      <c r="G18" s="31" t="s">
        <v>11</v>
      </c>
    </row>
    <row r="19" spans="1:7" s="30" customFormat="1" ht="15.6">
      <c r="A19" s="54">
        <f t="shared" si="1"/>
        <v>9</v>
      </c>
      <c r="B19" s="80" t="s">
        <v>22</v>
      </c>
      <c r="C19" s="19" t="s">
        <v>113</v>
      </c>
      <c r="D19" s="81">
        <v>33.328500000000005</v>
      </c>
      <c r="E19" s="100"/>
      <c r="F19" s="20">
        <f t="shared" si="0"/>
        <v>0</v>
      </c>
      <c r="G19" s="31" t="s">
        <v>11</v>
      </c>
    </row>
    <row r="20" spans="1:7" s="30" customFormat="1" ht="15.6">
      <c r="A20" s="49">
        <f t="shared" si="1"/>
        <v>10</v>
      </c>
      <c r="B20" s="80" t="s">
        <v>303</v>
      </c>
      <c r="C20" s="19" t="s">
        <v>113</v>
      </c>
      <c r="D20" s="85">
        <v>1128.8800000000001</v>
      </c>
      <c r="E20" s="100"/>
      <c r="F20" s="20">
        <f t="shared" si="0"/>
        <v>0</v>
      </c>
      <c r="G20" s="31" t="s">
        <v>11</v>
      </c>
    </row>
    <row r="21" spans="1:7" s="30" customFormat="1" ht="15.6">
      <c r="A21" s="55">
        <f t="shared" si="1"/>
        <v>11</v>
      </c>
      <c r="B21" s="86" t="s">
        <v>120</v>
      </c>
      <c r="C21" s="56" t="s">
        <v>113</v>
      </c>
      <c r="D21" s="81">
        <v>3370.47</v>
      </c>
      <c r="E21" s="100"/>
      <c r="F21" s="20">
        <f t="shared" si="0"/>
        <v>0</v>
      </c>
      <c r="G21" s="31" t="s">
        <v>11</v>
      </c>
    </row>
    <row r="22" spans="1:7" s="30" customFormat="1" ht="15.6">
      <c r="A22" s="49">
        <f t="shared" si="1"/>
        <v>12</v>
      </c>
      <c r="B22" s="80" t="s">
        <v>23</v>
      </c>
      <c r="C22" s="19" t="s">
        <v>113</v>
      </c>
      <c r="D22" s="81">
        <v>499.92</v>
      </c>
      <c r="E22" s="100"/>
      <c r="F22" s="20">
        <f t="shared" si="0"/>
        <v>0</v>
      </c>
      <c r="G22" s="31" t="s">
        <v>11</v>
      </c>
    </row>
    <row r="23" spans="1:7" s="30" customFormat="1">
      <c r="A23" s="49">
        <f t="shared" si="1"/>
        <v>13</v>
      </c>
      <c r="B23" s="32" t="s">
        <v>121</v>
      </c>
      <c r="C23" s="19" t="s">
        <v>18</v>
      </c>
      <c r="D23" s="39">
        <v>8200.4495999999999</v>
      </c>
      <c r="E23" s="100"/>
      <c r="F23" s="20">
        <f t="shared" si="0"/>
        <v>0</v>
      </c>
      <c r="G23" s="31" t="s">
        <v>11</v>
      </c>
    </row>
    <row r="24" spans="1:7" s="30" customFormat="1" ht="15.6">
      <c r="A24" s="51">
        <f t="shared" si="1"/>
        <v>14</v>
      </c>
      <c r="B24" s="87" t="s">
        <v>238</v>
      </c>
      <c r="C24" s="19" t="s">
        <v>113</v>
      </c>
      <c r="D24" s="53">
        <v>20</v>
      </c>
      <c r="E24" s="100"/>
      <c r="F24" s="20">
        <f t="shared" si="0"/>
        <v>0</v>
      </c>
      <c r="G24" s="31" t="s">
        <v>11</v>
      </c>
    </row>
    <row r="25" spans="1:7" s="30" customFormat="1" ht="15.6">
      <c r="A25" s="54">
        <f t="shared" si="1"/>
        <v>15</v>
      </c>
      <c r="B25" s="82" t="s">
        <v>122</v>
      </c>
      <c r="C25" s="19" t="s">
        <v>113</v>
      </c>
      <c r="D25" s="53">
        <v>2392.6999999999998</v>
      </c>
      <c r="E25" s="100"/>
      <c r="F25" s="20">
        <f t="shared" si="0"/>
        <v>0</v>
      </c>
      <c r="G25" s="31" t="s">
        <v>11</v>
      </c>
    </row>
    <row r="26" spans="1:7" s="30" customFormat="1" ht="15.6">
      <c r="A26" s="54">
        <f t="shared" si="1"/>
        <v>16</v>
      </c>
      <c r="B26" s="82" t="s">
        <v>123</v>
      </c>
      <c r="C26" s="41" t="s">
        <v>113</v>
      </c>
      <c r="D26" s="43">
        <v>2392.6999999999998</v>
      </c>
      <c r="E26" s="100"/>
      <c r="F26" s="20">
        <f t="shared" si="0"/>
        <v>0</v>
      </c>
      <c r="G26" s="31" t="s">
        <v>11</v>
      </c>
    </row>
    <row r="27" spans="1:7" s="30" customFormat="1" ht="15.6">
      <c r="A27" s="51">
        <f t="shared" si="1"/>
        <v>17</v>
      </c>
      <c r="B27" s="87" t="s">
        <v>124</v>
      </c>
      <c r="C27" s="19" t="s">
        <v>113</v>
      </c>
      <c r="D27" s="53">
        <v>1546.06</v>
      </c>
      <c r="E27" s="100"/>
      <c r="F27" s="20">
        <f t="shared" si="0"/>
        <v>0</v>
      </c>
      <c r="G27" s="31" t="s">
        <v>11</v>
      </c>
    </row>
    <row r="28" spans="1:7" s="30" customFormat="1" ht="15.6">
      <c r="A28" s="51">
        <f t="shared" si="1"/>
        <v>18</v>
      </c>
      <c r="B28" s="87" t="s">
        <v>24</v>
      </c>
      <c r="C28" s="19" t="s">
        <v>113</v>
      </c>
      <c r="D28" s="52">
        <v>3870.44</v>
      </c>
      <c r="E28" s="100"/>
      <c r="F28" s="20">
        <f t="shared" si="0"/>
        <v>0</v>
      </c>
      <c r="G28" s="31" t="s">
        <v>11</v>
      </c>
    </row>
    <row r="29" spans="1:7" s="30" customFormat="1" ht="15.6">
      <c r="A29" s="51">
        <f t="shared" si="1"/>
        <v>19</v>
      </c>
      <c r="B29" s="32" t="s">
        <v>343</v>
      </c>
      <c r="C29" s="19" t="s">
        <v>113</v>
      </c>
      <c r="D29" s="37">
        <v>9.9</v>
      </c>
      <c r="E29" s="100"/>
      <c r="F29" s="20">
        <f t="shared" si="0"/>
        <v>0</v>
      </c>
      <c r="G29" s="31" t="s">
        <v>11</v>
      </c>
    </row>
    <row r="30" spans="1:7" s="30" customFormat="1">
      <c r="A30" s="51">
        <f t="shared" si="1"/>
        <v>20</v>
      </c>
      <c r="B30" s="32" t="s">
        <v>25</v>
      </c>
      <c r="C30" s="19" t="s">
        <v>112</v>
      </c>
      <c r="D30" s="53">
        <v>5563.3</v>
      </c>
      <c r="E30" s="100"/>
      <c r="F30" s="20">
        <f t="shared" si="0"/>
        <v>0</v>
      </c>
      <c r="G30" s="31" t="s">
        <v>11</v>
      </c>
    </row>
    <row r="31" spans="1:7" s="30" customFormat="1">
      <c r="A31" s="51">
        <f t="shared" si="1"/>
        <v>21</v>
      </c>
      <c r="B31" s="32" t="s">
        <v>125</v>
      </c>
      <c r="C31" s="19" t="s">
        <v>112</v>
      </c>
      <c r="D31" s="37">
        <v>217.9</v>
      </c>
      <c r="E31" s="100"/>
      <c r="F31" s="20">
        <f t="shared" si="0"/>
        <v>0</v>
      </c>
      <c r="G31" s="31" t="s">
        <v>11</v>
      </c>
    </row>
    <row r="32" spans="1:7" s="30" customFormat="1">
      <c r="A32" s="47">
        <f t="shared" si="1"/>
        <v>22</v>
      </c>
      <c r="B32" s="83" t="s">
        <v>344</v>
      </c>
      <c r="C32" s="36" t="s">
        <v>15</v>
      </c>
      <c r="D32" s="53">
        <v>1077</v>
      </c>
      <c r="E32" s="100"/>
      <c r="F32" s="20">
        <f t="shared" si="0"/>
        <v>0</v>
      </c>
      <c r="G32" s="31" t="s">
        <v>11</v>
      </c>
    </row>
    <row r="33" spans="1:7" s="30" customFormat="1">
      <c r="A33" s="57" t="s">
        <v>307</v>
      </c>
      <c r="B33" s="89" t="s">
        <v>126</v>
      </c>
      <c r="C33" s="36" t="s">
        <v>15</v>
      </c>
      <c r="D33" s="37">
        <v>1080.231</v>
      </c>
      <c r="E33" s="100"/>
      <c r="F33" s="20">
        <f t="shared" si="0"/>
        <v>0</v>
      </c>
      <c r="G33" s="31" t="s">
        <v>370</v>
      </c>
    </row>
    <row r="34" spans="1:7" s="30" customFormat="1">
      <c r="A34" s="47">
        <f>A32+1</f>
        <v>23</v>
      </c>
      <c r="B34" s="88" t="s">
        <v>127</v>
      </c>
      <c r="C34" s="36" t="s">
        <v>15</v>
      </c>
      <c r="D34" s="53">
        <v>1077</v>
      </c>
      <c r="E34" s="100"/>
      <c r="F34" s="20">
        <f t="shared" si="0"/>
        <v>0</v>
      </c>
      <c r="G34" s="31" t="s">
        <v>11</v>
      </c>
    </row>
    <row r="35" spans="1:7" s="30" customFormat="1">
      <c r="A35" s="47">
        <f>A34+1</f>
        <v>24</v>
      </c>
      <c r="B35" s="83" t="s">
        <v>128</v>
      </c>
      <c r="C35" s="36" t="s">
        <v>15</v>
      </c>
      <c r="D35" s="53">
        <v>1077</v>
      </c>
      <c r="E35" s="100"/>
      <c r="F35" s="20">
        <f t="shared" si="0"/>
        <v>0</v>
      </c>
      <c r="G35" s="31" t="s">
        <v>11</v>
      </c>
    </row>
    <row r="36" spans="1:7" s="30" customFormat="1">
      <c r="A36" s="51">
        <f>A35+1</f>
        <v>25</v>
      </c>
      <c r="B36" s="32" t="s">
        <v>345</v>
      </c>
      <c r="C36" s="19" t="s">
        <v>15</v>
      </c>
      <c r="D36" s="39">
        <v>7</v>
      </c>
      <c r="E36" s="100"/>
      <c r="F36" s="20">
        <f t="shared" si="0"/>
        <v>0</v>
      </c>
      <c r="G36" s="31" t="s">
        <v>11</v>
      </c>
    </row>
    <row r="37" spans="1:7" s="30" customFormat="1">
      <c r="A37" s="58" t="s">
        <v>80</v>
      </c>
      <c r="B37" s="32" t="s">
        <v>30</v>
      </c>
      <c r="C37" s="19" t="s">
        <v>15</v>
      </c>
      <c r="D37" s="39">
        <v>6.9649999999999999</v>
      </c>
      <c r="E37" s="100"/>
      <c r="F37" s="20">
        <f t="shared" si="0"/>
        <v>0</v>
      </c>
      <c r="G37" s="31" t="s">
        <v>370</v>
      </c>
    </row>
    <row r="38" spans="1:7" s="30" customFormat="1">
      <c r="A38" s="47">
        <f>A36+1</f>
        <v>26</v>
      </c>
      <c r="B38" s="32" t="s">
        <v>129</v>
      </c>
      <c r="C38" s="36" t="s">
        <v>15</v>
      </c>
      <c r="D38" s="53">
        <v>7</v>
      </c>
      <c r="E38" s="100"/>
      <c r="F38" s="20">
        <f t="shared" si="0"/>
        <v>0</v>
      </c>
      <c r="G38" s="31" t="s">
        <v>11</v>
      </c>
    </row>
    <row r="39" spans="1:7" s="30" customFormat="1">
      <c r="A39" s="51">
        <f>A38+1</f>
        <v>27</v>
      </c>
      <c r="B39" s="32" t="s">
        <v>130</v>
      </c>
      <c r="C39" s="19" t="s">
        <v>15</v>
      </c>
      <c r="D39" s="39">
        <v>7</v>
      </c>
      <c r="E39" s="100"/>
      <c r="F39" s="20">
        <f t="shared" si="0"/>
        <v>0</v>
      </c>
      <c r="G39" s="31" t="s">
        <v>11</v>
      </c>
    </row>
    <row r="40" spans="1:7" s="30" customFormat="1">
      <c r="A40" s="51">
        <f>A39+1</f>
        <v>28</v>
      </c>
      <c r="B40" s="88" t="s">
        <v>346</v>
      </c>
      <c r="C40" s="36" t="s">
        <v>15</v>
      </c>
      <c r="D40" s="53">
        <v>25</v>
      </c>
      <c r="E40" s="100"/>
      <c r="F40" s="20">
        <f t="shared" si="0"/>
        <v>0</v>
      </c>
      <c r="G40" s="31" t="s">
        <v>11</v>
      </c>
    </row>
    <row r="41" spans="1:7" s="30" customFormat="1">
      <c r="A41" s="35" t="s">
        <v>308</v>
      </c>
      <c r="B41" s="88" t="s">
        <v>32</v>
      </c>
      <c r="C41" s="36" t="s">
        <v>15</v>
      </c>
      <c r="D41" s="53">
        <v>25.25</v>
      </c>
      <c r="E41" s="100"/>
      <c r="F41" s="20">
        <f t="shared" si="0"/>
        <v>0</v>
      </c>
      <c r="G41" s="31" t="s">
        <v>370</v>
      </c>
    </row>
    <row r="42" spans="1:7" s="30" customFormat="1">
      <c r="A42" s="51">
        <f>A40+1</f>
        <v>29</v>
      </c>
      <c r="B42" s="88" t="s">
        <v>132</v>
      </c>
      <c r="C42" s="36" t="s">
        <v>15</v>
      </c>
      <c r="D42" s="53">
        <v>25</v>
      </c>
      <c r="E42" s="100"/>
      <c r="F42" s="20">
        <f t="shared" si="0"/>
        <v>0</v>
      </c>
      <c r="G42" s="31" t="s">
        <v>11</v>
      </c>
    </row>
    <row r="43" spans="1:7" s="30" customFormat="1">
      <c r="A43" s="51">
        <f>A42+1</f>
        <v>30</v>
      </c>
      <c r="B43" s="88" t="s">
        <v>133</v>
      </c>
      <c r="C43" s="36" t="s">
        <v>15</v>
      </c>
      <c r="D43" s="53">
        <v>25</v>
      </c>
      <c r="E43" s="100"/>
      <c r="F43" s="20">
        <f t="shared" si="0"/>
        <v>0</v>
      </c>
      <c r="G43" s="31" t="s">
        <v>11</v>
      </c>
    </row>
    <row r="44" spans="1:7" s="30" customFormat="1">
      <c r="A44" s="51">
        <f>A43+1</f>
        <v>31</v>
      </c>
      <c r="B44" s="88" t="s">
        <v>134</v>
      </c>
      <c r="C44" s="36" t="s">
        <v>15</v>
      </c>
      <c r="D44" s="53">
        <v>5</v>
      </c>
      <c r="E44" s="100"/>
      <c r="F44" s="20">
        <f t="shared" si="0"/>
        <v>0</v>
      </c>
      <c r="G44" s="31" t="s">
        <v>11</v>
      </c>
    </row>
    <row r="45" spans="1:7" s="30" customFormat="1">
      <c r="A45" s="35" t="s">
        <v>98</v>
      </c>
      <c r="B45" s="88" t="s">
        <v>135</v>
      </c>
      <c r="C45" s="36" t="s">
        <v>15</v>
      </c>
      <c r="D45" s="53">
        <v>5.05</v>
      </c>
      <c r="E45" s="100"/>
      <c r="F45" s="20">
        <f t="shared" si="0"/>
        <v>0</v>
      </c>
      <c r="G45" s="31" t="s">
        <v>370</v>
      </c>
    </row>
    <row r="46" spans="1:7" s="30" customFormat="1">
      <c r="A46" s="51">
        <f>A44+1</f>
        <v>32</v>
      </c>
      <c r="B46" s="88" t="s">
        <v>136</v>
      </c>
      <c r="C46" s="36" t="s">
        <v>15</v>
      </c>
      <c r="D46" s="53">
        <v>5</v>
      </c>
      <c r="E46" s="100"/>
      <c r="F46" s="20">
        <f t="shared" si="0"/>
        <v>0</v>
      </c>
      <c r="G46" s="31" t="s">
        <v>11</v>
      </c>
    </row>
    <row r="47" spans="1:7" s="30" customFormat="1">
      <c r="A47" s="51">
        <f>A46+1</f>
        <v>33</v>
      </c>
      <c r="B47" s="88" t="s">
        <v>137</v>
      </c>
      <c r="C47" s="36" t="s">
        <v>15</v>
      </c>
      <c r="D47" s="53">
        <v>5</v>
      </c>
      <c r="E47" s="100"/>
      <c r="F47" s="20">
        <f t="shared" si="0"/>
        <v>0</v>
      </c>
      <c r="G47" s="31" t="s">
        <v>11</v>
      </c>
    </row>
    <row r="48" spans="1:7" s="30" customFormat="1">
      <c r="A48" s="47">
        <f>A47+1</f>
        <v>34</v>
      </c>
      <c r="B48" s="88" t="s">
        <v>347</v>
      </c>
      <c r="C48" s="36" t="s">
        <v>15</v>
      </c>
      <c r="D48" s="53">
        <v>100</v>
      </c>
      <c r="E48" s="100"/>
      <c r="F48" s="20">
        <f t="shared" si="0"/>
        <v>0</v>
      </c>
      <c r="G48" s="31" t="s">
        <v>11</v>
      </c>
    </row>
    <row r="49" spans="1:7" s="30" customFormat="1">
      <c r="A49" s="35" t="s">
        <v>86</v>
      </c>
      <c r="B49" s="88" t="s">
        <v>138</v>
      </c>
      <c r="C49" s="36" t="s">
        <v>15</v>
      </c>
      <c r="D49" s="37">
        <v>101</v>
      </c>
      <c r="E49" s="100"/>
      <c r="F49" s="20">
        <f t="shared" si="0"/>
        <v>0</v>
      </c>
      <c r="G49" s="31" t="s">
        <v>370</v>
      </c>
    </row>
    <row r="50" spans="1:7" s="30" customFormat="1">
      <c r="A50" s="47">
        <f>A48+1</f>
        <v>35</v>
      </c>
      <c r="B50" s="88" t="s">
        <v>139</v>
      </c>
      <c r="C50" s="36" t="s">
        <v>15</v>
      </c>
      <c r="D50" s="53">
        <v>100</v>
      </c>
      <c r="E50" s="100"/>
      <c r="F50" s="20">
        <f t="shared" si="0"/>
        <v>0</v>
      </c>
      <c r="G50" s="31" t="s">
        <v>11</v>
      </c>
    </row>
    <row r="51" spans="1:7" s="30" customFormat="1">
      <c r="A51" s="47">
        <f>A50+1</f>
        <v>36</v>
      </c>
      <c r="B51" s="88" t="s">
        <v>140</v>
      </c>
      <c r="C51" s="36" t="s">
        <v>15</v>
      </c>
      <c r="D51" s="53">
        <v>100</v>
      </c>
      <c r="E51" s="100"/>
      <c r="F51" s="20">
        <f t="shared" si="0"/>
        <v>0</v>
      </c>
      <c r="G51" s="31" t="s">
        <v>11</v>
      </c>
    </row>
    <row r="52" spans="1:7" s="30" customFormat="1">
      <c r="A52" s="47">
        <f>A51+1</f>
        <v>37</v>
      </c>
      <c r="B52" s="88" t="s">
        <v>348</v>
      </c>
      <c r="C52" s="36" t="s">
        <v>15</v>
      </c>
      <c r="D52" s="53">
        <v>5</v>
      </c>
      <c r="E52" s="100"/>
      <c r="F52" s="20">
        <f t="shared" si="0"/>
        <v>0</v>
      </c>
      <c r="G52" s="31" t="s">
        <v>11</v>
      </c>
    </row>
    <row r="53" spans="1:7" s="30" customFormat="1">
      <c r="A53" s="35" t="s">
        <v>101</v>
      </c>
      <c r="B53" s="88" t="s">
        <v>141</v>
      </c>
      <c r="C53" s="36" t="s">
        <v>15</v>
      </c>
      <c r="D53" s="53">
        <v>5.05</v>
      </c>
      <c r="E53" s="100"/>
      <c r="F53" s="20">
        <f t="shared" si="0"/>
        <v>0</v>
      </c>
      <c r="G53" s="31" t="s">
        <v>370</v>
      </c>
    </row>
    <row r="54" spans="1:7" s="30" customFormat="1">
      <c r="A54" s="47">
        <f>A52+1</f>
        <v>38</v>
      </c>
      <c r="B54" s="88" t="s">
        <v>142</v>
      </c>
      <c r="C54" s="36" t="s">
        <v>15</v>
      </c>
      <c r="D54" s="53">
        <v>5</v>
      </c>
      <c r="E54" s="100"/>
      <c r="F54" s="20">
        <f t="shared" si="0"/>
        <v>0</v>
      </c>
      <c r="G54" s="31" t="s">
        <v>11</v>
      </c>
    </row>
    <row r="55" spans="1:7" s="30" customFormat="1">
      <c r="A55" s="47">
        <f>A54+1</f>
        <v>39</v>
      </c>
      <c r="B55" s="88" t="s">
        <v>143</v>
      </c>
      <c r="C55" s="36" t="s">
        <v>15</v>
      </c>
      <c r="D55" s="53">
        <v>5</v>
      </c>
      <c r="E55" s="100"/>
      <c r="F55" s="20">
        <f t="shared" si="0"/>
        <v>0</v>
      </c>
      <c r="G55" s="31" t="s">
        <v>11</v>
      </c>
    </row>
    <row r="56" spans="1:7" s="30" customFormat="1">
      <c r="A56" s="51">
        <f>A55+1</f>
        <v>40</v>
      </c>
      <c r="B56" s="32" t="s">
        <v>144</v>
      </c>
      <c r="C56" s="19" t="s">
        <v>15</v>
      </c>
      <c r="D56" s="39">
        <v>1.5</v>
      </c>
      <c r="E56" s="100"/>
      <c r="F56" s="20">
        <f t="shared" si="0"/>
        <v>0</v>
      </c>
      <c r="G56" s="31" t="s">
        <v>11</v>
      </c>
    </row>
    <row r="57" spans="1:7" s="30" customFormat="1">
      <c r="A57" s="58" t="s">
        <v>103</v>
      </c>
      <c r="B57" s="32" t="s">
        <v>145</v>
      </c>
      <c r="C57" s="19" t="s">
        <v>15</v>
      </c>
      <c r="D57" s="39">
        <v>1.4969999999999999</v>
      </c>
      <c r="E57" s="100"/>
      <c r="F57" s="20">
        <f t="shared" si="0"/>
        <v>0</v>
      </c>
      <c r="G57" s="31" t="s">
        <v>370</v>
      </c>
    </row>
    <row r="58" spans="1:7" s="30" customFormat="1">
      <c r="A58" s="47">
        <f>A56+1</f>
        <v>41</v>
      </c>
      <c r="B58" s="32" t="s">
        <v>146</v>
      </c>
      <c r="C58" s="36" t="s">
        <v>15</v>
      </c>
      <c r="D58" s="53">
        <v>1.5</v>
      </c>
      <c r="E58" s="100"/>
      <c r="F58" s="20">
        <f t="shared" si="0"/>
        <v>0</v>
      </c>
      <c r="G58" s="31" t="s">
        <v>11</v>
      </c>
    </row>
    <row r="59" spans="1:7" s="30" customFormat="1">
      <c r="A59" s="51">
        <f>A58+1</f>
        <v>42</v>
      </c>
      <c r="B59" s="32" t="s">
        <v>147</v>
      </c>
      <c r="C59" s="19" t="s">
        <v>15</v>
      </c>
      <c r="D59" s="39">
        <v>1.5</v>
      </c>
      <c r="E59" s="100"/>
      <c r="F59" s="20">
        <f t="shared" si="0"/>
        <v>0</v>
      </c>
      <c r="G59" s="31" t="s">
        <v>11</v>
      </c>
    </row>
    <row r="60" spans="1:7" s="30" customFormat="1">
      <c r="A60" s="51">
        <f>A59+1</f>
        <v>43</v>
      </c>
      <c r="B60" s="32" t="s">
        <v>148</v>
      </c>
      <c r="C60" s="19" t="s">
        <v>15</v>
      </c>
      <c r="D60" s="39">
        <v>1.5</v>
      </c>
      <c r="E60" s="100"/>
      <c r="F60" s="20">
        <f t="shared" si="0"/>
        <v>0</v>
      </c>
      <c r="G60" s="31" t="s">
        <v>11</v>
      </c>
    </row>
    <row r="61" spans="1:7" s="30" customFormat="1">
      <c r="A61" s="58" t="s">
        <v>104</v>
      </c>
      <c r="B61" s="32" t="s">
        <v>149</v>
      </c>
      <c r="C61" s="19" t="s">
        <v>15</v>
      </c>
      <c r="D61" s="39">
        <v>1.4969999999999999</v>
      </c>
      <c r="E61" s="100"/>
      <c r="F61" s="20">
        <f t="shared" si="0"/>
        <v>0</v>
      </c>
      <c r="G61" s="31" t="s">
        <v>370</v>
      </c>
    </row>
    <row r="62" spans="1:7" s="30" customFormat="1">
      <c r="A62" s="47">
        <f>A60+1</f>
        <v>44</v>
      </c>
      <c r="B62" s="32" t="s">
        <v>150</v>
      </c>
      <c r="C62" s="36" t="s">
        <v>15</v>
      </c>
      <c r="D62" s="53">
        <v>1.5</v>
      </c>
      <c r="E62" s="100"/>
      <c r="F62" s="20">
        <f t="shared" si="0"/>
        <v>0</v>
      </c>
      <c r="G62" s="31" t="s">
        <v>11</v>
      </c>
    </row>
    <row r="63" spans="1:7" s="30" customFormat="1">
      <c r="A63" s="51">
        <f>A62+1</f>
        <v>45</v>
      </c>
      <c r="B63" s="32" t="s">
        <v>151</v>
      </c>
      <c r="C63" s="19" t="s">
        <v>15</v>
      </c>
      <c r="D63" s="39">
        <v>1.5</v>
      </c>
      <c r="E63" s="100"/>
      <c r="F63" s="20">
        <f t="shared" si="0"/>
        <v>0</v>
      </c>
      <c r="G63" s="31" t="s">
        <v>11</v>
      </c>
    </row>
    <row r="64" spans="1:7" s="30" customFormat="1">
      <c r="A64" s="47"/>
      <c r="B64" s="46" t="s">
        <v>152</v>
      </c>
      <c r="C64" s="59"/>
      <c r="D64" s="60"/>
      <c r="E64" s="100"/>
      <c r="F64" s="20"/>
      <c r="G64" s="31" t="s">
        <v>11</v>
      </c>
    </row>
    <row r="65" spans="1:7" s="30" customFormat="1" ht="15.6">
      <c r="A65" s="47">
        <f>A63+1</f>
        <v>46</v>
      </c>
      <c r="B65" s="83" t="s">
        <v>153</v>
      </c>
      <c r="C65" s="36" t="s">
        <v>113</v>
      </c>
      <c r="D65" s="37">
        <v>1.28</v>
      </c>
      <c r="E65" s="100"/>
      <c r="F65" s="20">
        <f t="shared" si="0"/>
        <v>0</v>
      </c>
      <c r="G65" s="31" t="s">
        <v>11</v>
      </c>
    </row>
    <row r="66" spans="1:7" s="30" customFormat="1" ht="15.6">
      <c r="A66" s="47">
        <f>A65+1</f>
        <v>47</v>
      </c>
      <c r="B66" s="83" t="s">
        <v>154</v>
      </c>
      <c r="C66" s="36" t="s">
        <v>113</v>
      </c>
      <c r="D66" s="37">
        <v>3.42</v>
      </c>
      <c r="E66" s="100"/>
      <c r="F66" s="20">
        <f t="shared" si="0"/>
        <v>0</v>
      </c>
      <c r="G66" s="31" t="s">
        <v>11</v>
      </c>
    </row>
    <row r="67" spans="1:7" s="30" customFormat="1" ht="15.6">
      <c r="A67" s="47">
        <f>A66+1</f>
        <v>48</v>
      </c>
      <c r="B67" s="83" t="s">
        <v>155</v>
      </c>
      <c r="C67" s="36" t="s">
        <v>113</v>
      </c>
      <c r="D67" s="37">
        <v>6.16</v>
      </c>
      <c r="E67" s="100"/>
      <c r="F67" s="20">
        <f t="shared" si="0"/>
        <v>0</v>
      </c>
      <c r="G67" s="31" t="s">
        <v>11</v>
      </c>
    </row>
    <row r="68" spans="1:7" s="30" customFormat="1" ht="15.6">
      <c r="A68" s="47">
        <f>A67+1</f>
        <v>49</v>
      </c>
      <c r="B68" s="83" t="s">
        <v>156</v>
      </c>
      <c r="C68" s="36" t="s">
        <v>113</v>
      </c>
      <c r="D68" s="53">
        <v>1.7</v>
      </c>
      <c r="E68" s="100"/>
      <c r="F68" s="20">
        <f t="shared" si="0"/>
        <v>0</v>
      </c>
      <c r="G68" s="31" t="s">
        <v>11</v>
      </c>
    </row>
    <row r="69" spans="1:7" s="30" customFormat="1">
      <c r="A69" s="47">
        <f>A68+1</f>
        <v>50</v>
      </c>
      <c r="B69" s="88" t="s">
        <v>157</v>
      </c>
      <c r="C69" s="36" t="s">
        <v>37</v>
      </c>
      <c r="D69" s="61">
        <v>1</v>
      </c>
      <c r="E69" s="100"/>
      <c r="F69" s="20">
        <f t="shared" si="0"/>
        <v>0</v>
      </c>
      <c r="G69" s="31" t="s">
        <v>11</v>
      </c>
    </row>
    <row r="70" spans="1:7" s="30" customFormat="1">
      <c r="A70" s="47" t="s">
        <v>35</v>
      </c>
      <c r="B70" s="88" t="s">
        <v>158</v>
      </c>
      <c r="C70" s="36" t="s">
        <v>37</v>
      </c>
      <c r="D70" s="53">
        <v>1</v>
      </c>
      <c r="E70" s="100"/>
      <c r="F70" s="20">
        <f t="shared" si="0"/>
        <v>0</v>
      </c>
      <c r="G70" s="31" t="s">
        <v>370</v>
      </c>
    </row>
    <row r="71" spans="1:7" s="30" customFormat="1">
      <c r="A71" s="47">
        <f>A69+1</f>
        <v>51</v>
      </c>
      <c r="B71" s="82" t="s">
        <v>159</v>
      </c>
      <c r="C71" s="19" t="s">
        <v>37</v>
      </c>
      <c r="D71" s="43">
        <v>1</v>
      </c>
      <c r="E71" s="100"/>
      <c r="F71" s="20">
        <f t="shared" si="0"/>
        <v>0</v>
      </c>
      <c r="G71" s="31" t="s">
        <v>11</v>
      </c>
    </row>
    <row r="72" spans="1:7" s="30" customFormat="1" ht="15.6">
      <c r="A72" s="47">
        <f>A71+1</f>
        <v>52</v>
      </c>
      <c r="B72" s="88" t="s">
        <v>160</v>
      </c>
      <c r="C72" s="19" t="s">
        <v>114</v>
      </c>
      <c r="D72" s="61">
        <v>53.4</v>
      </c>
      <c r="E72" s="100"/>
      <c r="F72" s="20">
        <f t="shared" si="0"/>
        <v>0</v>
      </c>
      <c r="G72" s="31" t="s">
        <v>11</v>
      </c>
    </row>
    <row r="73" spans="1:7" s="30" customFormat="1">
      <c r="A73" s="54">
        <f>A72+1</f>
        <v>53</v>
      </c>
      <c r="B73" s="88" t="s">
        <v>349</v>
      </c>
      <c r="C73" s="48" t="s">
        <v>65</v>
      </c>
      <c r="D73" s="64">
        <v>1</v>
      </c>
      <c r="E73" s="100"/>
      <c r="F73" s="20">
        <f t="shared" si="0"/>
        <v>0</v>
      </c>
      <c r="G73" s="31" t="s">
        <v>11</v>
      </c>
    </row>
    <row r="74" spans="1:7" s="30" customFormat="1">
      <c r="A74" s="54" t="s">
        <v>36</v>
      </c>
      <c r="B74" s="88" t="s">
        <v>161</v>
      </c>
      <c r="C74" s="36" t="s">
        <v>37</v>
      </c>
      <c r="D74" s="53">
        <v>1</v>
      </c>
      <c r="E74" s="100"/>
      <c r="F74" s="20">
        <f t="shared" ref="F74:F137" si="2">D74*E74</f>
        <v>0</v>
      </c>
      <c r="G74" s="31" t="s">
        <v>370</v>
      </c>
    </row>
    <row r="75" spans="1:7" s="30" customFormat="1">
      <c r="A75" s="54">
        <f>A73+1</f>
        <v>54</v>
      </c>
      <c r="B75" s="88" t="s">
        <v>162</v>
      </c>
      <c r="C75" s="48" t="s">
        <v>65</v>
      </c>
      <c r="D75" s="64">
        <v>4</v>
      </c>
      <c r="E75" s="100"/>
      <c r="F75" s="20">
        <f t="shared" si="2"/>
        <v>0</v>
      </c>
      <c r="G75" s="31" t="s">
        <v>11</v>
      </c>
    </row>
    <row r="76" spans="1:7" s="30" customFormat="1">
      <c r="A76" s="54" t="s">
        <v>309</v>
      </c>
      <c r="B76" s="88" t="s">
        <v>161</v>
      </c>
      <c r="C76" s="36" t="s">
        <v>37</v>
      </c>
      <c r="D76" s="53">
        <v>4</v>
      </c>
      <c r="E76" s="100"/>
      <c r="F76" s="20">
        <f t="shared" si="2"/>
        <v>0</v>
      </c>
      <c r="G76" s="31" t="s">
        <v>370</v>
      </c>
    </row>
    <row r="77" spans="1:7" s="30" customFormat="1">
      <c r="A77" s="54">
        <f>A75+1</f>
        <v>55</v>
      </c>
      <c r="B77" s="88" t="s">
        <v>163</v>
      </c>
      <c r="C77" s="48" t="s">
        <v>65</v>
      </c>
      <c r="D77" s="64">
        <v>2</v>
      </c>
      <c r="E77" s="100"/>
      <c r="F77" s="20">
        <f t="shared" si="2"/>
        <v>0</v>
      </c>
      <c r="G77" s="31" t="s">
        <v>11</v>
      </c>
    </row>
    <row r="78" spans="1:7" s="30" customFormat="1">
      <c r="A78" s="54" t="s">
        <v>310</v>
      </c>
      <c r="B78" s="88" t="s">
        <v>161</v>
      </c>
      <c r="C78" s="36" t="s">
        <v>37</v>
      </c>
      <c r="D78" s="53">
        <v>2</v>
      </c>
      <c r="E78" s="100"/>
      <c r="F78" s="20">
        <f t="shared" si="2"/>
        <v>0</v>
      </c>
      <c r="G78" s="31" t="s">
        <v>370</v>
      </c>
    </row>
    <row r="79" spans="1:7" s="30" customFormat="1">
      <c r="A79" s="54">
        <f>A77+1</f>
        <v>56</v>
      </c>
      <c r="B79" s="72" t="s">
        <v>41</v>
      </c>
      <c r="C79" s="48" t="s">
        <v>15</v>
      </c>
      <c r="D79" s="53">
        <v>57</v>
      </c>
      <c r="E79" s="100"/>
      <c r="F79" s="20">
        <f t="shared" si="2"/>
        <v>0</v>
      </c>
      <c r="G79" s="31" t="s">
        <v>11</v>
      </c>
    </row>
    <row r="80" spans="1:7" s="30" customFormat="1" ht="15.6">
      <c r="A80" s="51">
        <f>A79+1</f>
        <v>57</v>
      </c>
      <c r="B80" s="32" t="s">
        <v>164</v>
      </c>
      <c r="C80" s="19" t="s">
        <v>114</v>
      </c>
      <c r="D80" s="64">
        <v>37.6</v>
      </c>
      <c r="E80" s="100"/>
      <c r="F80" s="20">
        <f t="shared" si="2"/>
        <v>0</v>
      </c>
      <c r="G80" s="31" t="s">
        <v>11</v>
      </c>
    </row>
    <row r="81" spans="1:7" s="30" customFormat="1">
      <c r="A81" s="51">
        <f>A80+1</f>
        <v>58</v>
      </c>
      <c r="B81" s="32" t="s">
        <v>42</v>
      </c>
      <c r="C81" s="19" t="s">
        <v>37</v>
      </c>
      <c r="D81" s="61">
        <v>1</v>
      </c>
      <c r="E81" s="100"/>
      <c r="F81" s="20">
        <f t="shared" si="2"/>
        <v>0</v>
      </c>
      <c r="G81" s="31" t="s">
        <v>11</v>
      </c>
    </row>
    <row r="82" spans="1:7" s="30" customFormat="1">
      <c r="A82" s="38" t="s">
        <v>111</v>
      </c>
      <c r="B82" s="32" t="s">
        <v>165</v>
      </c>
      <c r="C82" s="19" t="s">
        <v>37</v>
      </c>
      <c r="D82" s="39">
        <v>1</v>
      </c>
      <c r="E82" s="100"/>
      <c r="F82" s="20">
        <f t="shared" si="2"/>
        <v>0</v>
      </c>
      <c r="G82" s="31" t="s">
        <v>370</v>
      </c>
    </row>
    <row r="83" spans="1:7" s="30" customFormat="1">
      <c r="A83" s="51">
        <f>A81+1</f>
        <v>59</v>
      </c>
      <c r="B83" s="32" t="s">
        <v>166</v>
      </c>
      <c r="C83" s="19" t="s">
        <v>37</v>
      </c>
      <c r="D83" s="61">
        <v>4</v>
      </c>
      <c r="E83" s="100"/>
      <c r="F83" s="20">
        <f t="shared" si="2"/>
        <v>0</v>
      </c>
      <c r="G83" s="31" t="s">
        <v>11</v>
      </c>
    </row>
    <row r="84" spans="1:7" s="30" customFormat="1">
      <c r="A84" s="38" t="s">
        <v>311</v>
      </c>
      <c r="B84" s="32" t="s">
        <v>167</v>
      </c>
      <c r="C84" s="19" t="s">
        <v>37</v>
      </c>
      <c r="D84" s="39">
        <v>4</v>
      </c>
      <c r="E84" s="100"/>
      <c r="F84" s="20">
        <f t="shared" si="2"/>
        <v>0</v>
      </c>
      <c r="G84" s="31" t="s">
        <v>370</v>
      </c>
    </row>
    <row r="85" spans="1:7" s="30" customFormat="1">
      <c r="A85" s="51">
        <f>A83+1</f>
        <v>60</v>
      </c>
      <c r="B85" s="32" t="s">
        <v>168</v>
      </c>
      <c r="C85" s="19" t="s">
        <v>37</v>
      </c>
      <c r="D85" s="61">
        <v>1</v>
      </c>
      <c r="E85" s="100"/>
      <c r="F85" s="20">
        <f t="shared" si="2"/>
        <v>0</v>
      </c>
      <c r="G85" s="31" t="s">
        <v>11</v>
      </c>
    </row>
    <row r="86" spans="1:7" s="30" customFormat="1">
      <c r="A86" s="58" t="s">
        <v>38</v>
      </c>
      <c r="B86" s="32" t="s">
        <v>169</v>
      </c>
      <c r="C86" s="19" t="s">
        <v>37</v>
      </c>
      <c r="D86" s="39">
        <v>1</v>
      </c>
      <c r="E86" s="100"/>
      <c r="F86" s="20">
        <f t="shared" si="2"/>
        <v>0</v>
      </c>
      <c r="G86" s="31" t="s">
        <v>370</v>
      </c>
    </row>
    <row r="87" spans="1:7" s="30" customFormat="1">
      <c r="A87" s="51">
        <f>A85+1</f>
        <v>61</v>
      </c>
      <c r="B87" s="32" t="s">
        <v>170</v>
      </c>
      <c r="C87" s="19" t="s">
        <v>37</v>
      </c>
      <c r="D87" s="61">
        <v>3</v>
      </c>
      <c r="E87" s="100"/>
      <c r="F87" s="20">
        <f t="shared" si="2"/>
        <v>0</v>
      </c>
      <c r="G87" s="31" t="s">
        <v>11</v>
      </c>
    </row>
    <row r="88" spans="1:7" s="30" customFormat="1">
      <c r="A88" s="58" t="s">
        <v>312</v>
      </c>
      <c r="B88" s="32" t="s">
        <v>171</v>
      </c>
      <c r="C88" s="19" t="s">
        <v>37</v>
      </c>
      <c r="D88" s="39">
        <v>3</v>
      </c>
      <c r="E88" s="100"/>
      <c r="F88" s="20">
        <f t="shared" si="2"/>
        <v>0</v>
      </c>
      <c r="G88" s="31" t="s">
        <v>370</v>
      </c>
    </row>
    <row r="89" spans="1:7" s="30" customFormat="1">
      <c r="A89" s="51">
        <f>A87+1</f>
        <v>62</v>
      </c>
      <c r="B89" s="32" t="s">
        <v>172</v>
      </c>
      <c r="C89" s="19" t="s">
        <v>37</v>
      </c>
      <c r="D89" s="61">
        <v>2</v>
      </c>
      <c r="E89" s="100"/>
      <c r="F89" s="20">
        <f t="shared" si="2"/>
        <v>0</v>
      </c>
      <c r="G89" s="31" t="s">
        <v>11</v>
      </c>
    </row>
    <row r="90" spans="1:7" s="30" customFormat="1">
      <c r="A90" s="58" t="s">
        <v>313</v>
      </c>
      <c r="B90" s="32" t="s">
        <v>173</v>
      </c>
      <c r="C90" s="19" t="s">
        <v>37</v>
      </c>
      <c r="D90" s="39">
        <v>2</v>
      </c>
      <c r="E90" s="100"/>
      <c r="F90" s="20">
        <f t="shared" si="2"/>
        <v>0</v>
      </c>
      <c r="G90" s="31" t="s">
        <v>370</v>
      </c>
    </row>
    <row r="91" spans="1:7" s="30" customFormat="1">
      <c r="A91" s="51">
        <f>A89+1</f>
        <v>63</v>
      </c>
      <c r="B91" s="32" t="s">
        <v>174</v>
      </c>
      <c r="C91" s="19" t="s">
        <v>37</v>
      </c>
      <c r="D91" s="61">
        <v>1</v>
      </c>
      <c r="E91" s="100"/>
      <c r="F91" s="20">
        <f t="shared" si="2"/>
        <v>0</v>
      </c>
      <c r="G91" s="31" t="s">
        <v>11</v>
      </c>
    </row>
    <row r="92" spans="1:7" s="30" customFormat="1">
      <c r="A92" s="58" t="s">
        <v>314</v>
      </c>
      <c r="B92" s="32" t="s">
        <v>175</v>
      </c>
      <c r="C92" s="19" t="s">
        <v>37</v>
      </c>
      <c r="D92" s="39">
        <v>1</v>
      </c>
      <c r="E92" s="100"/>
      <c r="F92" s="20">
        <f t="shared" si="2"/>
        <v>0</v>
      </c>
      <c r="G92" s="31" t="s">
        <v>12</v>
      </c>
    </row>
    <row r="93" spans="1:7" s="30" customFormat="1">
      <c r="A93" s="51">
        <f>A91+1</f>
        <v>64</v>
      </c>
      <c r="B93" s="32" t="s">
        <v>176</v>
      </c>
      <c r="C93" s="19" t="s">
        <v>37</v>
      </c>
      <c r="D93" s="64">
        <v>1</v>
      </c>
      <c r="E93" s="100"/>
      <c r="F93" s="20">
        <f t="shared" si="2"/>
        <v>0</v>
      </c>
      <c r="G93" s="31" t="s">
        <v>11</v>
      </c>
    </row>
    <row r="94" spans="1:7" s="30" customFormat="1">
      <c r="A94" s="38" t="s">
        <v>315</v>
      </c>
      <c r="B94" s="32" t="s">
        <v>177</v>
      </c>
      <c r="C94" s="19" t="s">
        <v>37</v>
      </c>
      <c r="D94" s="43">
        <v>1</v>
      </c>
      <c r="E94" s="100"/>
      <c r="F94" s="20">
        <f t="shared" si="2"/>
        <v>0</v>
      </c>
      <c r="G94" s="31" t="s">
        <v>12</v>
      </c>
    </row>
    <row r="95" spans="1:7" s="30" customFormat="1">
      <c r="A95" s="47">
        <f>A93+1</f>
        <v>65</v>
      </c>
      <c r="B95" s="88" t="s">
        <v>44</v>
      </c>
      <c r="C95" s="36" t="s">
        <v>37</v>
      </c>
      <c r="D95" s="53">
        <v>2</v>
      </c>
      <c r="E95" s="100"/>
      <c r="F95" s="20">
        <f t="shared" si="2"/>
        <v>0</v>
      </c>
      <c r="G95" s="31" t="s">
        <v>11</v>
      </c>
    </row>
    <row r="96" spans="1:7" s="30" customFormat="1">
      <c r="A96" s="57" t="s">
        <v>316</v>
      </c>
      <c r="B96" s="88" t="s">
        <v>45</v>
      </c>
      <c r="C96" s="36" t="s">
        <v>37</v>
      </c>
      <c r="D96" s="53">
        <v>2</v>
      </c>
      <c r="E96" s="100"/>
      <c r="F96" s="20">
        <f t="shared" si="2"/>
        <v>0</v>
      </c>
      <c r="G96" s="31" t="s">
        <v>370</v>
      </c>
    </row>
    <row r="97" spans="1:7" s="30" customFormat="1">
      <c r="A97" s="47">
        <f>A95+1</f>
        <v>66</v>
      </c>
      <c r="B97" s="88" t="s">
        <v>317</v>
      </c>
      <c r="C97" s="36" t="s">
        <v>37</v>
      </c>
      <c r="D97" s="53">
        <v>1</v>
      </c>
      <c r="E97" s="100"/>
      <c r="F97" s="20">
        <f t="shared" si="2"/>
        <v>0</v>
      </c>
      <c r="G97" s="31" t="s">
        <v>11</v>
      </c>
    </row>
    <row r="98" spans="1:7" s="30" customFormat="1">
      <c r="A98" s="57" t="s">
        <v>318</v>
      </c>
      <c r="B98" s="88" t="s">
        <v>319</v>
      </c>
      <c r="C98" s="36" t="s">
        <v>37</v>
      </c>
      <c r="D98" s="53">
        <v>1</v>
      </c>
      <c r="E98" s="100"/>
      <c r="F98" s="20">
        <f t="shared" si="2"/>
        <v>0</v>
      </c>
      <c r="G98" s="31" t="s">
        <v>12</v>
      </c>
    </row>
    <row r="99" spans="1:7" s="30" customFormat="1">
      <c r="A99" s="47">
        <f>A97+1</f>
        <v>67</v>
      </c>
      <c r="B99" s="88" t="s">
        <v>46</v>
      </c>
      <c r="C99" s="36" t="s">
        <v>37</v>
      </c>
      <c r="D99" s="53">
        <v>1</v>
      </c>
      <c r="E99" s="100"/>
      <c r="F99" s="20">
        <f t="shared" si="2"/>
        <v>0</v>
      </c>
      <c r="G99" s="31" t="s">
        <v>11</v>
      </c>
    </row>
    <row r="100" spans="1:7" s="30" customFormat="1">
      <c r="A100" s="57" t="s">
        <v>39</v>
      </c>
      <c r="B100" s="88" t="s">
        <v>47</v>
      </c>
      <c r="C100" s="36" t="s">
        <v>37</v>
      </c>
      <c r="D100" s="53">
        <v>1</v>
      </c>
      <c r="E100" s="100"/>
      <c r="F100" s="20">
        <f t="shared" si="2"/>
        <v>0</v>
      </c>
      <c r="G100" s="31" t="s">
        <v>370</v>
      </c>
    </row>
    <row r="101" spans="1:7" s="30" customFormat="1">
      <c r="A101" s="47">
        <f>A99+1</f>
        <v>68</v>
      </c>
      <c r="B101" s="88" t="s">
        <v>178</v>
      </c>
      <c r="C101" s="36" t="s">
        <v>37</v>
      </c>
      <c r="D101" s="61">
        <v>2</v>
      </c>
      <c r="E101" s="100"/>
      <c r="F101" s="20">
        <f t="shared" si="2"/>
        <v>0</v>
      </c>
      <c r="G101" s="31" t="s">
        <v>11</v>
      </c>
    </row>
    <row r="102" spans="1:7" s="30" customFormat="1">
      <c r="A102" s="35" t="s">
        <v>320</v>
      </c>
      <c r="B102" s="88" t="s">
        <v>179</v>
      </c>
      <c r="C102" s="36" t="s">
        <v>37</v>
      </c>
      <c r="D102" s="53">
        <v>2</v>
      </c>
      <c r="E102" s="100"/>
      <c r="F102" s="20">
        <f t="shared" si="2"/>
        <v>0</v>
      </c>
      <c r="G102" s="31" t="s">
        <v>12</v>
      </c>
    </row>
    <row r="103" spans="1:7" s="30" customFormat="1">
      <c r="A103" s="47">
        <f>A101+1</f>
        <v>69</v>
      </c>
      <c r="B103" s="88" t="s">
        <v>180</v>
      </c>
      <c r="C103" s="36" t="s">
        <v>37</v>
      </c>
      <c r="D103" s="61">
        <v>2</v>
      </c>
      <c r="E103" s="100"/>
      <c r="F103" s="20">
        <f t="shared" si="2"/>
        <v>0</v>
      </c>
      <c r="G103" s="31" t="s">
        <v>11</v>
      </c>
    </row>
    <row r="104" spans="1:7" s="30" customFormat="1">
      <c r="A104" s="35" t="s">
        <v>321</v>
      </c>
      <c r="B104" s="88" t="s">
        <v>181</v>
      </c>
      <c r="C104" s="36" t="s">
        <v>37</v>
      </c>
      <c r="D104" s="53">
        <v>2</v>
      </c>
      <c r="E104" s="100"/>
      <c r="F104" s="20">
        <f t="shared" si="2"/>
        <v>0</v>
      </c>
      <c r="G104" s="31" t="s">
        <v>12</v>
      </c>
    </row>
    <row r="105" spans="1:7" s="30" customFormat="1">
      <c r="A105" s="47">
        <f>A103+1</f>
        <v>70</v>
      </c>
      <c r="B105" s="88" t="s">
        <v>182</v>
      </c>
      <c r="C105" s="36" t="s">
        <v>37</v>
      </c>
      <c r="D105" s="61">
        <v>2</v>
      </c>
      <c r="E105" s="100"/>
      <c r="F105" s="20">
        <f t="shared" si="2"/>
        <v>0</v>
      </c>
      <c r="G105" s="31" t="s">
        <v>11</v>
      </c>
    </row>
    <row r="106" spans="1:7" s="30" customFormat="1">
      <c r="A106" s="35" t="s">
        <v>322</v>
      </c>
      <c r="B106" s="88" t="s">
        <v>183</v>
      </c>
      <c r="C106" s="36" t="s">
        <v>37</v>
      </c>
      <c r="D106" s="53">
        <v>2</v>
      </c>
      <c r="E106" s="100"/>
      <c r="F106" s="20">
        <f t="shared" si="2"/>
        <v>0</v>
      </c>
      <c r="G106" s="31" t="s">
        <v>12</v>
      </c>
    </row>
    <row r="107" spans="1:7" s="30" customFormat="1">
      <c r="A107" s="51">
        <f>A105+1</f>
        <v>71</v>
      </c>
      <c r="B107" s="88" t="s">
        <v>184</v>
      </c>
      <c r="C107" s="36" t="s">
        <v>37</v>
      </c>
      <c r="D107" s="61">
        <v>6</v>
      </c>
      <c r="E107" s="100"/>
      <c r="F107" s="20">
        <f t="shared" si="2"/>
        <v>0</v>
      </c>
      <c r="G107" s="31" t="s">
        <v>11</v>
      </c>
    </row>
    <row r="108" spans="1:7" s="30" customFormat="1">
      <c r="A108" s="58" t="s">
        <v>323</v>
      </c>
      <c r="B108" s="88" t="s">
        <v>185</v>
      </c>
      <c r="C108" s="36" t="s">
        <v>37</v>
      </c>
      <c r="D108" s="39">
        <v>6</v>
      </c>
      <c r="E108" s="100"/>
      <c r="F108" s="20">
        <f t="shared" si="2"/>
        <v>0</v>
      </c>
      <c r="G108" s="31" t="s">
        <v>370</v>
      </c>
    </row>
    <row r="109" spans="1:7" s="30" customFormat="1">
      <c r="A109" s="58" t="s">
        <v>324</v>
      </c>
      <c r="B109" s="88" t="s">
        <v>186</v>
      </c>
      <c r="C109" s="36" t="s">
        <v>37</v>
      </c>
      <c r="D109" s="39">
        <v>6</v>
      </c>
      <c r="E109" s="100"/>
      <c r="F109" s="20">
        <f t="shared" si="2"/>
        <v>0</v>
      </c>
      <c r="G109" s="31" t="s">
        <v>12</v>
      </c>
    </row>
    <row r="110" spans="1:7" s="30" customFormat="1">
      <c r="A110" s="51">
        <f>A107+1</f>
        <v>72</v>
      </c>
      <c r="B110" s="88" t="s">
        <v>187</v>
      </c>
      <c r="C110" s="36" t="s">
        <v>37</v>
      </c>
      <c r="D110" s="61">
        <v>2</v>
      </c>
      <c r="E110" s="100"/>
      <c r="F110" s="20">
        <f t="shared" si="2"/>
        <v>0</v>
      </c>
      <c r="G110" s="31" t="s">
        <v>11</v>
      </c>
    </row>
    <row r="111" spans="1:7" s="30" customFormat="1">
      <c r="A111" s="58" t="s">
        <v>325</v>
      </c>
      <c r="B111" s="88" t="s">
        <v>188</v>
      </c>
      <c r="C111" s="36" t="s">
        <v>37</v>
      </c>
      <c r="D111" s="39">
        <v>2</v>
      </c>
      <c r="E111" s="100"/>
      <c r="F111" s="20">
        <f t="shared" si="2"/>
        <v>0</v>
      </c>
      <c r="G111" s="31" t="s">
        <v>370</v>
      </c>
    </row>
    <row r="112" spans="1:7" s="30" customFormat="1">
      <c r="A112" s="58" t="s">
        <v>326</v>
      </c>
      <c r="B112" s="88" t="s">
        <v>189</v>
      </c>
      <c r="C112" s="36" t="s">
        <v>37</v>
      </c>
      <c r="D112" s="39">
        <v>2</v>
      </c>
      <c r="E112" s="100"/>
      <c r="F112" s="20">
        <f t="shared" si="2"/>
        <v>0</v>
      </c>
      <c r="G112" s="31" t="s">
        <v>12</v>
      </c>
    </row>
    <row r="113" spans="1:7" s="30" customFormat="1">
      <c r="A113" s="51">
        <f>A110+1</f>
        <v>73</v>
      </c>
      <c r="B113" s="88" t="s">
        <v>190</v>
      </c>
      <c r="C113" s="36" t="s">
        <v>37</v>
      </c>
      <c r="D113" s="61">
        <v>3</v>
      </c>
      <c r="E113" s="100"/>
      <c r="F113" s="20">
        <f t="shared" si="2"/>
        <v>0</v>
      </c>
      <c r="G113" s="31" t="s">
        <v>11</v>
      </c>
    </row>
    <row r="114" spans="1:7" s="30" customFormat="1">
      <c r="A114" s="58" t="s">
        <v>327</v>
      </c>
      <c r="B114" s="88" t="s">
        <v>191</v>
      </c>
      <c r="C114" s="36" t="s">
        <v>37</v>
      </c>
      <c r="D114" s="39">
        <v>3</v>
      </c>
      <c r="E114" s="100"/>
      <c r="F114" s="20">
        <f t="shared" si="2"/>
        <v>0</v>
      </c>
      <c r="G114" s="31" t="s">
        <v>370</v>
      </c>
    </row>
    <row r="115" spans="1:7" s="30" customFormat="1">
      <c r="A115" s="58" t="s">
        <v>328</v>
      </c>
      <c r="B115" s="88" t="s">
        <v>192</v>
      </c>
      <c r="C115" s="36" t="s">
        <v>37</v>
      </c>
      <c r="D115" s="39">
        <v>3</v>
      </c>
      <c r="E115" s="100"/>
      <c r="F115" s="20">
        <f t="shared" si="2"/>
        <v>0</v>
      </c>
      <c r="G115" s="31" t="s">
        <v>12</v>
      </c>
    </row>
    <row r="116" spans="1:7" s="30" customFormat="1">
      <c r="A116" s="54">
        <f>A113+1</f>
        <v>74</v>
      </c>
      <c r="B116" s="88" t="s">
        <v>329</v>
      </c>
      <c r="C116" s="36" t="s">
        <v>37</v>
      </c>
      <c r="D116" s="53">
        <v>2</v>
      </c>
      <c r="E116" s="100"/>
      <c r="F116" s="20">
        <f t="shared" si="2"/>
        <v>0</v>
      </c>
      <c r="G116" s="31" t="s">
        <v>11</v>
      </c>
    </row>
    <row r="117" spans="1:7" s="30" customFormat="1">
      <c r="A117" s="54">
        <f t="shared" ref="A117:A122" si="3">A116+1</f>
        <v>75</v>
      </c>
      <c r="B117" s="88" t="s">
        <v>350</v>
      </c>
      <c r="C117" s="36" t="s">
        <v>37</v>
      </c>
      <c r="D117" s="53">
        <v>8</v>
      </c>
      <c r="E117" s="100"/>
      <c r="F117" s="20">
        <f t="shared" si="2"/>
        <v>0</v>
      </c>
      <c r="G117" s="31" t="s">
        <v>11</v>
      </c>
    </row>
    <row r="118" spans="1:7" s="30" customFormat="1">
      <c r="A118" s="54">
        <f t="shared" si="3"/>
        <v>76</v>
      </c>
      <c r="B118" s="88" t="s">
        <v>49</v>
      </c>
      <c r="C118" s="36" t="s">
        <v>37</v>
      </c>
      <c r="D118" s="53">
        <v>2</v>
      </c>
      <c r="E118" s="100"/>
      <c r="F118" s="20">
        <f t="shared" si="2"/>
        <v>0</v>
      </c>
      <c r="G118" s="31" t="s">
        <v>11</v>
      </c>
    </row>
    <row r="119" spans="1:7" s="30" customFormat="1">
      <c r="A119" s="54">
        <f t="shared" si="3"/>
        <v>77</v>
      </c>
      <c r="B119" s="88" t="s">
        <v>50</v>
      </c>
      <c r="C119" s="36" t="s">
        <v>37</v>
      </c>
      <c r="D119" s="53">
        <v>5</v>
      </c>
      <c r="E119" s="100"/>
      <c r="F119" s="20">
        <f t="shared" si="2"/>
        <v>0</v>
      </c>
      <c r="G119" s="31" t="s">
        <v>11</v>
      </c>
    </row>
    <row r="120" spans="1:7" s="30" customFormat="1">
      <c r="A120" s="54">
        <f t="shared" si="3"/>
        <v>78</v>
      </c>
      <c r="B120" s="88" t="s">
        <v>51</v>
      </c>
      <c r="C120" s="36" t="s">
        <v>37</v>
      </c>
      <c r="D120" s="67">
        <v>1.1599999999999999E-2</v>
      </c>
      <c r="E120" s="100"/>
      <c r="F120" s="20">
        <f t="shared" si="2"/>
        <v>0</v>
      </c>
      <c r="G120" s="31" t="s">
        <v>11</v>
      </c>
    </row>
    <row r="121" spans="1:7" s="30" customFormat="1">
      <c r="A121" s="51">
        <f t="shared" si="3"/>
        <v>79</v>
      </c>
      <c r="B121" s="32" t="s">
        <v>351</v>
      </c>
      <c r="C121" s="19" t="s">
        <v>52</v>
      </c>
      <c r="D121" s="43">
        <v>18.45</v>
      </c>
      <c r="E121" s="100"/>
      <c r="F121" s="20">
        <f t="shared" si="2"/>
        <v>0</v>
      </c>
      <c r="G121" s="31" t="s">
        <v>11</v>
      </c>
    </row>
    <row r="122" spans="1:7" s="30" customFormat="1">
      <c r="A122" s="51">
        <f t="shared" si="3"/>
        <v>80</v>
      </c>
      <c r="B122" s="32" t="s">
        <v>196</v>
      </c>
      <c r="C122" s="19" t="s">
        <v>37</v>
      </c>
      <c r="D122" s="43">
        <v>6</v>
      </c>
      <c r="E122" s="100"/>
      <c r="F122" s="20">
        <f t="shared" si="2"/>
        <v>0</v>
      </c>
      <c r="G122" s="31" t="s">
        <v>11</v>
      </c>
    </row>
    <row r="123" spans="1:7" s="30" customFormat="1">
      <c r="A123" s="38" t="s">
        <v>330</v>
      </c>
      <c r="B123" s="32" t="s">
        <v>197</v>
      </c>
      <c r="C123" s="19" t="s">
        <v>37</v>
      </c>
      <c r="D123" s="43">
        <v>6</v>
      </c>
      <c r="E123" s="100"/>
      <c r="F123" s="20">
        <f t="shared" si="2"/>
        <v>0</v>
      </c>
      <c r="G123" s="31" t="s">
        <v>370</v>
      </c>
    </row>
    <row r="124" spans="1:7" s="30" customFormat="1">
      <c r="A124" s="51">
        <f>A122+1</f>
        <v>81</v>
      </c>
      <c r="B124" s="32" t="s">
        <v>198</v>
      </c>
      <c r="C124" s="19" t="s">
        <v>37</v>
      </c>
      <c r="D124" s="43">
        <v>3</v>
      </c>
      <c r="E124" s="100"/>
      <c r="F124" s="20">
        <f t="shared" si="2"/>
        <v>0</v>
      </c>
      <c r="G124" s="31" t="s">
        <v>11</v>
      </c>
    </row>
    <row r="125" spans="1:7" s="30" customFormat="1">
      <c r="A125" s="38" t="s">
        <v>40</v>
      </c>
      <c r="B125" s="32" t="s">
        <v>199</v>
      </c>
      <c r="C125" s="19" t="s">
        <v>37</v>
      </c>
      <c r="D125" s="43">
        <v>3</v>
      </c>
      <c r="E125" s="100"/>
      <c r="F125" s="20">
        <f t="shared" si="2"/>
        <v>0</v>
      </c>
      <c r="G125" s="31" t="s">
        <v>370</v>
      </c>
    </row>
    <row r="126" spans="1:7" s="30" customFormat="1">
      <c r="A126" s="51">
        <f>A124+1</f>
        <v>82</v>
      </c>
      <c r="B126" s="32" t="s">
        <v>200</v>
      </c>
      <c r="C126" s="19" t="s">
        <v>37</v>
      </c>
      <c r="D126" s="43">
        <v>1</v>
      </c>
      <c r="E126" s="100"/>
      <c r="F126" s="20">
        <f t="shared" si="2"/>
        <v>0</v>
      </c>
      <c r="G126" s="31" t="s">
        <v>11</v>
      </c>
    </row>
    <row r="127" spans="1:7" s="30" customFormat="1">
      <c r="A127" s="38" t="s">
        <v>331</v>
      </c>
      <c r="B127" s="32" t="s">
        <v>201</v>
      </c>
      <c r="C127" s="19" t="s">
        <v>37</v>
      </c>
      <c r="D127" s="43">
        <v>1</v>
      </c>
      <c r="E127" s="100"/>
      <c r="F127" s="20">
        <f t="shared" si="2"/>
        <v>0</v>
      </c>
      <c r="G127" s="31" t="s">
        <v>370</v>
      </c>
    </row>
    <row r="128" spans="1:7" s="30" customFormat="1">
      <c r="A128" s="51">
        <f>A126+1</f>
        <v>83</v>
      </c>
      <c r="B128" s="32" t="s">
        <v>202</v>
      </c>
      <c r="C128" s="19" t="s">
        <v>37</v>
      </c>
      <c r="D128" s="43">
        <v>4</v>
      </c>
      <c r="E128" s="100"/>
      <c r="F128" s="20">
        <f t="shared" si="2"/>
        <v>0</v>
      </c>
      <c r="G128" s="31" t="s">
        <v>11</v>
      </c>
    </row>
    <row r="129" spans="1:7" s="30" customFormat="1">
      <c r="A129" s="38" t="s">
        <v>332</v>
      </c>
      <c r="B129" s="32" t="s">
        <v>203</v>
      </c>
      <c r="C129" s="19" t="s">
        <v>37</v>
      </c>
      <c r="D129" s="43">
        <v>4</v>
      </c>
      <c r="E129" s="100"/>
      <c r="F129" s="20">
        <f t="shared" si="2"/>
        <v>0</v>
      </c>
      <c r="G129" s="31" t="s">
        <v>370</v>
      </c>
    </row>
    <row r="130" spans="1:7" s="30" customFormat="1">
      <c r="A130" s="51">
        <f>A128+1</f>
        <v>84</v>
      </c>
      <c r="B130" s="32" t="s">
        <v>204</v>
      </c>
      <c r="C130" s="19" t="s">
        <v>37</v>
      </c>
      <c r="D130" s="43">
        <v>5</v>
      </c>
      <c r="E130" s="100"/>
      <c r="F130" s="20">
        <f t="shared" si="2"/>
        <v>0</v>
      </c>
      <c r="G130" s="31" t="s">
        <v>11</v>
      </c>
    </row>
    <row r="131" spans="1:7" s="30" customFormat="1">
      <c r="A131" s="38" t="s">
        <v>333</v>
      </c>
      <c r="B131" s="32" t="s">
        <v>205</v>
      </c>
      <c r="C131" s="19" t="s">
        <v>37</v>
      </c>
      <c r="D131" s="43">
        <v>5</v>
      </c>
      <c r="E131" s="100"/>
      <c r="F131" s="20">
        <f t="shared" si="2"/>
        <v>0</v>
      </c>
      <c r="G131" s="31" t="s">
        <v>370</v>
      </c>
    </row>
    <row r="132" spans="1:7" s="30" customFormat="1">
      <c r="A132" s="54">
        <f>A130+1</f>
        <v>85</v>
      </c>
      <c r="B132" s="88" t="s">
        <v>352</v>
      </c>
      <c r="C132" s="36" t="s">
        <v>37</v>
      </c>
      <c r="D132" s="53">
        <v>10</v>
      </c>
      <c r="E132" s="100"/>
      <c r="F132" s="20">
        <f t="shared" si="2"/>
        <v>0</v>
      </c>
      <c r="G132" s="31" t="s">
        <v>11</v>
      </c>
    </row>
    <row r="133" spans="1:7" s="30" customFormat="1">
      <c r="A133" s="40" t="s">
        <v>334</v>
      </c>
      <c r="B133" s="88" t="s">
        <v>206</v>
      </c>
      <c r="C133" s="36" t="s">
        <v>37</v>
      </c>
      <c r="D133" s="39">
        <v>10</v>
      </c>
      <c r="E133" s="100"/>
      <c r="F133" s="20">
        <f t="shared" si="2"/>
        <v>0</v>
      </c>
      <c r="G133" s="31" t="s">
        <v>12</v>
      </c>
    </row>
    <row r="134" spans="1:7" s="30" customFormat="1">
      <c r="A134" s="54">
        <f>A132+1</f>
        <v>86</v>
      </c>
      <c r="B134" s="88" t="s">
        <v>353</v>
      </c>
      <c r="C134" s="36" t="s">
        <v>37</v>
      </c>
      <c r="D134" s="53">
        <v>3</v>
      </c>
      <c r="E134" s="100"/>
      <c r="F134" s="20">
        <f t="shared" si="2"/>
        <v>0</v>
      </c>
      <c r="G134" s="31" t="s">
        <v>11</v>
      </c>
    </row>
    <row r="135" spans="1:7" s="30" customFormat="1">
      <c r="A135" s="40" t="s">
        <v>335</v>
      </c>
      <c r="B135" s="88" t="s">
        <v>354</v>
      </c>
      <c r="C135" s="36" t="s">
        <v>37</v>
      </c>
      <c r="D135" s="39">
        <v>3</v>
      </c>
      <c r="E135" s="100"/>
      <c r="F135" s="20">
        <f t="shared" si="2"/>
        <v>0</v>
      </c>
      <c r="G135" s="31" t="s">
        <v>12</v>
      </c>
    </row>
    <row r="136" spans="1:7" s="30" customFormat="1">
      <c r="A136" s="54">
        <f>A134+1</f>
        <v>87</v>
      </c>
      <c r="B136" s="88" t="s">
        <v>355</v>
      </c>
      <c r="C136" s="36" t="s">
        <v>54</v>
      </c>
      <c r="D136" s="68">
        <v>4.8999999999999995E-2</v>
      </c>
      <c r="E136" s="100"/>
      <c r="F136" s="20">
        <f t="shared" si="2"/>
        <v>0</v>
      </c>
      <c r="G136" s="31" t="s">
        <v>11</v>
      </c>
    </row>
    <row r="137" spans="1:7" s="30" customFormat="1">
      <c r="A137" s="54">
        <f>A136+1</f>
        <v>88</v>
      </c>
      <c r="B137" s="88" t="s">
        <v>356</v>
      </c>
      <c r="C137" s="36" t="s">
        <v>54</v>
      </c>
      <c r="D137" s="68">
        <v>2.3625E-2</v>
      </c>
      <c r="E137" s="100"/>
      <c r="F137" s="20">
        <f t="shared" si="2"/>
        <v>0</v>
      </c>
      <c r="G137" s="31" t="s">
        <v>11</v>
      </c>
    </row>
    <row r="138" spans="1:7" s="30" customFormat="1">
      <c r="A138" s="54">
        <f>A137+1</f>
        <v>89</v>
      </c>
      <c r="B138" s="88" t="s">
        <v>357</v>
      </c>
      <c r="C138" s="36" t="s">
        <v>54</v>
      </c>
      <c r="D138" s="68">
        <v>6.7499999999999999E-3</v>
      </c>
      <c r="E138" s="100"/>
      <c r="F138" s="20">
        <f t="shared" ref="F138:F191" si="4">D138*E138</f>
        <v>0</v>
      </c>
      <c r="G138" s="31" t="s">
        <v>11</v>
      </c>
    </row>
    <row r="139" spans="1:7" s="30" customFormat="1">
      <c r="A139" s="54">
        <f>A138+1</f>
        <v>90</v>
      </c>
      <c r="B139" s="88" t="s">
        <v>207</v>
      </c>
      <c r="C139" s="36" t="s">
        <v>54</v>
      </c>
      <c r="D139" s="68">
        <v>3.0000000000000005E-3</v>
      </c>
      <c r="E139" s="100"/>
      <c r="F139" s="20">
        <f t="shared" si="4"/>
        <v>0</v>
      </c>
      <c r="G139" s="31" t="s">
        <v>11</v>
      </c>
    </row>
    <row r="140" spans="1:7" s="30" customFormat="1">
      <c r="A140" s="51">
        <f>A139+1</f>
        <v>91</v>
      </c>
      <c r="B140" s="32" t="s">
        <v>208</v>
      </c>
      <c r="C140" s="19" t="s">
        <v>37</v>
      </c>
      <c r="D140" s="43">
        <v>1</v>
      </c>
      <c r="E140" s="100"/>
      <c r="F140" s="20">
        <f t="shared" si="4"/>
        <v>0</v>
      </c>
      <c r="G140" s="31" t="s">
        <v>11</v>
      </c>
    </row>
    <row r="141" spans="1:7" s="30" customFormat="1">
      <c r="A141" s="38" t="s">
        <v>336</v>
      </c>
      <c r="B141" s="32" t="s">
        <v>209</v>
      </c>
      <c r="C141" s="19" t="s">
        <v>37</v>
      </c>
      <c r="D141" s="43">
        <v>1</v>
      </c>
      <c r="E141" s="100"/>
      <c r="F141" s="20">
        <f t="shared" si="4"/>
        <v>0</v>
      </c>
      <c r="G141" s="31" t="s">
        <v>370</v>
      </c>
    </row>
    <row r="142" spans="1:7" s="30" customFormat="1">
      <c r="A142" s="47">
        <f>A140+1</f>
        <v>92</v>
      </c>
      <c r="B142" s="90" t="s">
        <v>210</v>
      </c>
      <c r="C142" s="36" t="s">
        <v>37</v>
      </c>
      <c r="D142" s="69">
        <v>1</v>
      </c>
      <c r="E142" s="100"/>
      <c r="F142" s="20">
        <f t="shared" si="4"/>
        <v>0</v>
      </c>
      <c r="G142" s="31" t="s">
        <v>11</v>
      </c>
    </row>
    <row r="143" spans="1:7" s="30" customFormat="1">
      <c r="A143" s="51">
        <f>A142+1</f>
        <v>93</v>
      </c>
      <c r="B143" s="32" t="s">
        <v>211</v>
      </c>
      <c r="C143" s="19" t="s">
        <v>37</v>
      </c>
      <c r="D143" s="43">
        <v>1</v>
      </c>
      <c r="E143" s="100"/>
      <c r="F143" s="20">
        <f t="shared" si="4"/>
        <v>0</v>
      </c>
      <c r="G143" s="31" t="s">
        <v>11</v>
      </c>
    </row>
    <row r="144" spans="1:7" s="30" customFormat="1">
      <c r="A144" s="38" t="s">
        <v>337</v>
      </c>
      <c r="B144" s="32" t="s">
        <v>212</v>
      </c>
      <c r="C144" s="19" t="s">
        <v>37</v>
      </c>
      <c r="D144" s="43">
        <v>1</v>
      </c>
      <c r="E144" s="100"/>
      <c r="F144" s="20">
        <f t="shared" si="4"/>
        <v>0</v>
      </c>
      <c r="G144" s="31" t="s">
        <v>370</v>
      </c>
    </row>
    <row r="145" spans="1:7" s="30" customFormat="1">
      <c r="A145" s="47">
        <f>A143+1</f>
        <v>94</v>
      </c>
      <c r="B145" s="88" t="s">
        <v>358</v>
      </c>
      <c r="C145" s="36" t="s">
        <v>26</v>
      </c>
      <c r="D145" s="53">
        <v>115</v>
      </c>
      <c r="E145" s="100"/>
      <c r="F145" s="20">
        <f t="shared" si="4"/>
        <v>0</v>
      </c>
      <c r="G145" s="31" t="s">
        <v>11</v>
      </c>
    </row>
    <row r="146" spans="1:7" s="30" customFormat="1">
      <c r="A146" s="47">
        <f t="shared" ref="A146:A159" si="5">A145+1</f>
        <v>95</v>
      </c>
      <c r="B146" s="88" t="s">
        <v>359</v>
      </c>
      <c r="C146" s="36" t="s">
        <v>26</v>
      </c>
      <c r="D146" s="53">
        <v>2</v>
      </c>
      <c r="E146" s="100"/>
      <c r="F146" s="20">
        <f t="shared" si="4"/>
        <v>0</v>
      </c>
      <c r="G146" s="31" t="s">
        <v>11</v>
      </c>
    </row>
    <row r="147" spans="1:7" s="30" customFormat="1">
      <c r="A147" s="54">
        <f t="shared" si="5"/>
        <v>96</v>
      </c>
      <c r="B147" s="88" t="s">
        <v>55</v>
      </c>
      <c r="C147" s="36" t="s">
        <v>26</v>
      </c>
      <c r="D147" s="53">
        <v>115</v>
      </c>
      <c r="E147" s="100"/>
      <c r="F147" s="20">
        <f t="shared" si="4"/>
        <v>0</v>
      </c>
      <c r="G147" s="31" t="s">
        <v>11</v>
      </c>
    </row>
    <row r="148" spans="1:7" s="30" customFormat="1">
      <c r="A148" s="54">
        <f t="shared" si="5"/>
        <v>97</v>
      </c>
      <c r="B148" s="88" t="s">
        <v>56</v>
      </c>
      <c r="C148" s="36" t="s">
        <v>26</v>
      </c>
      <c r="D148" s="53">
        <v>2</v>
      </c>
      <c r="E148" s="100"/>
      <c r="F148" s="20">
        <f t="shared" si="4"/>
        <v>0</v>
      </c>
      <c r="G148" s="31" t="s">
        <v>11</v>
      </c>
    </row>
    <row r="149" spans="1:7" s="30" customFormat="1">
      <c r="A149" s="54">
        <f t="shared" si="5"/>
        <v>98</v>
      </c>
      <c r="B149" s="88" t="s">
        <v>57</v>
      </c>
      <c r="C149" s="36" t="s">
        <v>26</v>
      </c>
      <c r="D149" s="53">
        <v>2</v>
      </c>
      <c r="E149" s="100"/>
      <c r="F149" s="20">
        <f t="shared" si="4"/>
        <v>0</v>
      </c>
      <c r="G149" s="31" t="s">
        <v>11</v>
      </c>
    </row>
    <row r="150" spans="1:7" s="30" customFormat="1">
      <c r="A150" s="54">
        <f t="shared" si="5"/>
        <v>99</v>
      </c>
      <c r="B150" s="88" t="s">
        <v>58</v>
      </c>
      <c r="C150" s="36" t="s">
        <v>26</v>
      </c>
      <c r="D150" s="53">
        <v>1</v>
      </c>
      <c r="E150" s="100"/>
      <c r="F150" s="20">
        <f t="shared" si="4"/>
        <v>0</v>
      </c>
      <c r="G150" s="31" t="s">
        <v>11</v>
      </c>
    </row>
    <row r="151" spans="1:7" s="30" customFormat="1">
      <c r="A151" s="54">
        <f t="shared" si="5"/>
        <v>100</v>
      </c>
      <c r="B151" s="32" t="s">
        <v>213</v>
      </c>
      <c r="C151" s="19" t="s">
        <v>15</v>
      </c>
      <c r="D151" s="43">
        <v>1214</v>
      </c>
      <c r="E151" s="100"/>
      <c r="F151" s="20">
        <f t="shared" si="4"/>
        <v>0</v>
      </c>
      <c r="G151" s="31" t="s">
        <v>11</v>
      </c>
    </row>
    <row r="152" spans="1:7" s="30" customFormat="1">
      <c r="A152" s="47">
        <f t="shared" si="5"/>
        <v>101</v>
      </c>
      <c r="B152" s="83" t="s">
        <v>214</v>
      </c>
      <c r="C152" s="36" t="s">
        <v>26</v>
      </c>
      <c r="D152" s="64">
        <v>1</v>
      </c>
      <c r="E152" s="100"/>
      <c r="F152" s="20">
        <f t="shared" si="4"/>
        <v>0</v>
      </c>
      <c r="G152" s="31" t="s">
        <v>11</v>
      </c>
    </row>
    <row r="153" spans="1:7" s="30" customFormat="1">
      <c r="A153" s="47">
        <f t="shared" si="5"/>
        <v>102</v>
      </c>
      <c r="B153" s="83" t="s">
        <v>215</v>
      </c>
      <c r="C153" s="36" t="s">
        <v>26</v>
      </c>
      <c r="D153" s="64">
        <v>2</v>
      </c>
      <c r="E153" s="100"/>
      <c r="F153" s="20">
        <f t="shared" si="4"/>
        <v>0</v>
      </c>
      <c r="G153" s="31" t="s">
        <v>11</v>
      </c>
    </row>
    <row r="154" spans="1:7" s="30" customFormat="1">
      <c r="A154" s="47">
        <f t="shared" si="5"/>
        <v>103</v>
      </c>
      <c r="B154" s="83" t="s">
        <v>216</v>
      </c>
      <c r="C154" s="36" t="s">
        <v>26</v>
      </c>
      <c r="D154" s="64">
        <v>3</v>
      </c>
      <c r="E154" s="100"/>
      <c r="F154" s="20">
        <f t="shared" si="4"/>
        <v>0</v>
      </c>
      <c r="G154" s="31" t="s">
        <v>11</v>
      </c>
    </row>
    <row r="155" spans="1:7" s="30" customFormat="1">
      <c r="A155" s="47">
        <f t="shared" si="5"/>
        <v>104</v>
      </c>
      <c r="B155" s="83" t="s">
        <v>217</v>
      </c>
      <c r="C155" s="36" t="s">
        <v>26</v>
      </c>
      <c r="D155" s="64">
        <v>1</v>
      </c>
      <c r="E155" s="100"/>
      <c r="F155" s="20">
        <f t="shared" si="4"/>
        <v>0</v>
      </c>
      <c r="G155" s="31" t="s">
        <v>11</v>
      </c>
    </row>
    <row r="156" spans="1:7" s="30" customFormat="1">
      <c r="A156" s="47">
        <f t="shared" si="5"/>
        <v>105</v>
      </c>
      <c r="B156" s="83" t="s">
        <v>59</v>
      </c>
      <c r="C156" s="36" t="s">
        <v>26</v>
      </c>
      <c r="D156" s="64">
        <v>1</v>
      </c>
      <c r="E156" s="100"/>
      <c r="F156" s="20">
        <f t="shared" si="4"/>
        <v>0</v>
      </c>
      <c r="G156" s="31" t="s">
        <v>11</v>
      </c>
    </row>
    <row r="157" spans="1:7" s="30" customFormat="1">
      <c r="A157" s="47">
        <f t="shared" si="5"/>
        <v>106</v>
      </c>
      <c r="B157" s="83" t="s">
        <v>60</v>
      </c>
      <c r="C157" s="36" t="s">
        <v>26</v>
      </c>
      <c r="D157" s="64">
        <v>1</v>
      </c>
      <c r="E157" s="100"/>
      <c r="F157" s="20">
        <f t="shared" si="4"/>
        <v>0</v>
      </c>
      <c r="G157" s="31" t="s">
        <v>11</v>
      </c>
    </row>
    <row r="158" spans="1:7" s="30" customFormat="1">
      <c r="A158" s="47">
        <f t="shared" si="5"/>
        <v>107</v>
      </c>
      <c r="B158" s="83" t="s">
        <v>61</v>
      </c>
      <c r="C158" s="36" t="s">
        <v>26</v>
      </c>
      <c r="D158" s="64">
        <v>1</v>
      </c>
      <c r="E158" s="100"/>
      <c r="F158" s="20">
        <f t="shared" si="4"/>
        <v>0</v>
      </c>
      <c r="G158" s="31" t="s">
        <v>11</v>
      </c>
    </row>
    <row r="159" spans="1:7" s="30" customFormat="1">
      <c r="A159" s="47">
        <f t="shared" si="5"/>
        <v>108</v>
      </c>
      <c r="B159" s="88" t="s">
        <v>218</v>
      </c>
      <c r="C159" s="36" t="s">
        <v>15</v>
      </c>
      <c r="D159" s="37">
        <v>30</v>
      </c>
      <c r="E159" s="100"/>
      <c r="F159" s="20">
        <f t="shared" si="4"/>
        <v>0</v>
      </c>
      <c r="G159" s="31" t="s">
        <v>11</v>
      </c>
    </row>
    <row r="160" spans="1:7" s="30" customFormat="1">
      <c r="A160" s="57" t="s">
        <v>43</v>
      </c>
      <c r="B160" s="88" t="s">
        <v>62</v>
      </c>
      <c r="C160" s="36" t="s">
        <v>15</v>
      </c>
      <c r="D160" s="53">
        <v>30.3</v>
      </c>
      <c r="E160" s="100"/>
      <c r="F160" s="20">
        <f t="shared" si="4"/>
        <v>0</v>
      </c>
      <c r="G160" s="31" t="s">
        <v>370</v>
      </c>
    </row>
    <row r="161" spans="1:7" s="30" customFormat="1">
      <c r="A161" s="47">
        <f>A159+1</f>
        <v>109</v>
      </c>
      <c r="B161" s="88" t="s">
        <v>219</v>
      </c>
      <c r="C161" s="36" t="s">
        <v>15</v>
      </c>
      <c r="D161" s="53">
        <v>30</v>
      </c>
      <c r="E161" s="100"/>
      <c r="F161" s="20">
        <f t="shared" si="4"/>
        <v>0</v>
      </c>
      <c r="G161" s="31" t="s">
        <v>11</v>
      </c>
    </row>
    <row r="162" spans="1:7" s="30" customFormat="1">
      <c r="A162" s="47">
        <f>A161+1</f>
        <v>110</v>
      </c>
      <c r="B162" s="91" t="s">
        <v>63</v>
      </c>
      <c r="C162" s="70" t="s">
        <v>64</v>
      </c>
      <c r="D162" s="53">
        <v>70</v>
      </c>
      <c r="E162" s="100"/>
      <c r="F162" s="20">
        <f t="shared" si="4"/>
        <v>0</v>
      </c>
      <c r="G162" s="31" t="s">
        <v>11</v>
      </c>
    </row>
    <row r="163" spans="1:7" s="30" customFormat="1">
      <c r="A163" s="47">
        <f>A162+1</f>
        <v>111</v>
      </c>
      <c r="B163" s="88" t="s">
        <v>220</v>
      </c>
      <c r="C163" s="36" t="s">
        <v>15</v>
      </c>
      <c r="D163" s="61">
        <v>60</v>
      </c>
      <c r="E163" s="100"/>
      <c r="F163" s="20">
        <f t="shared" si="4"/>
        <v>0</v>
      </c>
      <c r="G163" s="31" t="s">
        <v>11</v>
      </c>
    </row>
    <row r="164" spans="1:7" s="30" customFormat="1">
      <c r="A164" s="47">
        <f>A163+1</f>
        <v>112</v>
      </c>
      <c r="B164" s="88" t="s">
        <v>221</v>
      </c>
      <c r="C164" s="36" t="s">
        <v>15</v>
      </c>
      <c r="D164" s="61">
        <v>60</v>
      </c>
      <c r="E164" s="100"/>
      <c r="F164" s="20">
        <f t="shared" si="4"/>
        <v>0</v>
      </c>
      <c r="G164" s="31" t="s">
        <v>11</v>
      </c>
    </row>
    <row r="165" spans="1:7" s="30" customFormat="1">
      <c r="A165" s="35"/>
      <c r="B165" s="92" t="s">
        <v>360</v>
      </c>
      <c r="C165" s="36"/>
      <c r="D165" s="37"/>
      <c r="E165" s="100"/>
      <c r="F165" s="20"/>
      <c r="G165" s="31" t="s">
        <v>11</v>
      </c>
    </row>
    <row r="166" spans="1:7" s="30" customFormat="1" ht="15.6">
      <c r="A166" s="47">
        <f>A164+1</f>
        <v>113</v>
      </c>
      <c r="B166" s="83" t="s">
        <v>361</v>
      </c>
      <c r="C166" s="36" t="s">
        <v>113</v>
      </c>
      <c r="D166" s="37">
        <v>0.48</v>
      </c>
      <c r="E166" s="100"/>
      <c r="F166" s="20">
        <f t="shared" si="4"/>
        <v>0</v>
      </c>
      <c r="G166" s="31" t="s">
        <v>11</v>
      </c>
    </row>
    <row r="167" spans="1:7" s="30" customFormat="1" ht="15.6">
      <c r="A167" s="47">
        <f>A166+1</f>
        <v>114</v>
      </c>
      <c r="B167" s="83" t="s">
        <v>362</v>
      </c>
      <c r="C167" s="36" t="s">
        <v>113</v>
      </c>
      <c r="D167" s="53">
        <v>8</v>
      </c>
      <c r="E167" s="100"/>
      <c r="F167" s="20">
        <f t="shared" si="4"/>
        <v>0</v>
      </c>
      <c r="G167" s="31" t="s">
        <v>11</v>
      </c>
    </row>
    <row r="168" spans="1:7" s="30" customFormat="1">
      <c r="A168" s="40"/>
      <c r="B168" s="92" t="s">
        <v>66</v>
      </c>
      <c r="C168" s="36"/>
      <c r="D168" s="37"/>
      <c r="E168" s="100"/>
      <c r="F168" s="20"/>
      <c r="G168" s="31" t="s">
        <v>11</v>
      </c>
    </row>
    <row r="169" spans="1:7" s="30" customFormat="1">
      <c r="A169" s="47">
        <f>A167+1</f>
        <v>115</v>
      </c>
      <c r="B169" s="82" t="s">
        <v>363</v>
      </c>
      <c r="C169" s="36" t="s">
        <v>54</v>
      </c>
      <c r="D169" s="65">
        <v>2.0502975000000001</v>
      </c>
      <c r="E169" s="100"/>
      <c r="F169" s="20">
        <f t="shared" si="4"/>
        <v>0</v>
      </c>
      <c r="G169" s="31" t="s">
        <v>11</v>
      </c>
    </row>
    <row r="170" spans="1:7" s="30" customFormat="1" ht="15.6">
      <c r="A170" s="49">
        <f t="shared" ref="A170:A183" si="6">A169+1</f>
        <v>116</v>
      </c>
      <c r="B170" s="88" t="s">
        <v>222</v>
      </c>
      <c r="C170" s="48" t="s">
        <v>113</v>
      </c>
      <c r="D170" s="63">
        <v>1.4732799999999999</v>
      </c>
      <c r="E170" s="100"/>
      <c r="F170" s="20">
        <f t="shared" si="4"/>
        <v>0</v>
      </c>
      <c r="G170" s="31" t="s">
        <v>11</v>
      </c>
    </row>
    <row r="171" spans="1:7" s="30" customFormat="1" ht="15.6">
      <c r="A171" s="49">
        <f t="shared" si="6"/>
        <v>117</v>
      </c>
      <c r="B171" s="88" t="s">
        <v>364</v>
      </c>
      <c r="C171" s="48" t="s">
        <v>113</v>
      </c>
      <c r="D171" s="63">
        <v>1.2252799999999999</v>
      </c>
      <c r="E171" s="100"/>
      <c r="F171" s="20">
        <f t="shared" si="4"/>
        <v>0</v>
      </c>
      <c r="G171" s="31" t="s">
        <v>11</v>
      </c>
    </row>
    <row r="172" spans="1:7" s="30" customFormat="1">
      <c r="A172" s="47">
        <f t="shared" si="6"/>
        <v>118</v>
      </c>
      <c r="B172" s="83" t="s">
        <v>365</v>
      </c>
      <c r="C172" s="36" t="s">
        <v>37</v>
      </c>
      <c r="D172" s="61">
        <v>4</v>
      </c>
      <c r="E172" s="100"/>
      <c r="F172" s="20">
        <f t="shared" si="4"/>
        <v>0</v>
      </c>
      <c r="G172" s="31" t="s">
        <v>11</v>
      </c>
    </row>
    <row r="173" spans="1:7" s="30" customFormat="1">
      <c r="A173" s="47">
        <f t="shared" si="6"/>
        <v>119</v>
      </c>
      <c r="B173" s="88" t="s">
        <v>223</v>
      </c>
      <c r="C173" s="36" t="s">
        <v>18</v>
      </c>
      <c r="D173" s="62">
        <v>11.872143749999999</v>
      </c>
      <c r="E173" s="100"/>
      <c r="F173" s="20">
        <f t="shared" si="4"/>
        <v>0</v>
      </c>
      <c r="G173" s="31" t="s">
        <v>11</v>
      </c>
    </row>
    <row r="174" spans="1:7" s="30" customFormat="1">
      <c r="A174" s="47">
        <f t="shared" si="6"/>
        <v>120</v>
      </c>
      <c r="B174" s="32" t="s">
        <v>224</v>
      </c>
      <c r="C174" s="19" t="s">
        <v>15</v>
      </c>
      <c r="D174" s="39">
        <v>15</v>
      </c>
      <c r="E174" s="100"/>
      <c r="F174" s="20">
        <f t="shared" si="4"/>
        <v>0</v>
      </c>
      <c r="G174" s="31" t="s">
        <v>11</v>
      </c>
    </row>
    <row r="175" spans="1:7" s="30" customFormat="1">
      <c r="A175" s="47">
        <f t="shared" si="6"/>
        <v>121</v>
      </c>
      <c r="B175" s="88" t="s">
        <v>225</v>
      </c>
      <c r="C175" s="36" t="s">
        <v>18</v>
      </c>
      <c r="D175" s="62">
        <v>2.1070500000000001</v>
      </c>
      <c r="E175" s="100"/>
      <c r="F175" s="20">
        <f t="shared" si="4"/>
        <v>0</v>
      </c>
      <c r="G175" s="31" t="s">
        <v>11</v>
      </c>
    </row>
    <row r="176" spans="1:7" s="30" customFormat="1">
      <c r="A176" s="47">
        <f t="shared" si="6"/>
        <v>122</v>
      </c>
      <c r="B176" s="32" t="s">
        <v>67</v>
      </c>
      <c r="C176" s="19" t="s">
        <v>37</v>
      </c>
      <c r="D176" s="61">
        <v>15</v>
      </c>
      <c r="E176" s="100"/>
      <c r="F176" s="20">
        <f t="shared" si="4"/>
        <v>0</v>
      </c>
      <c r="G176" s="31" t="s">
        <v>11</v>
      </c>
    </row>
    <row r="177" spans="1:7" s="30" customFormat="1">
      <c r="A177" s="47">
        <f t="shared" si="6"/>
        <v>123</v>
      </c>
      <c r="B177" s="32" t="s">
        <v>68</v>
      </c>
      <c r="C177" s="19" t="s">
        <v>37</v>
      </c>
      <c r="D177" s="61">
        <v>1</v>
      </c>
      <c r="E177" s="100"/>
      <c r="F177" s="20">
        <f t="shared" si="4"/>
        <v>0</v>
      </c>
      <c r="G177" s="31" t="s">
        <v>11</v>
      </c>
    </row>
    <row r="178" spans="1:7" s="30" customFormat="1">
      <c r="A178" s="47">
        <f t="shared" si="6"/>
        <v>124</v>
      </c>
      <c r="B178" s="32" t="s">
        <v>69</v>
      </c>
      <c r="C178" s="19" t="s">
        <v>37</v>
      </c>
      <c r="D178" s="61">
        <v>1</v>
      </c>
      <c r="E178" s="100"/>
      <c r="F178" s="20">
        <f t="shared" si="4"/>
        <v>0</v>
      </c>
      <c r="G178" s="31" t="s">
        <v>11</v>
      </c>
    </row>
    <row r="179" spans="1:7" s="30" customFormat="1">
      <c r="A179" s="47">
        <f t="shared" si="6"/>
        <v>125</v>
      </c>
      <c r="B179" s="32" t="s">
        <v>226</v>
      </c>
      <c r="C179" s="19" t="s">
        <v>37</v>
      </c>
      <c r="D179" s="61">
        <v>2</v>
      </c>
      <c r="E179" s="100"/>
      <c r="F179" s="20">
        <f t="shared" si="4"/>
        <v>0</v>
      </c>
      <c r="G179" s="31" t="s">
        <v>11</v>
      </c>
    </row>
    <row r="180" spans="1:7" s="30" customFormat="1">
      <c r="A180" s="47">
        <f t="shared" si="6"/>
        <v>126</v>
      </c>
      <c r="B180" s="88" t="s">
        <v>227</v>
      </c>
      <c r="C180" s="36" t="s">
        <v>18</v>
      </c>
      <c r="D180" s="62">
        <v>1.3</v>
      </c>
      <c r="E180" s="100"/>
      <c r="F180" s="20">
        <f t="shared" si="4"/>
        <v>0</v>
      </c>
      <c r="G180" s="31" t="s">
        <v>11</v>
      </c>
    </row>
    <row r="181" spans="1:7" s="30" customFormat="1">
      <c r="A181" s="47">
        <f t="shared" si="6"/>
        <v>127</v>
      </c>
      <c r="B181" s="83" t="s">
        <v>70</v>
      </c>
      <c r="C181" s="36" t="s">
        <v>15</v>
      </c>
      <c r="D181" s="53">
        <v>1</v>
      </c>
      <c r="E181" s="100"/>
      <c r="F181" s="20">
        <f t="shared" si="4"/>
        <v>0</v>
      </c>
      <c r="G181" s="31" t="s">
        <v>11</v>
      </c>
    </row>
    <row r="182" spans="1:7" s="30" customFormat="1">
      <c r="A182" s="47">
        <f t="shared" si="6"/>
        <v>128</v>
      </c>
      <c r="B182" s="83" t="s">
        <v>228</v>
      </c>
      <c r="C182" s="36" t="s">
        <v>15</v>
      </c>
      <c r="D182" s="53">
        <v>1</v>
      </c>
      <c r="E182" s="100"/>
      <c r="F182" s="20">
        <f t="shared" si="4"/>
        <v>0</v>
      </c>
      <c r="G182" s="31" t="s">
        <v>11</v>
      </c>
    </row>
    <row r="183" spans="1:7" s="30" customFormat="1">
      <c r="A183" s="54">
        <f t="shared" si="6"/>
        <v>129</v>
      </c>
      <c r="B183" s="88" t="s">
        <v>338</v>
      </c>
      <c r="C183" s="36" t="s">
        <v>37</v>
      </c>
      <c r="D183" s="37">
        <v>1</v>
      </c>
      <c r="E183" s="100"/>
      <c r="F183" s="20">
        <f t="shared" si="4"/>
        <v>0</v>
      </c>
      <c r="G183" s="31" t="s">
        <v>11</v>
      </c>
    </row>
    <row r="184" spans="1:7" s="30" customFormat="1">
      <c r="A184" s="40" t="s">
        <v>339</v>
      </c>
      <c r="B184" s="88" t="s">
        <v>229</v>
      </c>
      <c r="C184" s="36" t="s">
        <v>37</v>
      </c>
      <c r="D184" s="39">
        <v>1</v>
      </c>
      <c r="E184" s="100"/>
      <c r="F184" s="20">
        <f t="shared" si="4"/>
        <v>0</v>
      </c>
      <c r="G184" s="31" t="s">
        <v>12</v>
      </c>
    </row>
    <row r="185" spans="1:7" s="30" customFormat="1">
      <c r="A185" s="54">
        <f>A183+1</f>
        <v>130</v>
      </c>
      <c r="B185" s="88" t="s">
        <v>71</v>
      </c>
      <c r="C185" s="36" t="s">
        <v>37</v>
      </c>
      <c r="D185" s="37">
        <v>1</v>
      </c>
      <c r="E185" s="100"/>
      <c r="F185" s="20">
        <f t="shared" si="4"/>
        <v>0</v>
      </c>
      <c r="G185" s="31" t="s">
        <v>11</v>
      </c>
    </row>
    <row r="186" spans="1:7" s="30" customFormat="1">
      <c r="A186" s="40" t="s">
        <v>72</v>
      </c>
      <c r="B186" s="88" t="s">
        <v>230</v>
      </c>
      <c r="C186" s="36" t="s">
        <v>37</v>
      </c>
      <c r="D186" s="39">
        <v>1</v>
      </c>
      <c r="E186" s="100"/>
      <c r="F186" s="20">
        <f t="shared" si="4"/>
        <v>0</v>
      </c>
      <c r="G186" s="31" t="s">
        <v>12</v>
      </c>
    </row>
    <row r="187" spans="1:7" s="30" customFormat="1">
      <c r="A187" s="54">
        <f>A185+1</f>
        <v>131</v>
      </c>
      <c r="B187" s="87" t="s">
        <v>231</v>
      </c>
      <c r="C187" s="19" t="s">
        <v>37</v>
      </c>
      <c r="D187" s="39">
        <v>1</v>
      </c>
      <c r="E187" s="100"/>
      <c r="F187" s="20">
        <f t="shared" si="4"/>
        <v>0</v>
      </c>
      <c r="G187" s="31" t="s">
        <v>11</v>
      </c>
    </row>
    <row r="188" spans="1:7" s="30" customFormat="1">
      <c r="A188" s="38" t="s">
        <v>53</v>
      </c>
      <c r="B188" s="72" t="s">
        <v>73</v>
      </c>
      <c r="C188" s="19" t="s">
        <v>37</v>
      </c>
      <c r="D188" s="39">
        <v>4</v>
      </c>
      <c r="E188" s="100"/>
      <c r="F188" s="20">
        <f t="shared" si="4"/>
        <v>0</v>
      </c>
      <c r="G188" s="31" t="s">
        <v>12</v>
      </c>
    </row>
    <row r="189" spans="1:7" s="30" customFormat="1">
      <c r="A189" s="38" t="s">
        <v>340</v>
      </c>
      <c r="B189" s="72" t="s">
        <v>74</v>
      </c>
      <c r="C189" s="19" t="s">
        <v>37</v>
      </c>
      <c r="D189" s="39">
        <v>4</v>
      </c>
      <c r="E189" s="100"/>
      <c r="F189" s="20">
        <f t="shared" si="4"/>
        <v>0</v>
      </c>
      <c r="G189" s="31" t="s">
        <v>12</v>
      </c>
    </row>
    <row r="190" spans="1:7" s="30" customFormat="1">
      <c r="A190" s="38" t="s">
        <v>341</v>
      </c>
      <c r="B190" s="72" t="s">
        <v>75</v>
      </c>
      <c r="C190" s="19" t="s">
        <v>15</v>
      </c>
      <c r="D190" s="39">
        <v>4</v>
      </c>
      <c r="E190" s="100"/>
      <c r="F190" s="20">
        <f t="shared" si="4"/>
        <v>0</v>
      </c>
      <c r="G190" s="31" t="s">
        <v>12</v>
      </c>
    </row>
    <row r="191" spans="1:7" s="30" customFormat="1" ht="15.6">
      <c r="A191" s="54">
        <f>A187+1</f>
        <v>132</v>
      </c>
      <c r="B191" s="87" t="s">
        <v>232</v>
      </c>
      <c r="C191" s="19" t="s">
        <v>113</v>
      </c>
      <c r="D191" s="39">
        <v>0.4</v>
      </c>
      <c r="E191" s="100"/>
      <c r="F191" s="20">
        <f t="shared" si="4"/>
        <v>0</v>
      </c>
      <c r="G191" s="31" t="s">
        <v>11</v>
      </c>
    </row>
    <row r="192" spans="1:7" s="30" customFormat="1">
      <c r="A192" s="38"/>
      <c r="B192" s="103" t="s">
        <v>76</v>
      </c>
      <c r="C192" s="19"/>
      <c r="D192" s="43"/>
      <c r="E192" s="100"/>
      <c r="F192" s="20"/>
      <c r="G192" s="31" t="s">
        <v>11</v>
      </c>
    </row>
    <row r="193" spans="1:7" s="30" customFormat="1">
      <c r="A193" s="47" t="s">
        <v>14</v>
      </c>
      <c r="B193" s="80" t="s">
        <v>115</v>
      </c>
      <c r="C193" s="41" t="s">
        <v>15</v>
      </c>
      <c r="D193" s="81">
        <v>34</v>
      </c>
      <c r="E193" s="100"/>
      <c r="F193" s="20">
        <f>D193*E193</f>
        <v>0</v>
      </c>
      <c r="G193" s="31" t="s">
        <v>11</v>
      </c>
    </row>
    <row r="194" spans="1:7" s="30" customFormat="1" ht="15.6">
      <c r="A194" s="47">
        <f>A193+1</f>
        <v>2</v>
      </c>
      <c r="B194" s="82" t="s">
        <v>16</v>
      </c>
      <c r="C194" s="48" t="s">
        <v>113</v>
      </c>
      <c r="D194" s="81">
        <v>3</v>
      </c>
      <c r="E194" s="100"/>
      <c r="F194" s="20">
        <f>D194*E194</f>
        <v>0</v>
      </c>
      <c r="G194" s="31" t="s">
        <v>11</v>
      </c>
    </row>
    <row r="195" spans="1:7" s="30" customFormat="1" ht="15.6">
      <c r="A195" s="49">
        <f>A194+1</f>
        <v>3</v>
      </c>
      <c r="B195" s="82" t="s">
        <v>233</v>
      </c>
      <c r="C195" s="19" t="s">
        <v>113</v>
      </c>
      <c r="D195" s="43">
        <v>3</v>
      </c>
      <c r="E195" s="100"/>
      <c r="F195" s="20">
        <f t="shared" ref="F195:F242" si="7">D195*E195</f>
        <v>0</v>
      </c>
      <c r="G195" s="31" t="s">
        <v>11</v>
      </c>
    </row>
    <row r="196" spans="1:7" s="30" customFormat="1">
      <c r="A196" s="49">
        <f>A195+1</f>
        <v>4</v>
      </c>
      <c r="B196" s="80" t="s">
        <v>17</v>
      </c>
      <c r="C196" s="19" t="s">
        <v>18</v>
      </c>
      <c r="D196" s="50">
        <v>6</v>
      </c>
      <c r="E196" s="100"/>
      <c r="F196" s="20">
        <f t="shared" si="7"/>
        <v>0</v>
      </c>
      <c r="G196" s="31" t="s">
        <v>11</v>
      </c>
    </row>
    <row r="197" spans="1:7" s="30" customFormat="1" ht="15.6">
      <c r="A197" s="51">
        <f>A196+1</f>
        <v>5</v>
      </c>
      <c r="B197" s="32" t="s">
        <v>116</v>
      </c>
      <c r="C197" s="19" t="s">
        <v>114</v>
      </c>
      <c r="D197" s="37">
        <v>30</v>
      </c>
      <c r="E197" s="100"/>
      <c r="F197" s="20">
        <f t="shared" si="7"/>
        <v>0</v>
      </c>
      <c r="G197" s="31" t="s">
        <v>11</v>
      </c>
    </row>
    <row r="198" spans="1:7" s="30" customFormat="1">
      <c r="A198" s="38" t="s">
        <v>77</v>
      </c>
      <c r="B198" s="32" t="s">
        <v>20</v>
      </c>
      <c r="C198" s="19" t="s">
        <v>18</v>
      </c>
      <c r="D198" s="52">
        <v>1.7999999999999999E-2</v>
      </c>
      <c r="E198" s="100"/>
      <c r="F198" s="20">
        <f t="shared" si="7"/>
        <v>0</v>
      </c>
      <c r="G198" s="31" t="s">
        <v>12</v>
      </c>
    </row>
    <row r="199" spans="1:7" s="30" customFormat="1" ht="15.6">
      <c r="A199" s="51">
        <f>A197+1</f>
        <v>6</v>
      </c>
      <c r="B199" s="32" t="s">
        <v>117</v>
      </c>
      <c r="C199" s="19" t="s">
        <v>114</v>
      </c>
      <c r="D199" s="81">
        <v>30</v>
      </c>
      <c r="E199" s="100"/>
      <c r="F199" s="20">
        <f t="shared" si="7"/>
        <v>0</v>
      </c>
      <c r="G199" s="31" t="s">
        <v>11</v>
      </c>
    </row>
    <row r="200" spans="1:7" s="30" customFormat="1">
      <c r="A200" s="38" t="s">
        <v>19</v>
      </c>
      <c r="B200" s="32" t="s">
        <v>20</v>
      </c>
      <c r="C200" s="19" t="s">
        <v>18</v>
      </c>
      <c r="D200" s="52">
        <v>1.7999999999999999E-2</v>
      </c>
      <c r="E200" s="100"/>
      <c r="F200" s="20">
        <f t="shared" si="7"/>
        <v>0</v>
      </c>
      <c r="G200" s="31" t="s">
        <v>12</v>
      </c>
    </row>
    <row r="201" spans="1:7" s="30" customFormat="1" ht="15.6">
      <c r="A201" s="51">
        <f>A199+1</f>
        <v>7</v>
      </c>
      <c r="B201" s="80" t="s">
        <v>234</v>
      </c>
      <c r="C201" s="19" t="s">
        <v>113</v>
      </c>
      <c r="D201" s="43">
        <v>82.950581249999999</v>
      </c>
      <c r="E201" s="100"/>
      <c r="F201" s="20">
        <f t="shared" si="7"/>
        <v>0</v>
      </c>
      <c r="G201" s="31" t="s">
        <v>11</v>
      </c>
    </row>
    <row r="202" spans="1:7" s="30" customFormat="1" ht="15.6">
      <c r="A202" s="51">
        <f t="shared" ref="A202:A214" si="8">A201+1</f>
        <v>8</v>
      </c>
      <c r="B202" s="80" t="s">
        <v>119</v>
      </c>
      <c r="C202" s="19" t="s">
        <v>113</v>
      </c>
      <c r="D202" s="81">
        <v>9.2167312500000005</v>
      </c>
      <c r="E202" s="100"/>
      <c r="F202" s="20">
        <f t="shared" si="7"/>
        <v>0</v>
      </c>
      <c r="G202" s="31" t="s">
        <v>11</v>
      </c>
    </row>
    <row r="203" spans="1:7" s="30" customFormat="1" ht="15.6">
      <c r="A203" s="54">
        <f t="shared" si="8"/>
        <v>9</v>
      </c>
      <c r="B203" s="84" t="s">
        <v>235</v>
      </c>
      <c r="C203" s="48" t="s">
        <v>113</v>
      </c>
      <c r="D203" s="81">
        <v>8.2950581250000006</v>
      </c>
      <c r="E203" s="100"/>
      <c r="F203" s="20">
        <f t="shared" si="7"/>
        <v>0</v>
      </c>
      <c r="G203" s="31" t="s">
        <v>11</v>
      </c>
    </row>
    <row r="204" spans="1:7" s="30" customFormat="1" ht="15.6">
      <c r="A204" s="54">
        <f t="shared" si="8"/>
        <v>10</v>
      </c>
      <c r="B204" s="80" t="s">
        <v>22</v>
      </c>
      <c r="C204" s="19" t="s">
        <v>113</v>
      </c>
      <c r="D204" s="81">
        <v>0.92167312500000009</v>
      </c>
      <c r="E204" s="100"/>
      <c r="F204" s="20">
        <f t="shared" si="7"/>
        <v>0</v>
      </c>
      <c r="G204" s="31" t="s">
        <v>11</v>
      </c>
    </row>
    <row r="205" spans="1:7" s="30" customFormat="1">
      <c r="A205" s="49">
        <f t="shared" si="8"/>
        <v>11</v>
      </c>
      <c r="B205" s="32" t="s">
        <v>121</v>
      </c>
      <c r="C205" s="19" t="s">
        <v>18</v>
      </c>
      <c r="D205" s="39">
        <v>165.9011625</v>
      </c>
      <c r="E205" s="100"/>
      <c r="F205" s="20">
        <f t="shared" si="7"/>
        <v>0</v>
      </c>
      <c r="G205" s="31" t="s">
        <v>11</v>
      </c>
    </row>
    <row r="206" spans="1:7" s="30" customFormat="1" ht="15.6">
      <c r="A206" s="55">
        <f t="shared" si="8"/>
        <v>12</v>
      </c>
      <c r="B206" s="86" t="s">
        <v>236</v>
      </c>
      <c r="C206" s="56" t="s">
        <v>113</v>
      </c>
      <c r="D206" s="81">
        <v>193.55135625</v>
      </c>
      <c r="E206" s="100"/>
      <c r="F206" s="20">
        <f t="shared" si="7"/>
        <v>0</v>
      </c>
      <c r="G206" s="31" t="s">
        <v>11</v>
      </c>
    </row>
    <row r="207" spans="1:7" s="30" customFormat="1" ht="15.6">
      <c r="A207" s="49">
        <f t="shared" si="8"/>
        <v>13</v>
      </c>
      <c r="B207" s="80" t="s">
        <v>23</v>
      </c>
      <c r="C207" s="19" t="s">
        <v>113</v>
      </c>
      <c r="D207" s="81">
        <v>21.505706250000003</v>
      </c>
      <c r="E207" s="100"/>
      <c r="F207" s="20">
        <f t="shared" si="7"/>
        <v>0</v>
      </c>
      <c r="G207" s="31" t="s">
        <v>11</v>
      </c>
    </row>
    <row r="208" spans="1:7" s="30" customFormat="1" ht="15.6">
      <c r="A208" s="54">
        <f t="shared" si="8"/>
        <v>14</v>
      </c>
      <c r="B208" s="82" t="s">
        <v>122</v>
      </c>
      <c r="C208" s="19" t="s">
        <v>113</v>
      </c>
      <c r="D208" s="53">
        <v>68</v>
      </c>
      <c r="E208" s="100"/>
      <c r="F208" s="20">
        <f t="shared" si="7"/>
        <v>0</v>
      </c>
      <c r="G208" s="31" t="s">
        <v>11</v>
      </c>
    </row>
    <row r="209" spans="1:7" s="30" customFormat="1" ht="15.6">
      <c r="A209" s="54">
        <f t="shared" si="8"/>
        <v>15</v>
      </c>
      <c r="B209" s="82" t="s">
        <v>237</v>
      </c>
      <c r="C209" s="41" t="s">
        <v>113</v>
      </c>
      <c r="D209" s="43">
        <v>68</v>
      </c>
      <c r="E209" s="100"/>
      <c r="F209" s="20">
        <f t="shared" si="7"/>
        <v>0</v>
      </c>
      <c r="G209" s="31" t="s">
        <v>11</v>
      </c>
    </row>
    <row r="210" spans="1:7" s="30" customFormat="1" ht="15.6">
      <c r="A210" s="51">
        <f t="shared" si="8"/>
        <v>16</v>
      </c>
      <c r="B210" s="87" t="s">
        <v>238</v>
      </c>
      <c r="C210" s="19" t="s">
        <v>113</v>
      </c>
      <c r="D210" s="53">
        <v>6</v>
      </c>
      <c r="E210" s="100"/>
      <c r="F210" s="20">
        <f t="shared" si="7"/>
        <v>0</v>
      </c>
      <c r="G210" s="31" t="s">
        <v>11</v>
      </c>
    </row>
    <row r="211" spans="1:7" s="30" customFormat="1" ht="15.6">
      <c r="A211" s="51">
        <f t="shared" si="8"/>
        <v>17</v>
      </c>
      <c r="B211" s="87" t="s">
        <v>239</v>
      </c>
      <c r="C211" s="19" t="s">
        <v>113</v>
      </c>
      <c r="D211" s="53">
        <v>16.8</v>
      </c>
      <c r="E211" s="100"/>
      <c r="F211" s="20">
        <f t="shared" si="7"/>
        <v>0</v>
      </c>
      <c r="G211" s="31" t="s">
        <v>11</v>
      </c>
    </row>
    <row r="212" spans="1:7" s="30" customFormat="1" ht="15.6">
      <c r="A212" s="51">
        <f t="shared" si="8"/>
        <v>18</v>
      </c>
      <c r="B212" s="87" t="s">
        <v>24</v>
      </c>
      <c r="C212" s="19" t="s">
        <v>113</v>
      </c>
      <c r="D212" s="52">
        <v>215.0570625</v>
      </c>
      <c r="E212" s="100"/>
      <c r="F212" s="20">
        <f t="shared" si="7"/>
        <v>0</v>
      </c>
      <c r="G212" s="31" t="s">
        <v>11</v>
      </c>
    </row>
    <row r="213" spans="1:7" s="30" customFormat="1">
      <c r="A213" s="51">
        <f t="shared" si="8"/>
        <v>19</v>
      </c>
      <c r="B213" s="32" t="s">
        <v>25</v>
      </c>
      <c r="C213" s="19" t="s">
        <v>112</v>
      </c>
      <c r="D213" s="53">
        <v>432.5</v>
      </c>
      <c r="E213" s="100"/>
      <c r="F213" s="20">
        <f t="shared" si="7"/>
        <v>0</v>
      </c>
      <c r="G213" s="31" t="s">
        <v>11</v>
      </c>
    </row>
    <row r="214" spans="1:7" s="30" customFormat="1">
      <c r="A214" s="51">
        <f t="shared" si="8"/>
        <v>20</v>
      </c>
      <c r="B214" s="88" t="s">
        <v>131</v>
      </c>
      <c r="C214" s="36" t="s">
        <v>15</v>
      </c>
      <c r="D214" s="53">
        <v>95</v>
      </c>
      <c r="E214" s="100"/>
      <c r="F214" s="20">
        <f t="shared" si="7"/>
        <v>0</v>
      </c>
      <c r="G214" s="31" t="s">
        <v>11</v>
      </c>
    </row>
    <row r="215" spans="1:7" s="30" customFormat="1">
      <c r="A215" s="35" t="s">
        <v>78</v>
      </c>
      <c r="B215" s="88" t="s">
        <v>32</v>
      </c>
      <c r="C215" s="36" t="s">
        <v>15</v>
      </c>
      <c r="D215" s="53">
        <v>95.95</v>
      </c>
      <c r="E215" s="100"/>
      <c r="F215" s="20">
        <f t="shared" si="7"/>
        <v>0</v>
      </c>
      <c r="G215" s="31" t="s">
        <v>370</v>
      </c>
    </row>
    <row r="216" spans="1:7" s="30" customFormat="1">
      <c r="A216" s="51">
        <f>A214+1</f>
        <v>21</v>
      </c>
      <c r="B216" s="88" t="s">
        <v>132</v>
      </c>
      <c r="C216" s="36" t="s">
        <v>15</v>
      </c>
      <c r="D216" s="53">
        <v>95</v>
      </c>
      <c r="E216" s="100"/>
      <c r="F216" s="20">
        <f t="shared" si="7"/>
        <v>0</v>
      </c>
      <c r="G216" s="31" t="s">
        <v>11</v>
      </c>
    </row>
    <row r="217" spans="1:7" s="30" customFormat="1">
      <c r="A217" s="51">
        <f>A216+1</f>
        <v>22</v>
      </c>
      <c r="B217" s="88" t="s">
        <v>133</v>
      </c>
      <c r="C217" s="36" t="s">
        <v>15</v>
      </c>
      <c r="D217" s="53">
        <v>95</v>
      </c>
      <c r="E217" s="100"/>
      <c r="F217" s="20">
        <f t="shared" si="7"/>
        <v>0</v>
      </c>
      <c r="G217" s="31" t="s">
        <v>11</v>
      </c>
    </row>
    <row r="218" spans="1:7" s="30" customFormat="1" ht="15.6">
      <c r="A218" s="51">
        <f>A217+1</f>
        <v>23</v>
      </c>
      <c r="B218" s="32" t="s">
        <v>164</v>
      </c>
      <c r="C218" s="19" t="s">
        <v>114</v>
      </c>
      <c r="D218" s="64">
        <v>2.5</v>
      </c>
      <c r="E218" s="100"/>
      <c r="F218" s="20">
        <f t="shared" si="7"/>
        <v>0</v>
      </c>
      <c r="G218" s="31" t="s">
        <v>11</v>
      </c>
    </row>
    <row r="219" spans="1:7" s="30" customFormat="1">
      <c r="A219" s="51">
        <f>A218+1</f>
        <v>24</v>
      </c>
      <c r="B219" s="32" t="s">
        <v>166</v>
      </c>
      <c r="C219" s="19" t="s">
        <v>37</v>
      </c>
      <c r="D219" s="61">
        <v>2</v>
      </c>
      <c r="E219" s="100"/>
      <c r="F219" s="20">
        <f t="shared" si="7"/>
        <v>0</v>
      </c>
      <c r="G219" s="31" t="s">
        <v>11</v>
      </c>
    </row>
    <row r="220" spans="1:7" s="30" customFormat="1">
      <c r="A220" s="38" t="s">
        <v>79</v>
      </c>
      <c r="B220" s="32" t="s">
        <v>167</v>
      </c>
      <c r="C220" s="19" t="s">
        <v>37</v>
      </c>
      <c r="D220" s="39">
        <v>2</v>
      </c>
      <c r="E220" s="100"/>
      <c r="F220" s="20">
        <f t="shared" si="7"/>
        <v>0</v>
      </c>
      <c r="G220" s="31" t="s">
        <v>370</v>
      </c>
    </row>
    <row r="221" spans="1:7" s="30" customFormat="1">
      <c r="A221" s="51">
        <f>A219+1</f>
        <v>25</v>
      </c>
      <c r="B221" s="88" t="s">
        <v>184</v>
      </c>
      <c r="C221" s="19" t="s">
        <v>48</v>
      </c>
      <c r="D221" s="61">
        <v>2</v>
      </c>
      <c r="E221" s="100"/>
      <c r="F221" s="20">
        <f t="shared" si="7"/>
        <v>0</v>
      </c>
      <c r="G221" s="31" t="s">
        <v>11</v>
      </c>
    </row>
    <row r="222" spans="1:7" s="30" customFormat="1">
      <c r="A222" s="58" t="s">
        <v>80</v>
      </c>
      <c r="B222" s="88" t="s">
        <v>185</v>
      </c>
      <c r="C222" s="19" t="s">
        <v>48</v>
      </c>
      <c r="D222" s="39">
        <v>2</v>
      </c>
      <c r="E222" s="100"/>
      <c r="F222" s="20">
        <f t="shared" si="7"/>
        <v>0</v>
      </c>
      <c r="G222" s="31" t="s">
        <v>370</v>
      </c>
    </row>
    <row r="223" spans="1:7" s="30" customFormat="1">
      <c r="A223" s="58" t="s">
        <v>81</v>
      </c>
      <c r="B223" s="88" t="s">
        <v>186</v>
      </c>
      <c r="C223" s="19" t="s">
        <v>48</v>
      </c>
      <c r="D223" s="39">
        <v>2</v>
      </c>
      <c r="E223" s="100"/>
      <c r="F223" s="20">
        <f t="shared" si="7"/>
        <v>0</v>
      </c>
      <c r="G223" s="31" t="s">
        <v>12</v>
      </c>
    </row>
    <row r="224" spans="1:7" s="30" customFormat="1">
      <c r="A224" s="47">
        <f>A221+1</f>
        <v>26</v>
      </c>
      <c r="B224" s="88" t="s">
        <v>180</v>
      </c>
      <c r="C224" s="36" t="s">
        <v>48</v>
      </c>
      <c r="D224" s="61">
        <v>1</v>
      </c>
      <c r="E224" s="100"/>
      <c r="F224" s="20">
        <f t="shared" si="7"/>
        <v>0</v>
      </c>
      <c r="G224" s="31" t="s">
        <v>11</v>
      </c>
    </row>
    <row r="225" spans="1:7" s="30" customFormat="1">
      <c r="A225" s="35" t="s">
        <v>27</v>
      </c>
      <c r="B225" s="88" t="s">
        <v>181</v>
      </c>
      <c r="C225" s="36" t="s">
        <v>48</v>
      </c>
      <c r="D225" s="53">
        <v>1</v>
      </c>
      <c r="E225" s="100"/>
      <c r="F225" s="20">
        <f t="shared" si="7"/>
        <v>0</v>
      </c>
      <c r="G225" s="31" t="s">
        <v>12</v>
      </c>
    </row>
    <row r="226" spans="1:7" s="30" customFormat="1">
      <c r="A226" s="51">
        <f>A224+1</f>
        <v>27</v>
      </c>
      <c r="B226" s="32" t="s">
        <v>193</v>
      </c>
      <c r="C226" s="19" t="s">
        <v>18</v>
      </c>
      <c r="D226" s="66">
        <v>2.3600000000000003E-2</v>
      </c>
      <c r="E226" s="100"/>
      <c r="F226" s="20">
        <f t="shared" si="7"/>
        <v>0</v>
      </c>
      <c r="G226" s="31" t="s">
        <v>11</v>
      </c>
    </row>
    <row r="227" spans="1:7" s="30" customFormat="1">
      <c r="A227" s="38" t="s">
        <v>82</v>
      </c>
      <c r="B227" s="32" t="s">
        <v>194</v>
      </c>
      <c r="C227" s="19" t="s">
        <v>37</v>
      </c>
      <c r="D227" s="43">
        <v>1</v>
      </c>
      <c r="E227" s="100"/>
      <c r="F227" s="20">
        <f t="shared" si="7"/>
        <v>0</v>
      </c>
      <c r="G227" s="31" t="s">
        <v>12</v>
      </c>
    </row>
    <row r="228" spans="1:7" s="30" customFormat="1">
      <c r="A228" s="54">
        <f>A226+1</f>
        <v>28</v>
      </c>
      <c r="B228" s="88" t="s">
        <v>83</v>
      </c>
      <c r="C228" s="36" t="s">
        <v>18</v>
      </c>
      <c r="D228" s="67">
        <v>6.88E-2</v>
      </c>
      <c r="E228" s="100"/>
      <c r="F228" s="20">
        <f t="shared" si="7"/>
        <v>0</v>
      </c>
      <c r="G228" s="31" t="s">
        <v>11</v>
      </c>
    </row>
    <row r="229" spans="1:7" s="30" customFormat="1">
      <c r="A229" s="51">
        <f>A228+1</f>
        <v>29</v>
      </c>
      <c r="B229" s="32" t="s">
        <v>195</v>
      </c>
      <c r="C229" s="19" t="s">
        <v>52</v>
      </c>
      <c r="D229" s="43">
        <v>42</v>
      </c>
      <c r="E229" s="100"/>
      <c r="F229" s="20">
        <f t="shared" si="7"/>
        <v>0</v>
      </c>
      <c r="G229" s="31" t="s">
        <v>11</v>
      </c>
    </row>
    <row r="230" spans="1:7" s="30" customFormat="1">
      <c r="A230" s="51">
        <f>A229+1</f>
        <v>30</v>
      </c>
      <c r="B230" s="32" t="s">
        <v>84</v>
      </c>
      <c r="C230" s="19" t="s">
        <v>37</v>
      </c>
      <c r="D230" s="43">
        <v>1</v>
      </c>
      <c r="E230" s="100"/>
      <c r="F230" s="20">
        <f t="shared" si="7"/>
        <v>0</v>
      </c>
      <c r="G230" s="31" t="s">
        <v>11</v>
      </c>
    </row>
    <row r="231" spans="1:7" s="30" customFormat="1">
      <c r="A231" s="38" t="s">
        <v>85</v>
      </c>
      <c r="B231" s="32" t="s">
        <v>240</v>
      </c>
      <c r="C231" s="19" t="s">
        <v>37</v>
      </c>
      <c r="D231" s="43">
        <v>1</v>
      </c>
      <c r="E231" s="100"/>
      <c r="F231" s="20">
        <f t="shared" si="7"/>
        <v>0</v>
      </c>
      <c r="G231" s="31" t="s">
        <v>370</v>
      </c>
    </row>
    <row r="232" spans="1:7" s="30" customFormat="1">
      <c r="A232" s="54">
        <f>A230+1</f>
        <v>31</v>
      </c>
      <c r="B232" s="88" t="s">
        <v>241</v>
      </c>
      <c r="C232" s="36" t="s">
        <v>54</v>
      </c>
      <c r="D232" s="68">
        <v>9.4500000000000001E-3</v>
      </c>
      <c r="E232" s="100"/>
      <c r="F232" s="20">
        <f t="shared" si="7"/>
        <v>0</v>
      </c>
      <c r="G232" s="31" t="s">
        <v>11</v>
      </c>
    </row>
    <row r="233" spans="1:7" s="30" customFormat="1">
      <c r="A233" s="51">
        <f>A232+1</f>
        <v>32</v>
      </c>
      <c r="B233" s="32" t="s">
        <v>196</v>
      </c>
      <c r="C233" s="19" t="s">
        <v>37</v>
      </c>
      <c r="D233" s="43">
        <v>4</v>
      </c>
      <c r="E233" s="100"/>
      <c r="F233" s="20">
        <f t="shared" si="7"/>
        <v>0</v>
      </c>
      <c r="G233" s="31" t="s">
        <v>11</v>
      </c>
    </row>
    <row r="234" spans="1:7" s="30" customFormat="1">
      <c r="A234" s="38" t="s">
        <v>29</v>
      </c>
      <c r="B234" s="32" t="s">
        <v>197</v>
      </c>
      <c r="C234" s="19" t="s">
        <v>37</v>
      </c>
      <c r="D234" s="43">
        <v>4</v>
      </c>
      <c r="E234" s="100"/>
      <c r="F234" s="20">
        <f t="shared" si="7"/>
        <v>0</v>
      </c>
      <c r="G234" s="31" t="s">
        <v>370</v>
      </c>
    </row>
    <row r="235" spans="1:7" s="30" customFormat="1">
      <c r="A235" s="54">
        <f>A233+1</f>
        <v>33</v>
      </c>
      <c r="B235" s="88" t="s">
        <v>57</v>
      </c>
      <c r="C235" s="36" t="s">
        <v>26</v>
      </c>
      <c r="D235" s="53">
        <v>12</v>
      </c>
      <c r="E235" s="100"/>
      <c r="F235" s="20">
        <f t="shared" si="7"/>
        <v>0</v>
      </c>
      <c r="G235" s="31" t="s">
        <v>11</v>
      </c>
    </row>
    <row r="236" spans="1:7" s="30" customFormat="1">
      <c r="A236" s="51">
        <f>A235+1</f>
        <v>34</v>
      </c>
      <c r="B236" s="32" t="s">
        <v>242</v>
      </c>
      <c r="C236" s="19" t="s">
        <v>37</v>
      </c>
      <c r="D236" s="43">
        <v>5</v>
      </c>
      <c r="E236" s="100"/>
      <c r="F236" s="20">
        <f t="shared" si="7"/>
        <v>0</v>
      </c>
      <c r="G236" s="31" t="s">
        <v>11</v>
      </c>
    </row>
    <row r="237" spans="1:7" s="30" customFormat="1">
      <c r="A237" s="38" t="s">
        <v>86</v>
      </c>
      <c r="B237" s="32" t="s">
        <v>243</v>
      </c>
      <c r="C237" s="19" t="s">
        <v>37</v>
      </c>
      <c r="D237" s="43">
        <v>5</v>
      </c>
      <c r="E237" s="100"/>
      <c r="F237" s="20">
        <f t="shared" si="7"/>
        <v>0</v>
      </c>
      <c r="G237" s="31" t="s">
        <v>370</v>
      </c>
    </row>
    <row r="238" spans="1:7" s="30" customFormat="1">
      <c r="A238" s="54">
        <f>A236+1</f>
        <v>35</v>
      </c>
      <c r="B238" s="32" t="s">
        <v>213</v>
      </c>
      <c r="C238" s="19" t="s">
        <v>15</v>
      </c>
      <c r="D238" s="43">
        <v>95</v>
      </c>
      <c r="E238" s="100"/>
      <c r="F238" s="20">
        <f t="shared" si="7"/>
        <v>0</v>
      </c>
      <c r="G238" s="31" t="s">
        <v>11</v>
      </c>
    </row>
    <row r="239" spans="1:7" s="30" customFormat="1">
      <c r="A239" s="47">
        <f>A238+1</f>
        <v>36</v>
      </c>
      <c r="B239" s="83" t="s">
        <v>87</v>
      </c>
      <c r="C239" s="36" t="s">
        <v>26</v>
      </c>
      <c r="D239" s="64">
        <v>1</v>
      </c>
      <c r="E239" s="100"/>
      <c r="F239" s="20">
        <f t="shared" si="7"/>
        <v>0</v>
      </c>
      <c r="G239" s="31" t="s">
        <v>11</v>
      </c>
    </row>
    <row r="240" spans="1:7" s="30" customFormat="1">
      <c r="A240" s="47">
        <f>A239+1</f>
        <v>37</v>
      </c>
      <c r="B240" s="72" t="s">
        <v>244</v>
      </c>
      <c r="C240" s="36" t="s">
        <v>88</v>
      </c>
      <c r="D240" s="81">
        <v>1</v>
      </c>
      <c r="E240" s="100"/>
      <c r="F240" s="20">
        <f t="shared" si="7"/>
        <v>0</v>
      </c>
      <c r="G240" s="31" t="s">
        <v>11</v>
      </c>
    </row>
    <row r="241" spans="1:7" s="30" customFormat="1">
      <c r="A241" s="47">
        <f>A240+1</f>
        <v>38</v>
      </c>
      <c r="B241" s="88" t="s">
        <v>220</v>
      </c>
      <c r="C241" s="36" t="s">
        <v>15</v>
      </c>
      <c r="D241" s="61">
        <v>10</v>
      </c>
      <c r="E241" s="100"/>
      <c r="F241" s="20">
        <f t="shared" si="7"/>
        <v>0</v>
      </c>
      <c r="G241" s="31" t="s">
        <v>11</v>
      </c>
    </row>
    <row r="242" spans="1:7" s="30" customFormat="1">
      <c r="A242" s="47">
        <f>A241+1</f>
        <v>39</v>
      </c>
      <c r="B242" s="88" t="s">
        <v>221</v>
      </c>
      <c r="C242" s="36" t="s">
        <v>15</v>
      </c>
      <c r="D242" s="61">
        <v>10</v>
      </c>
      <c r="E242" s="100"/>
      <c r="F242" s="20">
        <f t="shared" si="7"/>
        <v>0</v>
      </c>
      <c r="G242" s="31" t="s">
        <v>11</v>
      </c>
    </row>
    <row r="243" spans="1:7" s="30" customFormat="1">
      <c r="A243" s="71"/>
      <c r="B243" s="104" t="s">
        <v>245</v>
      </c>
      <c r="C243" s="36"/>
      <c r="D243" s="53"/>
      <c r="E243" s="100"/>
      <c r="F243" s="20"/>
      <c r="G243" s="31" t="s">
        <v>11</v>
      </c>
    </row>
    <row r="244" spans="1:7" s="30" customFormat="1">
      <c r="A244" s="38"/>
      <c r="B244" s="93" t="s">
        <v>246</v>
      </c>
      <c r="C244" s="19"/>
      <c r="D244" s="19"/>
      <c r="E244" s="20"/>
      <c r="F244" s="20"/>
      <c r="G244" s="31" t="s">
        <v>11</v>
      </c>
    </row>
    <row r="245" spans="1:7" s="30" customFormat="1" ht="15.6">
      <c r="A245" s="47">
        <v>1</v>
      </c>
      <c r="B245" s="83" t="s">
        <v>153</v>
      </c>
      <c r="C245" s="36" t="s">
        <v>113</v>
      </c>
      <c r="D245" s="37">
        <v>2.56</v>
      </c>
      <c r="E245" s="20"/>
      <c r="F245" s="20">
        <f>D245*E245</f>
        <v>0</v>
      </c>
      <c r="G245" s="31" t="s">
        <v>11</v>
      </c>
    </row>
    <row r="246" spans="1:7" s="30" customFormat="1" ht="15.6">
      <c r="A246" s="47">
        <f>A245+1</f>
        <v>2</v>
      </c>
      <c r="B246" s="83" t="s">
        <v>247</v>
      </c>
      <c r="C246" s="36" t="s">
        <v>113</v>
      </c>
      <c r="D246" s="37">
        <v>6.84</v>
      </c>
      <c r="E246" s="20"/>
      <c r="F246" s="20">
        <f>D246*E246</f>
        <v>0</v>
      </c>
      <c r="G246" s="31" t="s">
        <v>11</v>
      </c>
    </row>
    <row r="247" spans="1:7" s="30" customFormat="1" ht="15.6">
      <c r="A247" s="47">
        <f>A246+1</f>
        <v>3</v>
      </c>
      <c r="B247" s="83" t="s">
        <v>248</v>
      </c>
      <c r="C247" s="36" t="s">
        <v>113</v>
      </c>
      <c r="D247" s="37">
        <v>8.9600000000000009</v>
      </c>
      <c r="E247" s="20"/>
      <c r="F247" s="20">
        <f t="shared" ref="F247:F310" si="9">D247*E247</f>
        <v>0</v>
      </c>
      <c r="G247" s="31" t="s">
        <v>11</v>
      </c>
    </row>
    <row r="248" spans="1:7" s="30" customFormat="1" ht="15.6">
      <c r="A248" s="47">
        <f>A247+1</f>
        <v>4</v>
      </c>
      <c r="B248" s="83" t="s">
        <v>249</v>
      </c>
      <c r="C248" s="36" t="s">
        <v>113</v>
      </c>
      <c r="D248" s="53">
        <v>3.4</v>
      </c>
      <c r="E248" s="20"/>
      <c r="F248" s="20">
        <f t="shared" si="9"/>
        <v>0</v>
      </c>
      <c r="G248" s="31" t="s">
        <v>11</v>
      </c>
    </row>
    <row r="249" spans="1:7" s="30" customFormat="1">
      <c r="A249" s="47">
        <f>A248+1</f>
        <v>5</v>
      </c>
      <c r="B249" s="88" t="s">
        <v>157</v>
      </c>
      <c r="C249" s="36" t="s">
        <v>37</v>
      </c>
      <c r="D249" s="61">
        <v>2</v>
      </c>
      <c r="E249" s="20"/>
      <c r="F249" s="20">
        <f t="shared" si="9"/>
        <v>0</v>
      </c>
      <c r="G249" s="31" t="s">
        <v>11</v>
      </c>
    </row>
    <row r="250" spans="1:7" s="30" customFormat="1">
      <c r="A250" s="35" t="s">
        <v>77</v>
      </c>
      <c r="B250" s="88" t="s">
        <v>158</v>
      </c>
      <c r="C250" s="36" t="s">
        <v>37</v>
      </c>
      <c r="D250" s="53">
        <v>2</v>
      </c>
      <c r="E250" s="20"/>
      <c r="F250" s="20">
        <f t="shared" si="9"/>
        <v>0</v>
      </c>
      <c r="G250" s="31" t="s">
        <v>370</v>
      </c>
    </row>
    <row r="251" spans="1:7" s="30" customFormat="1">
      <c r="A251" s="47">
        <f>A249+1</f>
        <v>6</v>
      </c>
      <c r="B251" s="82" t="s">
        <v>159</v>
      </c>
      <c r="C251" s="19" t="s">
        <v>37</v>
      </c>
      <c r="D251" s="43">
        <v>2</v>
      </c>
      <c r="E251" s="20"/>
      <c r="F251" s="20">
        <f t="shared" si="9"/>
        <v>0</v>
      </c>
      <c r="G251" s="31" t="s">
        <v>11</v>
      </c>
    </row>
    <row r="252" spans="1:7" s="30" customFormat="1" ht="15.6">
      <c r="A252" s="47">
        <f t="shared" ref="A252:A259" si="10">A251+1</f>
        <v>7</v>
      </c>
      <c r="B252" s="88" t="s">
        <v>160</v>
      </c>
      <c r="C252" s="19" t="s">
        <v>114</v>
      </c>
      <c r="D252" s="61">
        <v>88.8</v>
      </c>
      <c r="E252" s="20"/>
      <c r="F252" s="20">
        <f t="shared" si="9"/>
        <v>0</v>
      </c>
      <c r="G252" s="31" t="s">
        <v>11</v>
      </c>
    </row>
    <row r="253" spans="1:7" s="30" customFormat="1">
      <c r="A253" s="54">
        <f t="shared" si="10"/>
        <v>8</v>
      </c>
      <c r="B253" s="88" t="s">
        <v>89</v>
      </c>
      <c r="C253" s="36" t="s">
        <v>18</v>
      </c>
      <c r="D253" s="67">
        <v>0.1376</v>
      </c>
      <c r="E253" s="20"/>
      <c r="F253" s="20">
        <f t="shared" si="9"/>
        <v>0</v>
      </c>
      <c r="G253" s="31" t="s">
        <v>11</v>
      </c>
    </row>
    <row r="254" spans="1:7" s="30" customFormat="1">
      <c r="A254" s="73">
        <f t="shared" si="10"/>
        <v>9</v>
      </c>
      <c r="B254" s="88" t="s">
        <v>250</v>
      </c>
      <c r="C254" s="36" t="s">
        <v>18</v>
      </c>
      <c r="D254" s="67">
        <v>1.1599999999999999E-2</v>
      </c>
      <c r="E254" s="20"/>
      <c r="F254" s="20">
        <f t="shared" si="9"/>
        <v>0</v>
      </c>
      <c r="G254" s="31" t="s">
        <v>11</v>
      </c>
    </row>
    <row r="255" spans="1:7" s="30" customFormat="1">
      <c r="A255" s="54">
        <f t="shared" si="10"/>
        <v>10</v>
      </c>
      <c r="B255" s="32" t="s">
        <v>251</v>
      </c>
      <c r="C255" s="19" t="s">
        <v>52</v>
      </c>
      <c r="D255" s="43">
        <v>4.5</v>
      </c>
      <c r="E255" s="20"/>
      <c r="F255" s="20">
        <f t="shared" si="9"/>
        <v>0</v>
      </c>
      <c r="G255" s="31" t="s">
        <v>11</v>
      </c>
    </row>
    <row r="256" spans="1:7" s="30" customFormat="1">
      <c r="A256" s="54">
        <f t="shared" si="10"/>
        <v>11</v>
      </c>
      <c r="B256" s="88" t="s">
        <v>252</v>
      </c>
      <c r="C256" s="36" t="s">
        <v>54</v>
      </c>
      <c r="D256" s="63">
        <v>0.13999999999999999</v>
      </c>
      <c r="E256" s="20"/>
      <c r="F256" s="20">
        <f t="shared" si="9"/>
        <v>0</v>
      </c>
      <c r="G256" s="31" t="s">
        <v>11</v>
      </c>
    </row>
    <row r="257" spans="1:7" s="30" customFormat="1">
      <c r="A257" s="54">
        <f t="shared" si="10"/>
        <v>12</v>
      </c>
      <c r="B257" s="87" t="s">
        <v>90</v>
      </c>
      <c r="C257" s="19" t="s">
        <v>37</v>
      </c>
      <c r="D257" s="39">
        <v>2</v>
      </c>
      <c r="E257" s="20"/>
      <c r="F257" s="20">
        <f t="shared" si="9"/>
        <v>0</v>
      </c>
      <c r="G257" s="31" t="s">
        <v>11</v>
      </c>
    </row>
    <row r="258" spans="1:7" s="30" customFormat="1">
      <c r="A258" s="54">
        <f t="shared" si="10"/>
        <v>13</v>
      </c>
      <c r="B258" s="94" t="s">
        <v>91</v>
      </c>
      <c r="C258" s="19" t="s">
        <v>37</v>
      </c>
      <c r="D258" s="39">
        <v>2</v>
      </c>
      <c r="E258" s="20"/>
      <c r="F258" s="20">
        <f t="shared" si="9"/>
        <v>0</v>
      </c>
      <c r="G258" s="31" t="s">
        <v>11</v>
      </c>
    </row>
    <row r="259" spans="1:7" s="30" customFormat="1" ht="15.6">
      <c r="A259" s="54">
        <f t="shared" si="10"/>
        <v>14</v>
      </c>
      <c r="B259" s="87" t="s">
        <v>253</v>
      </c>
      <c r="C259" s="19" t="s">
        <v>113</v>
      </c>
      <c r="D259" s="39">
        <v>1</v>
      </c>
      <c r="E259" s="20"/>
      <c r="F259" s="20">
        <f t="shared" si="9"/>
        <v>0</v>
      </c>
      <c r="G259" s="31" t="s">
        <v>11</v>
      </c>
    </row>
    <row r="260" spans="1:7" s="30" customFormat="1" ht="15.6">
      <c r="A260" s="38"/>
      <c r="B260" s="32" t="s">
        <v>254</v>
      </c>
      <c r="C260" s="19" t="s">
        <v>113</v>
      </c>
      <c r="D260" s="52">
        <v>1.02</v>
      </c>
      <c r="E260" s="20"/>
      <c r="F260" s="20">
        <f t="shared" si="9"/>
        <v>0</v>
      </c>
      <c r="G260" s="31" t="s">
        <v>11</v>
      </c>
    </row>
    <row r="261" spans="1:7" s="30" customFormat="1">
      <c r="A261" s="54">
        <f>A259+1</f>
        <v>15</v>
      </c>
      <c r="B261" s="88" t="s">
        <v>255</v>
      </c>
      <c r="C261" s="36" t="s">
        <v>18</v>
      </c>
      <c r="D261" s="67">
        <v>4.3359999999999996E-2</v>
      </c>
      <c r="E261" s="20"/>
      <c r="F261" s="20">
        <f t="shared" si="9"/>
        <v>0</v>
      </c>
      <c r="G261" s="31" t="s">
        <v>11</v>
      </c>
    </row>
    <row r="262" spans="1:7" s="30" customFormat="1">
      <c r="A262" s="54">
        <f>A261+1</f>
        <v>16</v>
      </c>
      <c r="B262" s="32" t="s">
        <v>256</v>
      </c>
      <c r="C262" s="19" t="s">
        <v>21</v>
      </c>
      <c r="D262" s="52">
        <v>30</v>
      </c>
      <c r="E262" s="20"/>
      <c r="F262" s="20">
        <f t="shared" si="9"/>
        <v>0</v>
      </c>
      <c r="G262" s="31" t="s">
        <v>11</v>
      </c>
    </row>
    <row r="263" spans="1:7" s="30" customFormat="1">
      <c r="A263" s="54">
        <f>A262+1</f>
        <v>17</v>
      </c>
      <c r="B263" s="95" t="s">
        <v>257</v>
      </c>
      <c r="C263" s="74" t="s">
        <v>37</v>
      </c>
      <c r="D263" s="75">
        <v>1</v>
      </c>
      <c r="E263" s="20"/>
      <c r="F263" s="20">
        <f t="shared" si="9"/>
        <v>0</v>
      </c>
      <c r="G263" s="31" t="s">
        <v>11</v>
      </c>
    </row>
    <row r="264" spans="1:7" s="30" customFormat="1">
      <c r="A264" s="40" t="s">
        <v>92</v>
      </c>
      <c r="B264" s="95" t="s">
        <v>258</v>
      </c>
      <c r="C264" s="41" t="s">
        <v>37</v>
      </c>
      <c r="D264" s="42">
        <v>1</v>
      </c>
      <c r="E264" s="20"/>
      <c r="F264" s="20">
        <f t="shared" si="9"/>
        <v>0</v>
      </c>
      <c r="G264" s="31" t="s">
        <v>12</v>
      </c>
    </row>
    <row r="265" spans="1:7" s="30" customFormat="1">
      <c r="A265" s="54">
        <f>A263+1</f>
        <v>18</v>
      </c>
      <c r="B265" s="45" t="s">
        <v>259</v>
      </c>
      <c r="C265" s="41" t="s">
        <v>37</v>
      </c>
      <c r="D265" s="42">
        <v>2</v>
      </c>
      <c r="E265" s="20"/>
      <c r="F265" s="20">
        <f t="shared" si="9"/>
        <v>0</v>
      </c>
      <c r="G265" s="31" t="s">
        <v>11</v>
      </c>
    </row>
    <row r="266" spans="1:7" s="30" customFormat="1">
      <c r="A266" s="40" t="s">
        <v>93</v>
      </c>
      <c r="B266" s="96" t="s">
        <v>260</v>
      </c>
      <c r="C266" s="41" t="s">
        <v>37</v>
      </c>
      <c r="D266" s="43">
        <v>2</v>
      </c>
      <c r="E266" s="20"/>
      <c r="F266" s="20">
        <f t="shared" si="9"/>
        <v>0</v>
      </c>
      <c r="G266" s="31" t="s">
        <v>12</v>
      </c>
    </row>
    <row r="267" spans="1:7" s="30" customFormat="1">
      <c r="A267" s="54">
        <f>A265+1</f>
        <v>19</v>
      </c>
      <c r="B267" s="97" t="s">
        <v>261</v>
      </c>
      <c r="C267" s="48" t="s">
        <v>37</v>
      </c>
      <c r="D267" s="69">
        <v>2</v>
      </c>
      <c r="E267" s="20"/>
      <c r="F267" s="20">
        <f t="shared" si="9"/>
        <v>0</v>
      </c>
      <c r="G267" s="31" t="s">
        <v>11</v>
      </c>
    </row>
    <row r="268" spans="1:7" s="30" customFormat="1">
      <c r="A268" s="76" t="s">
        <v>94</v>
      </c>
      <c r="B268" s="97" t="s">
        <v>262</v>
      </c>
      <c r="C268" s="48" t="s">
        <v>37</v>
      </c>
      <c r="D268" s="50">
        <v>2</v>
      </c>
      <c r="E268" s="20"/>
      <c r="F268" s="20">
        <f t="shared" si="9"/>
        <v>0</v>
      </c>
      <c r="G268" s="31" t="s">
        <v>12</v>
      </c>
    </row>
    <row r="269" spans="1:7" s="30" customFormat="1">
      <c r="A269" s="54">
        <f>A267+1</f>
        <v>20</v>
      </c>
      <c r="B269" s="82" t="s">
        <v>263</v>
      </c>
      <c r="C269" s="48" t="s">
        <v>15</v>
      </c>
      <c r="D269" s="69">
        <v>4</v>
      </c>
      <c r="E269" s="20"/>
      <c r="F269" s="20">
        <f t="shared" si="9"/>
        <v>0</v>
      </c>
      <c r="G269" s="31" t="s">
        <v>11</v>
      </c>
    </row>
    <row r="270" spans="1:7" s="30" customFormat="1">
      <c r="A270" s="76" t="s">
        <v>78</v>
      </c>
      <c r="B270" s="82" t="s">
        <v>264</v>
      </c>
      <c r="C270" s="48" t="s">
        <v>15</v>
      </c>
      <c r="D270" s="50">
        <v>4</v>
      </c>
      <c r="E270" s="20"/>
      <c r="F270" s="20">
        <f t="shared" si="9"/>
        <v>0</v>
      </c>
      <c r="G270" s="31" t="s">
        <v>12</v>
      </c>
    </row>
    <row r="271" spans="1:7" s="30" customFormat="1">
      <c r="A271" s="54">
        <f>A269+1</f>
        <v>21</v>
      </c>
      <c r="B271" s="82" t="s">
        <v>95</v>
      </c>
      <c r="C271" s="48" t="s">
        <v>37</v>
      </c>
      <c r="D271" s="69">
        <v>200</v>
      </c>
      <c r="E271" s="20"/>
      <c r="F271" s="20">
        <f t="shared" si="9"/>
        <v>0</v>
      </c>
      <c r="G271" s="31" t="s">
        <v>11</v>
      </c>
    </row>
    <row r="272" spans="1:7" s="30" customFormat="1">
      <c r="A272" s="54">
        <f>A271+1</f>
        <v>22</v>
      </c>
      <c r="B272" s="98" t="s">
        <v>96</v>
      </c>
      <c r="C272" s="77" t="s">
        <v>37</v>
      </c>
      <c r="D272" s="78">
        <v>2</v>
      </c>
      <c r="E272" s="20"/>
      <c r="F272" s="20">
        <f t="shared" si="9"/>
        <v>0</v>
      </c>
      <c r="G272" s="31" t="s">
        <v>11</v>
      </c>
    </row>
    <row r="273" spans="1:7" s="30" customFormat="1">
      <c r="A273" s="54">
        <f>A272+1</f>
        <v>23</v>
      </c>
      <c r="B273" s="98" t="s">
        <v>265</v>
      </c>
      <c r="C273" s="77" t="s">
        <v>97</v>
      </c>
      <c r="D273" s="78">
        <v>2</v>
      </c>
      <c r="E273" s="20"/>
      <c r="F273" s="20">
        <f t="shared" si="9"/>
        <v>0</v>
      </c>
      <c r="G273" s="31" t="s">
        <v>11</v>
      </c>
    </row>
    <row r="274" spans="1:7" s="30" customFormat="1">
      <c r="A274" s="54">
        <f>A273+1</f>
        <v>24</v>
      </c>
      <c r="B274" s="97" t="s">
        <v>266</v>
      </c>
      <c r="C274" s="48" t="s">
        <v>37</v>
      </c>
      <c r="D274" s="69">
        <v>20</v>
      </c>
      <c r="E274" s="20"/>
      <c r="F274" s="20">
        <f t="shared" si="9"/>
        <v>0</v>
      </c>
      <c r="G274" s="31" t="s">
        <v>11</v>
      </c>
    </row>
    <row r="275" spans="1:7" s="30" customFormat="1">
      <c r="A275" s="76" t="s">
        <v>79</v>
      </c>
      <c r="B275" s="82" t="s">
        <v>267</v>
      </c>
      <c r="C275" s="48" t="s">
        <v>37</v>
      </c>
      <c r="D275" s="69">
        <v>20</v>
      </c>
      <c r="E275" s="20"/>
      <c r="F275" s="20">
        <f t="shared" si="9"/>
        <v>0</v>
      </c>
      <c r="G275" s="31" t="s">
        <v>12</v>
      </c>
    </row>
    <row r="276" spans="1:7" s="30" customFormat="1">
      <c r="A276" s="54">
        <f>A274+1</f>
        <v>25</v>
      </c>
      <c r="B276" s="98" t="s">
        <v>268</v>
      </c>
      <c r="C276" s="77" t="s">
        <v>15</v>
      </c>
      <c r="D276" s="78">
        <v>2</v>
      </c>
      <c r="E276" s="20"/>
      <c r="F276" s="20">
        <f t="shared" si="9"/>
        <v>0</v>
      </c>
      <c r="G276" s="31" t="s">
        <v>11</v>
      </c>
    </row>
    <row r="277" spans="1:7" s="30" customFormat="1">
      <c r="A277" s="79" t="s">
        <v>80</v>
      </c>
      <c r="B277" s="98" t="s">
        <v>269</v>
      </c>
      <c r="C277" s="77" t="s">
        <v>15</v>
      </c>
      <c r="D277" s="78">
        <v>2</v>
      </c>
      <c r="E277" s="20"/>
      <c r="F277" s="20">
        <f t="shared" si="9"/>
        <v>0</v>
      </c>
      <c r="G277" s="31" t="s">
        <v>12</v>
      </c>
    </row>
    <row r="278" spans="1:7" s="30" customFormat="1">
      <c r="A278" s="54">
        <f>A276+1</f>
        <v>26</v>
      </c>
      <c r="B278" s="83" t="s">
        <v>270</v>
      </c>
      <c r="C278" s="48" t="s">
        <v>37</v>
      </c>
      <c r="D278" s="50">
        <v>2</v>
      </c>
      <c r="E278" s="20"/>
      <c r="F278" s="20">
        <f t="shared" si="9"/>
        <v>0</v>
      </c>
      <c r="G278" s="31" t="s">
        <v>11</v>
      </c>
    </row>
    <row r="279" spans="1:7" s="30" customFormat="1">
      <c r="A279" s="76" t="s">
        <v>27</v>
      </c>
      <c r="B279" s="83" t="s">
        <v>271</v>
      </c>
      <c r="C279" s="48" t="s">
        <v>48</v>
      </c>
      <c r="D279" s="50">
        <v>2</v>
      </c>
      <c r="E279" s="20"/>
      <c r="F279" s="20">
        <f t="shared" si="9"/>
        <v>0</v>
      </c>
      <c r="G279" s="31" t="s">
        <v>12</v>
      </c>
    </row>
    <row r="280" spans="1:7" s="30" customFormat="1">
      <c r="A280" s="54">
        <f>A278+1</f>
        <v>27</v>
      </c>
      <c r="B280" s="96" t="s">
        <v>272</v>
      </c>
      <c r="C280" s="41" t="s">
        <v>65</v>
      </c>
      <c r="D280" s="43">
        <v>20</v>
      </c>
      <c r="E280" s="20"/>
      <c r="F280" s="20">
        <f t="shared" si="9"/>
        <v>0</v>
      </c>
      <c r="G280" s="31" t="s">
        <v>11</v>
      </c>
    </row>
    <row r="281" spans="1:7" s="30" customFormat="1">
      <c r="A281" s="54">
        <f>A280+1</f>
        <v>28</v>
      </c>
      <c r="B281" s="96" t="s">
        <v>273</v>
      </c>
      <c r="C281" s="41" t="s">
        <v>37</v>
      </c>
      <c r="D281" s="43">
        <v>4</v>
      </c>
      <c r="E281" s="20"/>
      <c r="F281" s="20">
        <f t="shared" si="9"/>
        <v>0</v>
      </c>
      <c r="G281" s="31" t="s">
        <v>11</v>
      </c>
    </row>
    <row r="282" spans="1:7" s="30" customFormat="1">
      <c r="A282" s="54">
        <f>A281+1</f>
        <v>29</v>
      </c>
      <c r="B282" s="80" t="s">
        <v>274</v>
      </c>
      <c r="C282" s="41" t="s">
        <v>37</v>
      </c>
      <c r="D282" s="43">
        <v>2</v>
      </c>
      <c r="E282" s="20"/>
      <c r="F282" s="20">
        <f t="shared" si="9"/>
        <v>0</v>
      </c>
      <c r="G282" s="31" t="s">
        <v>11</v>
      </c>
    </row>
    <row r="283" spans="1:7" s="30" customFormat="1">
      <c r="A283" s="40" t="s">
        <v>28</v>
      </c>
      <c r="B283" s="96" t="s">
        <v>275</v>
      </c>
      <c r="C283" s="41" t="s">
        <v>48</v>
      </c>
      <c r="D283" s="43">
        <v>2</v>
      </c>
      <c r="E283" s="20"/>
      <c r="F283" s="20">
        <f t="shared" si="9"/>
        <v>0</v>
      </c>
      <c r="G283" s="31" t="s">
        <v>12</v>
      </c>
    </row>
    <row r="284" spans="1:7" s="30" customFormat="1">
      <c r="A284" s="54">
        <f>A282+1</f>
        <v>30</v>
      </c>
      <c r="B284" s="97" t="s">
        <v>276</v>
      </c>
      <c r="C284" s="48" t="s">
        <v>15</v>
      </c>
      <c r="D284" s="50">
        <v>20</v>
      </c>
      <c r="E284" s="20"/>
      <c r="F284" s="20">
        <f t="shared" si="9"/>
        <v>0</v>
      </c>
      <c r="G284" s="31" t="s">
        <v>11</v>
      </c>
    </row>
    <row r="285" spans="1:7" s="30" customFormat="1">
      <c r="A285" s="76" t="s">
        <v>85</v>
      </c>
      <c r="B285" s="97" t="s">
        <v>277</v>
      </c>
      <c r="C285" s="48" t="s">
        <v>15</v>
      </c>
      <c r="D285" s="50">
        <v>20</v>
      </c>
      <c r="E285" s="20"/>
      <c r="F285" s="20">
        <f t="shared" si="9"/>
        <v>0</v>
      </c>
      <c r="G285" s="31" t="s">
        <v>12</v>
      </c>
    </row>
    <row r="286" spans="1:7" s="30" customFormat="1">
      <c r="A286" s="54">
        <f>A284+1</f>
        <v>31</v>
      </c>
      <c r="B286" s="97" t="s">
        <v>278</v>
      </c>
      <c r="C286" s="48" t="s">
        <v>15</v>
      </c>
      <c r="D286" s="50">
        <v>4</v>
      </c>
      <c r="E286" s="20"/>
      <c r="F286" s="20">
        <f t="shared" si="9"/>
        <v>0</v>
      </c>
      <c r="G286" s="31" t="s">
        <v>11</v>
      </c>
    </row>
    <row r="287" spans="1:7" s="30" customFormat="1">
      <c r="A287" s="76" t="s">
        <v>98</v>
      </c>
      <c r="B287" s="83" t="s">
        <v>279</v>
      </c>
      <c r="C287" s="48" t="s">
        <v>15</v>
      </c>
      <c r="D287" s="50">
        <v>4</v>
      </c>
      <c r="E287" s="20"/>
      <c r="F287" s="20">
        <f t="shared" si="9"/>
        <v>0</v>
      </c>
      <c r="G287" s="31" t="s">
        <v>12</v>
      </c>
    </row>
    <row r="288" spans="1:7" s="30" customFormat="1">
      <c r="A288" s="54">
        <f>A286+1</f>
        <v>32</v>
      </c>
      <c r="B288" s="83" t="s">
        <v>99</v>
      </c>
      <c r="C288" s="48" t="s">
        <v>48</v>
      </c>
      <c r="D288" s="50">
        <v>60</v>
      </c>
      <c r="E288" s="20"/>
      <c r="F288" s="20">
        <f t="shared" si="9"/>
        <v>0</v>
      </c>
      <c r="G288" s="31" t="s">
        <v>11</v>
      </c>
    </row>
    <row r="289" spans="1:7" s="30" customFormat="1">
      <c r="A289" s="54">
        <f>A288+1</f>
        <v>33</v>
      </c>
      <c r="B289" s="83" t="s">
        <v>280</v>
      </c>
      <c r="C289" s="48" t="s">
        <v>65</v>
      </c>
      <c r="D289" s="50">
        <v>20</v>
      </c>
      <c r="E289" s="20"/>
      <c r="F289" s="20">
        <f t="shared" si="9"/>
        <v>0</v>
      </c>
      <c r="G289" s="31" t="s">
        <v>11</v>
      </c>
    </row>
    <row r="290" spans="1:7" s="30" customFormat="1">
      <c r="A290" s="54">
        <f>A289+1</f>
        <v>34</v>
      </c>
      <c r="B290" s="83" t="s">
        <v>100</v>
      </c>
      <c r="C290" s="48" t="s">
        <v>37</v>
      </c>
      <c r="D290" s="69">
        <v>4</v>
      </c>
      <c r="E290" s="20"/>
      <c r="F290" s="20">
        <f t="shared" si="9"/>
        <v>0</v>
      </c>
      <c r="G290" s="31" t="s">
        <v>11</v>
      </c>
    </row>
    <row r="291" spans="1:7" s="30" customFormat="1">
      <c r="A291" s="54">
        <f>A290+1</f>
        <v>35</v>
      </c>
      <c r="B291" s="97" t="s">
        <v>281</v>
      </c>
      <c r="C291" s="48" t="s">
        <v>15</v>
      </c>
      <c r="D291" s="50">
        <v>10</v>
      </c>
      <c r="E291" s="20"/>
      <c r="F291" s="20">
        <f t="shared" si="9"/>
        <v>0</v>
      </c>
      <c r="G291" s="31" t="s">
        <v>11</v>
      </c>
    </row>
    <row r="292" spans="1:7" s="30" customFormat="1">
      <c r="A292" s="76" t="s">
        <v>31</v>
      </c>
      <c r="B292" s="97" t="s">
        <v>282</v>
      </c>
      <c r="C292" s="48" t="s">
        <v>15</v>
      </c>
      <c r="D292" s="50">
        <v>10</v>
      </c>
      <c r="E292" s="20"/>
      <c r="F292" s="20">
        <f t="shared" si="9"/>
        <v>0</v>
      </c>
      <c r="G292" s="31" t="s">
        <v>12</v>
      </c>
    </row>
    <row r="293" spans="1:7" s="30" customFormat="1">
      <c r="A293" s="54">
        <f>A291+1</f>
        <v>36</v>
      </c>
      <c r="B293" s="97" t="s">
        <v>283</v>
      </c>
      <c r="C293" s="48" t="s">
        <v>15</v>
      </c>
      <c r="D293" s="50">
        <v>20</v>
      </c>
      <c r="E293" s="20"/>
      <c r="F293" s="20">
        <f t="shared" si="9"/>
        <v>0</v>
      </c>
      <c r="G293" s="31" t="s">
        <v>11</v>
      </c>
    </row>
    <row r="294" spans="1:7" s="30" customFormat="1">
      <c r="A294" s="54">
        <f>A293+1</f>
        <v>37</v>
      </c>
      <c r="B294" s="97" t="s">
        <v>284</v>
      </c>
      <c r="C294" s="48" t="s">
        <v>15</v>
      </c>
      <c r="D294" s="69">
        <v>20</v>
      </c>
      <c r="E294" s="20"/>
      <c r="F294" s="20">
        <f t="shared" si="9"/>
        <v>0</v>
      </c>
      <c r="G294" s="31" t="s">
        <v>11</v>
      </c>
    </row>
    <row r="295" spans="1:7" s="30" customFormat="1">
      <c r="A295" s="76" t="s">
        <v>101</v>
      </c>
      <c r="B295" s="97" t="s">
        <v>285</v>
      </c>
      <c r="C295" s="48" t="s">
        <v>15</v>
      </c>
      <c r="D295" s="69">
        <v>20</v>
      </c>
      <c r="E295" s="20"/>
      <c r="F295" s="20">
        <f t="shared" si="9"/>
        <v>0</v>
      </c>
      <c r="G295" s="31" t="s">
        <v>12</v>
      </c>
    </row>
    <row r="296" spans="1:7" s="30" customFormat="1">
      <c r="A296" s="54">
        <f>A294+1</f>
        <v>38</v>
      </c>
      <c r="B296" s="97" t="s">
        <v>286</v>
      </c>
      <c r="C296" s="48" t="s">
        <v>15</v>
      </c>
      <c r="D296" s="50">
        <v>4</v>
      </c>
      <c r="E296" s="20"/>
      <c r="F296" s="20">
        <f t="shared" si="9"/>
        <v>0</v>
      </c>
      <c r="G296" s="31" t="s">
        <v>11</v>
      </c>
    </row>
    <row r="297" spans="1:7" s="30" customFormat="1">
      <c r="A297" s="76" t="s">
        <v>33</v>
      </c>
      <c r="B297" s="97" t="s">
        <v>287</v>
      </c>
      <c r="C297" s="48" t="s">
        <v>15</v>
      </c>
      <c r="D297" s="50">
        <v>4</v>
      </c>
      <c r="E297" s="20"/>
      <c r="F297" s="20">
        <f t="shared" si="9"/>
        <v>0</v>
      </c>
      <c r="G297" s="31" t="s">
        <v>12</v>
      </c>
    </row>
    <row r="298" spans="1:7" s="30" customFormat="1">
      <c r="A298" s="54">
        <f>A296+1</f>
        <v>39</v>
      </c>
      <c r="B298" s="45" t="s">
        <v>288</v>
      </c>
      <c r="C298" s="41" t="s">
        <v>37</v>
      </c>
      <c r="D298" s="42">
        <v>140</v>
      </c>
      <c r="E298" s="20"/>
      <c r="F298" s="20">
        <f t="shared" si="9"/>
        <v>0</v>
      </c>
      <c r="G298" s="31" t="s">
        <v>11</v>
      </c>
    </row>
    <row r="299" spans="1:7" s="30" customFormat="1">
      <c r="A299" s="40" t="s">
        <v>102</v>
      </c>
      <c r="B299" s="45" t="s">
        <v>289</v>
      </c>
      <c r="C299" s="41" t="s">
        <v>37</v>
      </c>
      <c r="D299" s="43">
        <v>140</v>
      </c>
      <c r="E299" s="20"/>
      <c r="F299" s="20">
        <f t="shared" si="9"/>
        <v>0</v>
      </c>
      <c r="G299" s="31" t="s">
        <v>12</v>
      </c>
    </row>
    <row r="300" spans="1:7" s="30" customFormat="1">
      <c r="A300" s="54">
        <f>A298+1</f>
        <v>40</v>
      </c>
      <c r="B300" s="83" t="s">
        <v>366</v>
      </c>
      <c r="C300" s="48" t="s">
        <v>48</v>
      </c>
      <c r="D300" s="69">
        <v>2</v>
      </c>
      <c r="E300" s="20"/>
      <c r="F300" s="20">
        <f t="shared" si="9"/>
        <v>0</v>
      </c>
      <c r="G300" s="31" t="s">
        <v>11</v>
      </c>
    </row>
    <row r="301" spans="1:7" s="30" customFormat="1">
      <c r="A301" s="76" t="s">
        <v>103</v>
      </c>
      <c r="B301" s="99" t="s">
        <v>290</v>
      </c>
      <c r="C301" s="48" t="s">
        <v>48</v>
      </c>
      <c r="D301" s="50">
        <v>2</v>
      </c>
      <c r="E301" s="20"/>
      <c r="F301" s="20">
        <f t="shared" si="9"/>
        <v>0</v>
      </c>
      <c r="G301" s="31" t="s">
        <v>370</v>
      </c>
    </row>
    <row r="302" spans="1:7" s="30" customFormat="1">
      <c r="A302" s="49">
        <f>A300+1</f>
        <v>41</v>
      </c>
      <c r="B302" s="83" t="s">
        <v>367</v>
      </c>
      <c r="C302" s="48" t="s">
        <v>48</v>
      </c>
      <c r="D302" s="69">
        <v>2</v>
      </c>
      <c r="E302" s="20"/>
      <c r="F302" s="20">
        <f t="shared" si="9"/>
        <v>0</v>
      </c>
      <c r="G302" s="31" t="s">
        <v>11</v>
      </c>
    </row>
    <row r="303" spans="1:7" s="30" customFormat="1">
      <c r="A303" s="49">
        <f>A302+1</f>
        <v>42</v>
      </c>
      <c r="B303" s="99" t="s">
        <v>368</v>
      </c>
      <c r="C303" s="48" t="s">
        <v>37</v>
      </c>
      <c r="D303" s="69">
        <v>2</v>
      </c>
      <c r="E303" s="20"/>
      <c r="F303" s="20">
        <f t="shared" si="9"/>
        <v>0</v>
      </c>
      <c r="G303" s="31" t="s">
        <v>11</v>
      </c>
    </row>
    <row r="304" spans="1:7" s="30" customFormat="1">
      <c r="A304" s="49">
        <f>A303+1</f>
        <v>43</v>
      </c>
      <c r="B304" s="83" t="s">
        <v>291</v>
      </c>
      <c r="C304" s="36" t="s">
        <v>37</v>
      </c>
      <c r="D304" s="53">
        <v>1</v>
      </c>
      <c r="E304" s="20"/>
      <c r="F304" s="20">
        <f t="shared" si="9"/>
        <v>0</v>
      </c>
      <c r="G304" s="31" t="s">
        <v>11</v>
      </c>
    </row>
    <row r="305" spans="1:7" s="30" customFormat="1">
      <c r="A305" s="35" t="s">
        <v>104</v>
      </c>
      <c r="B305" s="88" t="s">
        <v>292</v>
      </c>
      <c r="C305" s="36" t="s">
        <v>15</v>
      </c>
      <c r="D305" s="53">
        <v>2</v>
      </c>
      <c r="E305" s="20"/>
      <c r="F305" s="20">
        <f t="shared" si="9"/>
        <v>0</v>
      </c>
      <c r="G305" s="31" t="s">
        <v>12</v>
      </c>
    </row>
    <row r="306" spans="1:7" s="30" customFormat="1">
      <c r="A306" s="35" t="s">
        <v>105</v>
      </c>
      <c r="B306" s="88" t="s">
        <v>293</v>
      </c>
      <c r="C306" s="36" t="s">
        <v>37</v>
      </c>
      <c r="D306" s="53">
        <v>1</v>
      </c>
      <c r="E306" s="20"/>
      <c r="F306" s="20">
        <f t="shared" si="9"/>
        <v>0</v>
      </c>
      <c r="G306" s="31" t="s">
        <v>12</v>
      </c>
    </row>
    <row r="307" spans="1:7" s="30" customFormat="1">
      <c r="A307" s="35" t="s">
        <v>106</v>
      </c>
      <c r="B307" s="88" t="s">
        <v>294</v>
      </c>
      <c r="C307" s="36" t="s">
        <v>65</v>
      </c>
      <c r="D307" s="53">
        <v>1</v>
      </c>
      <c r="E307" s="20"/>
      <c r="F307" s="20">
        <f t="shared" si="9"/>
        <v>0</v>
      </c>
      <c r="G307" s="31" t="s">
        <v>12</v>
      </c>
    </row>
    <row r="308" spans="1:7" s="30" customFormat="1">
      <c r="A308" s="51">
        <f>A304+1</f>
        <v>44</v>
      </c>
      <c r="B308" s="32" t="s">
        <v>295</v>
      </c>
      <c r="C308" s="19" t="s">
        <v>37</v>
      </c>
      <c r="D308" s="61">
        <v>2</v>
      </c>
      <c r="E308" s="20"/>
      <c r="F308" s="20">
        <f t="shared" si="9"/>
        <v>0</v>
      </c>
      <c r="G308" s="31" t="s">
        <v>11</v>
      </c>
    </row>
    <row r="309" spans="1:7" s="30" customFormat="1">
      <c r="A309" s="58" t="s">
        <v>34</v>
      </c>
      <c r="B309" s="32" t="s">
        <v>296</v>
      </c>
      <c r="C309" s="19" t="s">
        <v>37</v>
      </c>
      <c r="D309" s="39">
        <v>2</v>
      </c>
      <c r="E309" s="20"/>
      <c r="F309" s="20">
        <f t="shared" si="9"/>
        <v>0</v>
      </c>
      <c r="G309" s="31" t="s">
        <v>12</v>
      </c>
    </row>
    <row r="310" spans="1:7" s="30" customFormat="1">
      <c r="A310" s="58" t="s">
        <v>107</v>
      </c>
      <c r="B310" s="32" t="s">
        <v>297</v>
      </c>
      <c r="C310" s="19" t="s">
        <v>37</v>
      </c>
      <c r="D310" s="39">
        <v>2</v>
      </c>
      <c r="E310" s="20"/>
      <c r="F310" s="20">
        <f t="shared" si="9"/>
        <v>0</v>
      </c>
      <c r="G310" s="31" t="s">
        <v>12</v>
      </c>
    </row>
    <row r="311" spans="1:7" s="30" customFormat="1">
      <c r="A311" s="51">
        <f>A308+1</f>
        <v>45</v>
      </c>
      <c r="B311" s="32" t="s">
        <v>298</v>
      </c>
      <c r="C311" s="19" t="s">
        <v>37</v>
      </c>
      <c r="D311" s="61">
        <v>2</v>
      </c>
      <c r="E311" s="20"/>
      <c r="F311" s="20">
        <f t="shared" ref="F311:F313" si="11">D311*E311</f>
        <v>0</v>
      </c>
      <c r="G311" s="31" t="s">
        <v>11</v>
      </c>
    </row>
    <row r="312" spans="1:7" s="30" customFormat="1">
      <c r="A312" s="58" t="s">
        <v>108</v>
      </c>
      <c r="B312" s="32" t="s">
        <v>299</v>
      </c>
      <c r="C312" s="19" t="s">
        <v>37</v>
      </c>
      <c r="D312" s="39">
        <v>2</v>
      </c>
      <c r="E312" s="20"/>
      <c r="F312" s="20">
        <f t="shared" si="11"/>
        <v>0</v>
      </c>
      <c r="G312" s="31" t="s">
        <v>370</v>
      </c>
    </row>
    <row r="313" spans="1:7" s="30" customFormat="1" ht="15.6" thickBot="1">
      <c r="A313" s="58" t="s">
        <v>109</v>
      </c>
      <c r="B313" s="32" t="s">
        <v>300</v>
      </c>
      <c r="C313" s="19" t="s">
        <v>37</v>
      </c>
      <c r="D313" s="39">
        <v>2</v>
      </c>
      <c r="E313" s="20"/>
      <c r="F313" s="20">
        <f t="shared" si="11"/>
        <v>0</v>
      </c>
      <c r="G313" s="31" t="s">
        <v>12</v>
      </c>
    </row>
    <row r="314" spans="1:7" ht="15.6" thickBot="1">
      <c r="A314" s="35"/>
      <c r="B314" s="1" t="s">
        <v>4</v>
      </c>
      <c r="C314" s="14"/>
      <c r="D314" s="2"/>
      <c r="E314" s="2"/>
      <c r="F314" s="3">
        <f>SUM(F8:F313)</f>
        <v>0</v>
      </c>
    </row>
    <row r="315" spans="1:7" ht="15.6" thickBot="1">
      <c r="A315" s="35"/>
      <c r="B315" s="4" t="s">
        <v>10</v>
      </c>
      <c r="C315" s="15"/>
      <c r="D315" s="5"/>
      <c r="E315" s="5"/>
      <c r="F315" s="6"/>
    </row>
    <row r="316" spans="1:7" ht="15.6" thickBot="1">
      <c r="A316" s="35"/>
      <c r="B316" s="4" t="s">
        <v>13</v>
      </c>
      <c r="C316" s="15"/>
      <c r="D316" s="5"/>
      <c r="E316" s="5"/>
      <c r="F316" s="6"/>
    </row>
    <row r="317" spans="1:7" ht="15.6" thickBot="1">
      <c r="A317" s="35"/>
      <c r="B317" s="7" t="s">
        <v>5</v>
      </c>
      <c r="C317" s="16"/>
      <c r="D317" s="5"/>
      <c r="E317" s="5"/>
      <c r="F317" s="5">
        <f>SUM(F314:F316)</f>
        <v>0</v>
      </c>
    </row>
    <row r="318" spans="1:7" ht="15.6" thickBot="1">
      <c r="A318" s="35"/>
      <c r="B318" s="4" t="s">
        <v>6</v>
      </c>
      <c r="C318" s="15"/>
      <c r="D318" s="5"/>
      <c r="E318" s="5"/>
      <c r="F318" s="6"/>
    </row>
    <row r="319" spans="1:7" ht="15.6" thickBot="1">
      <c r="A319" s="35"/>
      <c r="B319" s="8" t="s">
        <v>5</v>
      </c>
      <c r="C319" s="17"/>
      <c r="D319" s="9"/>
      <c r="E319" s="9"/>
      <c r="F319" s="9">
        <f>SUM(F317:F318)</f>
        <v>0</v>
      </c>
    </row>
    <row r="320" spans="1:7" ht="15.6" thickBot="1">
      <c r="A320" s="35"/>
      <c r="B320" s="4" t="s">
        <v>9</v>
      </c>
      <c r="C320" s="15"/>
      <c r="D320" s="5"/>
      <c r="E320" s="5"/>
      <c r="F320" s="6">
        <f>F319*C320</f>
        <v>0</v>
      </c>
    </row>
    <row r="321" spans="1:6" ht="15.6" thickBot="1">
      <c r="A321" s="35"/>
      <c r="B321" s="8" t="s">
        <v>5</v>
      </c>
      <c r="C321" s="9"/>
      <c r="D321" s="9"/>
      <c r="E321" s="9"/>
      <c r="F321" s="9">
        <f>SUM(F319:F320)</f>
        <v>0</v>
      </c>
    </row>
    <row r="322" spans="1:6">
      <c r="B322" s="22" t="s">
        <v>369</v>
      </c>
      <c r="F322" s="101"/>
    </row>
  </sheetData>
  <autoFilter ref="A6:G322"/>
  <mergeCells count="6">
    <mergeCell ref="F4:F5"/>
    <mergeCell ref="A4:A5"/>
    <mergeCell ref="B4:B5"/>
    <mergeCell ref="C4:C5"/>
    <mergeCell ref="D4:D5"/>
    <mergeCell ref="E4:E5"/>
  </mergeCells>
  <conditionalFormatting sqref="B10 B169:C169 D146 B132:D132 D142 B183:C183 B134:D134 D25:D26 B147:D150 B135 D135 B133 D133 B85:D92 B186 B185:C185 D183:D186 B184 B116:D120">
    <cfRule type="cellIs" dxfId="26" priority="26" stopIfTrue="1" operator="equal">
      <formula>0</formula>
    </cfRule>
  </conditionalFormatting>
  <conditionalFormatting sqref="B15:D15 B13:B14">
    <cfRule type="cellIs" dxfId="25" priority="25" stopIfTrue="1" operator="equal">
      <formula>0</formula>
    </cfRule>
  </conditionalFormatting>
  <conditionalFormatting sqref="D132 D142 D168:D169 D134 D25:D26 D146:D150 D116:D120 D85:D92 D183:D186">
    <cfRule type="cellIs" dxfId="24" priority="27" stopIfTrue="1" operator="equal">
      <formula>8223.307275</formula>
    </cfRule>
  </conditionalFormatting>
  <conditionalFormatting sqref="D15">
    <cfRule type="cellIs" dxfId="23" priority="24" stopIfTrue="1" operator="equal">
      <formula>8223.307275</formula>
    </cfRule>
  </conditionalFormatting>
  <conditionalFormatting sqref="B18">
    <cfRule type="cellIs" dxfId="22" priority="23" stopIfTrue="1" operator="equal">
      <formula>0</formula>
    </cfRule>
  </conditionalFormatting>
  <conditionalFormatting sqref="B146">
    <cfRule type="cellIs" dxfId="21" priority="22" stopIfTrue="1" operator="equal">
      <formula>0</formula>
    </cfRule>
  </conditionalFormatting>
  <conditionalFormatting sqref="D133">
    <cfRule type="cellIs" dxfId="20" priority="21" stopIfTrue="1" operator="equal">
      <formula>8223.307275</formula>
    </cfRule>
  </conditionalFormatting>
  <conditionalFormatting sqref="B71">
    <cfRule type="cellIs" dxfId="19" priority="20" stopIfTrue="1" operator="equal">
      <formula>0</formula>
    </cfRule>
  </conditionalFormatting>
  <conditionalFormatting sqref="B142">
    <cfRule type="cellIs" dxfId="18" priority="19" stopIfTrue="1" operator="equal">
      <formula>0</formula>
    </cfRule>
  </conditionalFormatting>
  <conditionalFormatting sqref="C145">
    <cfRule type="cellIs" dxfId="17" priority="18" stopIfTrue="1" operator="equal">
      <formula>0</formula>
    </cfRule>
  </conditionalFormatting>
  <conditionalFormatting sqref="B145">
    <cfRule type="cellIs" dxfId="16" priority="17" stopIfTrue="1" operator="equal">
      <formula>0</formula>
    </cfRule>
  </conditionalFormatting>
  <conditionalFormatting sqref="B168:C168">
    <cfRule type="cellIs" dxfId="15" priority="16" stopIfTrue="1" operator="equal">
      <formula>0</formula>
    </cfRule>
  </conditionalFormatting>
  <conditionalFormatting sqref="D135">
    <cfRule type="cellIs" dxfId="14" priority="15" stopIfTrue="1" operator="equal">
      <formula>8223.307275</formula>
    </cfRule>
  </conditionalFormatting>
  <conditionalFormatting sqref="C146">
    <cfRule type="cellIs" dxfId="13" priority="14" stopIfTrue="1" operator="equal">
      <formula>0</formula>
    </cfRule>
  </conditionalFormatting>
  <conditionalFormatting sqref="D200 D228 D235 D208:D209">
    <cfRule type="cellIs" dxfId="12" priority="11" stopIfTrue="1" operator="equal">
      <formula>8223.307275</formula>
    </cfRule>
  </conditionalFormatting>
  <conditionalFormatting sqref="B195 B228:D228 B235:D235 D208:D209">
    <cfRule type="cellIs" dxfId="11" priority="13" stopIfTrue="1" operator="equal">
      <formula>0</formula>
    </cfRule>
  </conditionalFormatting>
  <conditionalFormatting sqref="B200:D200 B198:B199">
    <cfRule type="cellIs" dxfId="10" priority="12" stopIfTrue="1" operator="equal">
      <formula>0</formula>
    </cfRule>
  </conditionalFormatting>
  <conditionalFormatting sqref="B203">
    <cfRule type="cellIs" dxfId="9" priority="10" stopIfTrue="1" operator="equal">
      <formula>0</formula>
    </cfRule>
  </conditionalFormatting>
  <conditionalFormatting sqref="B253:D254">
    <cfRule type="cellIs" dxfId="8" priority="9" stopIfTrue="1" operator="equal">
      <formula>0</formula>
    </cfRule>
  </conditionalFormatting>
  <conditionalFormatting sqref="D253:D254">
    <cfRule type="cellIs" dxfId="7" priority="8" stopIfTrue="1" operator="equal">
      <formula>8223.307275</formula>
    </cfRule>
  </conditionalFormatting>
  <conditionalFormatting sqref="C272 C282:C283 C276:C277">
    <cfRule type="cellIs" dxfId="6" priority="5" operator="equal">
      <formula>"მაქ.სთ."</formula>
    </cfRule>
    <cfRule type="cellIs" dxfId="5" priority="6" operator="equal">
      <formula>"მანქ. სთ."</formula>
    </cfRule>
    <cfRule type="cellIs" dxfId="4" priority="7" operator="equal">
      <formula>"კაც. სთ."</formula>
    </cfRule>
  </conditionalFormatting>
  <conditionalFormatting sqref="C273">
    <cfRule type="cellIs" dxfId="3" priority="2" operator="equal">
      <formula>"მაქ.სთ."</formula>
    </cfRule>
    <cfRule type="cellIs" dxfId="2" priority="3" operator="equal">
      <formula>"მანქ. სთ."</formula>
    </cfRule>
    <cfRule type="cellIs" dxfId="1" priority="4" operator="equal">
      <formula>"კაც. სთ."</formula>
    </cfRule>
  </conditionalFormatting>
  <conditionalFormatting sqref="B251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2023-06-23T09:08:04Z</dcterms:modified>
</cp:coreProperties>
</file>