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კრებსითი სატენდერო" sheetId="43" r:id="rId1"/>
  </sheets>
  <externalReferences>
    <externalReference r:id="rId2"/>
  </externalReferences>
  <definedNames>
    <definedName name="_xlnm._FilterDatabase" localSheetId="0" hidden="1">'კრებსითი სატენდერო'!$A$6:$G$281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3" i="43" l="1"/>
  <c r="F272" i="43"/>
  <c r="F271" i="43"/>
  <c r="F270" i="43"/>
  <c r="F269" i="43"/>
  <c r="F268" i="43"/>
  <c r="F267" i="43"/>
  <c r="F266" i="43"/>
  <c r="F265" i="43"/>
  <c r="F264" i="43"/>
  <c r="F263" i="43"/>
  <c r="F262" i="43"/>
  <c r="F261" i="43"/>
  <c r="F260" i="43"/>
  <c r="F259" i="43"/>
  <c r="F258" i="43"/>
  <c r="F257" i="43"/>
  <c r="F256" i="43"/>
  <c r="F255" i="43"/>
  <c r="F254" i="43"/>
  <c r="F253" i="43"/>
  <c r="F252" i="43"/>
  <c r="F251" i="43"/>
  <c r="F250" i="43"/>
  <c r="F249" i="43"/>
  <c r="F248" i="43"/>
  <c r="F247" i="43"/>
  <c r="F246" i="43"/>
  <c r="F245" i="43"/>
  <c r="F244" i="43"/>
  <c r="F243" i="43"/>
  <c r="F242" i="43"/>
  <c r="F241" i="43"/>
  <c r="F240" i="43"/>
  <c r="F239" i="43"/>
  <c r="F238" i="43"/>
  <c r="F237" i="43"/>
  <c r="F236" i="43"/>
  <c r="F235" i="43"/>
  <c r="F234" i="43"/>
  <c r="F233" i="43"/>
  <c r="F232" i="43"/>
  <c r="F231" i="43"/>
  <c r="F230" i="43"/>
  <c r="F229" i="43"/>
  <c r="F228" i="43"/>
  <c r="F227" i="43"/>
  <c r="F226" i="43"/>
  <c r="F225" i="43"/>
  <c r="F224" i="43"/>
  <c r="F223" i="43"/>
  <c r="F222" i="43"/>
  <c r="F221" i="43"/>
  <c r="F220" i="43"/>
  <c r="F219" i="43"/>
  <c r="F218" i="43"/>
  <c r="F217" i="43"/>
  <c r="F216" i="43"/>
  <c r="F215" i="43"/>
  <c r="F214" i="43"/>
  <c r="F213" i="43"/>
  <c r="F212" i="43"/>
  <c r="F211" i="43"/>
  <c r="F210" i="43"/>
  <c r="F209" i="43"/>
  <c r="F208" i="43"/>
  <c r="F207" i="43"/>
  <c r="F206" i="43"/>
  <c r="F205" i="43"/>
  <c r="F204" i="43"/>
  <c r="F203" i="43"/>
  <c r="F202" i="43"/>
  <c r="F201" i="43"/>
  <c r="F200" i="43"/>
  <c r="F199" i="43"/>
  <c r="F198" i="43"/>
  <c r="F197" i="43"/>
  <c r="F196" i="43"/>
  <c r="F195" i="43"/>
  <c r="F194" i="43"/>
  <c r="F193" i="43"/>
  <c r="F192" i="43"/>
  <c r="F191" i="43"/>
  <c r="A191" i="43"/>
  <c r="A192" i="43" s="1"/>
  <c r="A193" i="43" s="1"/>
  <c r="A195" i="43" s="1"/>
  <c r="A197" i="43" s="1"/>
  <c r="A198" i="43" s="1"/>
  <c r="A199" i="43" s="1"/>
  <c r="A200" i="43" s="1"/>
  <c r="A201" i="43" s="1"/>
  <c r="A202" i="43" s="1"/>
  <c r="A203" i="43" s="1"/>
  <c r="A204" i="43" s="1"/>
  <c r="A205" i="43" s="1"/>
  <c r="A206" i="43" s="1"/>
  <c r="A207" i="43" s="1"/>
  <c r="A208" i="43" s="1"/>
  <c r="A209" i="43" s="1"/>
  <c r="A210" i="43" s="1"/>
  <c r="A211" i="43" s="1"/>
  <c r="A212" i="43" s="1"/>
  <c r="A213" i="43" s="1"/>
  <c r="A214" i="43" s="1"/>
  <c r="A216" i="43" s="1"/>
  <c r="A217" i="43" s="1"/>
  <c r="A218" i="43" s="1"/>
  <c r="A220" i="43" s="1"/>
  <c r="A221" i="43" s="1"/>
  <c r="A222" i="43" s="1"/>
  <c r="A224" i="43" s="1"/>
  <c r="A225" i="43" s="1"/>
  <c r="A227" i="43" s="1"/>
  <c r="A229" i="43" s="1"/>
  <c r="A230" i="43" s="1"/>
  <c r="A231" i="43" s="1"/>
  <c r="A233" i="43" s="1"/>
  <c r="A235" i="43" s="1"/>
  <c r="A237" i="43" s="1"/>
  <c r="A239" i="43" s="1"/>
  <c r="A242" i="43" s="1"/>
  <c r="A245" i="43" s="1"/>
  <c r="A247" i="43" s="1"/>
  <c r="A248" i="43" s="1"/>
  <c r="A249" i="43" s="1"/>
  <c r="A250" i="43" s="1"/>
  <c r="A252" i="43" s="1"/>
  <c r="A254" i="43" s="1"/>
  <c r="A256" i="43" s="1"/>
  <c r="A258" i="43" s="1"/>
  <c r="A260" i="43" s="1"/>
  <c r="A261" i="43" s="1"/>
  <c r="A262" i="43" s="1"/>
  <c r="A263" i="43" s="1"/>
  <c r="A265" i="43" s="1"/>
  <c r="A266" i="43" s="1"/>
  <c r="A267" i="43" s="1"/>
  <c r="A268" i="43" s="1"/>
  <c r="A269" i="43" s="1"/>
  <c r="A271" i="43" s="1"/>
  <c r="A272" i="43" s="1"/>
  <c r="A273" i="43" s="1"/>
  <c r="F190" i="43"/>
  <c r="F188" i="43"/>
  <c r="F187" i="43"/>
  <c r="F186" i="43"/>
  <c r="F185" i="43"/>
  <c r="F184" i="43"/>
  <c r="F183" i="43"/>
  <c r="F182" i="43"/>
  <c r="F181" i="43"/>
  <c r="F180" i="43"/>
  <c r="F179" i="43"/>
  <c r="F178" i="43"/>
  <c r="F177" i="43"/>
  <c r="F176" i="43"/>
  <c r="F175" i="43"/>
  <c r="F174" i="43"/>
  <c r="F173" i="43"/>
  <c r="F172" i="43"/>
  <c r="F171" i="43"/>
  <c r="F170" i="43"/>
  <c r="F169" i="43"/>
  <c r="F167" i="43"/>
  <c r="F166" i="43"/>
  <c r="F165" i="43"/>
  <c r="F164" i="43"/>
  <c r="F163" i="43"/>
  <c r="F162" i="43"/>
  <c r="F161" i="43"/>
  <c r="F160" i="43"/>
  <c r="F159" i="43"/>
  <c r="F158" i="43"/>
  <c r="F157" i="43"/>
  <c r="F156" i="43"/>
  <c r="F155" i="43"/>
  <c r="F154" i="43"/>
  <c r="F153" i="43"/>
  <c r="F152" i="43"/>
  <c r="F151" i="43"/>
  <c r="F150" i="43"/>
  <c r="F149" i="43"/>
  <c r="F148" i="43"/>
  <c r="F147" i="43"/>
  <c r="F146" i="43"/>
  <c r="F145" i="43"/>
  <c r="F144" i="43"/>
  <c r="F143" i="43"/>
  <c r="F142" i="43"/>
  <c r="F141" i="43"/>
  <c r="F140" i="43"/>
  <c r="F139" i="43"/>
  <c r="F138" i="43"/>
  <c r="F137" i="43"/>
  <c r="F136" i="43"/>
  <c r="F135" i="43"/>
  <c r="F134" i="43"/>
  <c r="F133" i="43"/>
  <c r="F132" i="43"/>
  <c r="F131" i="43"/>
  <c r="F130" i="43"/>
  <c r="F129" i="43"/>
  <c r="F128" i="43"/>
  <c r="F127" i="43"/>
  <c r="F126" i="43"/>
  <c r="F125" i="43"/>
  <c r="F124" i="43"/>
  <c r="F123" i="43"/>
  <c r="F122" i="43"/>
  <c r="F121" i="43"/>
  <c r="F120" i="43"/>
  <c r="F119" i="43"/>
  <c r="F118" i="43"/>
  <c r="F117" i="43"/>
  <c r="F116" i="43"/>
  <c r="F115" i="43"/>
  <c r="F114" i="43"/>
  <c r="F113" i="43"/>
  <c r="F112" i="43"/>
  <c r="F111" i="43"/>
  <c r="F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6" i="43"/>
  <c r="F95" i="43"/>
  <c r="F94" i="43"/>
  <c r="F93" i="43"/>
  <c r="F92" i="43"/>
  <c r="F91" i="43"/>
  <c r="F90" i="43"/>
  <c r="F89" i="43"/>
  <c r="F87" i="43"/>
  <c r="F86" i="43"/>
  <c r="F85" i="43"/>
  <c r="F84" i="43"/>
  <c r="F83" i="43"/>
  <c r="F82" i="43"/>
  <c r="F81" i="43"/>
  <c r="F80" i="43"/>
  <c r="F78" i="43"/>
  <c r="F77" i="43"/>
  <c r="F76" i="43"/>
  <c r="F75" i="43"/>
  <c r="F74" i="43"/>
  <c r="F73" i="43"/>
  <c r="F72" i="43"/>
  <c r="F71" i="43"/>
  <c r="F69" i="43"/>
  <c r="F68" i="43"/>
  <c r="F67" i="43"/>
  <c r="F66" i="43"/>
  <c r="F65" i="43"/>
  <c r="F64" i="43"/>
  <c r="F63" i="43"/>
  <c r="F62" i="43"/>
  <c r="F60" i="43"/>
  <c r="F59" i="43"/>
  <c r="F58" i="43"/>
  <c r="F57" i="43"/>
  <c r="F56" i="43"/>
  <c r="F55" i="43"/>
  <c r="F54" i="43"/>
  <c r="F53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A9" i="43"/>
  <c r="A10" i="43" s="1"/>
  <c r="A11" i="43" s="1"/>
  <c r="A12" i="43" s="1"/>
  <c r="A14" i="43" s="1"/>
  <c r="A16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8" i="43" s="1"/>
  <c r="A39" i="43" s="1"/>
  <c r="A40" i="43" s="1"/>
  <c r="A42" i="43" s="1"/>
  <c r="A43" i="43" s="1"/>
  <c r="A44" i="43" s="1"/>
  <c r="A46" i="43" s="1"/>
  <c r="A47" i="43" s="1"/>
  <c r="A48" i="43" s="1"/>
  <c r="A50" i="43" s="1"/>
  <c r="A51" i="43" s="1"/>
  <c r="A53" i="43" s="1"/>
  <c r="A54" i="43" s="1"/>
  <c r="A55" i="43" s="1"/>
  <c r="A56" i="43" s="1"/>
  <c r="A57" i="43" s="1"/>
  <c r="A59" i="43" s="1"/>
  <c r="A60" i="43" s="1"/>
  <c r="A62" i="43" s="1"/>
  <c r="A63" i="43" s="1"/>
  <c r="A64" i="43" s="1"/>
  <c r="A65" i="43" s="1"/>
  <c r="A66" i="43" s="1"/>
  <c r="A68" i="43" s="1"/>
  <c r="A69" i="43" s="1"/>
  <c r="A71" i="43" s="1"/>
  <c r="A72" i="43" s="1"/>
  <c r="A73" i="43" s="1"/>
  <c r="A74" i="43" s="1"/>
  <c r="A75" i="43" s="1"/>
  <c r="A77" i="43" s="1"/>
  <c r="A78" i="43" s="1"/>
  <c r="A80" i="43" s="1"/>
  <c r="A81" i="43" s="1"/>
  <c r="A82" i="43" s="1"/>
  <c r="A83" i="43" s="1"/>
  <c r="A84" i="43" s="1"/>
  <c r="A86" i="43" s="1"/>
  <c r="A87" i="43" s="1"/>
  <c r="A89" i="43" s="1"/>
  <c r="A90" i="43" s="1"/>
  <c r="A91" i="43" s="1"/>
  <c r="A92" i="43" s="1"/>
  <c r="A93" i="43" s="1"/>
  <c r="A95" i="43" s="1"/>
  <c r="A96" i="43" s="1"/>
  <c r="A97" i="43" s="1"/>
  <c r="A99" i="43" s="1"/>
  <c r="A100" i="43" s="1"/>
  <c r="A101" i="43" s="1"/>
  <c r="A103" i="43" s="1"/>
  <c r="A105" i="43" s="1"/>
  <c r="A107" i="43" s="1"/>
  <c r="A109" i="43" s="1"/>
  <c r="A111" i="43" s="1"/>
  <c r="A113" i="43" s="1"/>
  <c r="A115" i="43" s="1"/>
  <c r="A117" i="43" s="1"/>
  <c r="A119" i="43" s="1"/>
  <c r="A122" i="43" s="1"/>
  <c r="A124" i="43" s="1"/>
  <c r="A126" i="43" s="1"/>
  <c r="A127" i="43" s="1"/>
  <c r="A128" i="43" s="1"/>
  <c r="A129" i="43" s="1"/>
  <c r="A130" i="43" s="1"/>
  <c r="A131" i="43" s="1"/>
  <c r="A133" i="43" s="1"/>
  <c r="A135" i="43" s="1"/>
  <c r="A137" i="43" s="1"/>
  <c r="A139" i="43" s="1"/>
  <c r="A141" i="43" s="1"/>
  <c r="A143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60" i="43" s="1"/>
  <c r="A161" i="43" s="1"/>
  <c r="A162" i="43" s="1"/>
  <c r="A164" i="43" s="1"/>
  <c r="A166" i="43" s="1"/>
  <c r="A167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7" i="43" s="1"/>
  <c r="F8" i="43"/>
  <c r="F2" i="43" l="1"/>
  <c r="F274" i="43"/>
  <c r="F276" i="43" s="1"/>
  <c r="F277" i="43" l="1"/>
  <c r="F278" i="43" s="1"/>
  <c r="F279" i="43" l="1"/>
  <c r="F280" i="43" s="1"/>
</calcChain>
</file>

<file path=xl/sharedStrings.xml><?xml version="1.0" encoding="utf-8"?>
<sst xmlns="http://schemas.openxmlformats.org/spreadsheetml/2006/main" count="871" uniqueCount="301">
  <si>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</si>
  <si>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</si>
  <si>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</si>
  <si>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</si>
  <si>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</si>
  <si>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</si>
  <si>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</si>
  <si>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</si>
  <si>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</si>
  <si>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</si>
  <si>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</si>
  <si>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</si>
  <si>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</si>
  <si>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1</t>
  </si>
  <si>
    <t>მ</t>
  </si>
  <si>
    <t>ასფალტის საფარის მოხსნა სისქით 10 სმ სანგრევი ჩაქუჩით</t>
  </si>
  <si>
    <t>5.1</t>
  </si>
  <si>
    <t>ავტოთვითმცლელით გატანა 10 კმ</t>
  </si>
  <si>
    <t>ტ</t>
  </si>
  <si>
    <t>6-1</t>
  </si>
  <si>
    <t>თხევადი ბიტუმი</t>
  </si>
  <si>
    <t>7-1</t>
  </si>
  <si>
    <t>მ2</t>
  </si>
  <si>
    <t>III კატ. გვერდზე დაყრილი ხელით დამუშავებული გრუნტის დატვირთვა ხელით ა/თვითმცლელებზე</t>
  </si>
  <si>
    <t>IV კატ. გრუნტის დამუშავება (თხრილში) ხელით გვერდზე დაყრით</t>
  </si>
  <si>
    <t>გვერდზე დაყრილი ადგილობრივი გრუნტის უკუჩაყრა, დატკეპვნით</t>
  </si>
  <si>
    <t>დატკეპნილი მდინარის ბალასტის (0-120 მმ) ფრაქცია, ბალიშის მომზადება ჭის ქვეშ სისქით 30 სმ. (კ=0.98-1.25)</t>
  </si>
  <si>
    <t>მიწის თხრილის კედლების გამაგრება ფარებით</t>
  </si>
  <si>
    <t>ადგ.</t>
  </si>
  <si>
    <t>26-1</t>
  </si>
  <si>
    <t>ფოლადის სპირალური მილი d=1220/12 მმ შიდა და გარე ქარხნული იზოლაციით</t>
  </si>
  <si>
    <t>29-1</t>
  </si>
  <si>
    <t>32-1</t>
  </si>
  <si>
    <t>ფოლადის სპირალური მილი d=325/6 მმ შიდა და გარე ქარხნული იზოლაციით</t>
  </si>
  <si>
    <t>35-1</t>
  </si>
  <si>
    <t>38-1</t>
  </si>
  <si>
    <t>41-1</t>
  </si>
  <si>
    <t>47-1</t>
  </si>
  <si>
    <t>53-1</t>
  </si>
  <si>
    <t>ც</t>
  </si>
  <si>
    <t>81-1</t>
  </si>
  <si>
    <t>95-1</t>
  </si>
  <si>
    <t>98-1</t>
  </si>
  <si>
    <t>99-1</t>
  </si>
  <si>
    <t>ჭის რგოლის გადაბმის ადგილას "პენებარის" ჰიდროსაიზოლაციო მასალის მოწყობა</t>
  </si>
  <si>
    <t>113-1</t>
  </si>
  <si>
    <t>ცალი</t>
  </si>
  <si>
    <t>116-1</t>
  </si>
  <si>
    <t>117-1</t>
  </si>
  <si>
    <t>ჩობალის d=1320/9 მმ შეძენა-მოწყობა (1 ცალი)</t>
  </si>
  <si>
    <t>ჩობალის d=1120/9 მმ შეძენა-მოწყობა (1 ცალი)</t>
  </si>
  <si>
    <t>ჩობალის d=426/6 მმ შეძენა-მოწყობა (1ცალი)</t>
  </si>
  <si>
    <t>კგ</t>
  </si>
  <si>
    <t>136-1</t>
  </si>
  <si>
    <t>137-1</t>
  </si>
  <si>
    <t>მ3</t>
  </si>
  <si>
    <t>ფოლადის მილის პირაპირა შედუღების ადგილების შემოწმება d=720/10 მმ</t>
  </si>
  <si>
    <t>ფოლადის მილის პირაპირა შედუღების ადგილების შემოწმება d=325/6 მმ</t>
  </si>
  <si>
    <t>პოლიეთილენის მილის პირაპირა შედუღების ადგილების შემოწმება d=160 მმ</t>
  </si>
  <si>
    <t>საპროექტო ფოლადის d=325/6 მმ მილის შეჭრა საპროექტო ფოლადის d=720/10 მმ მილზე (მიდუღებით)</t>
  </si>
  <si>
    <t>პოლიეთილენის მილი PE 100 SDR 11 PN16 d=225 მმ</t>
  </si>
  <si>
    <t>წყალამოღვრა მიწის თხრილიდან თვითშემწოვი ტიპის ტუმბოთი Q=25 მ³/სთ, H=20 მ</t>
  </si>
  <si>
    <t>მანქ/სთ</t>
  </si>
  <si>
    <t>კომპ.</t>
  </si>
  <si>
    <t>არსებული თუჯის ურდულის d=700 მმ დემონტაჟი</t>
  </si>
  <si>
    <t>არსებული თუჯის ურდულის d=300 მმ დემონტაჟი</t>
  </si>
  <si>
    <t>არსებული ფოლადის მილის d=700 მმ ჩაჭრა</t>
  </si>
  <si>
    <t>არსებული ფოლადის მილის d=600 მმ ჩაჭრა</t>
  </si>
  <si>
    <t>ფოლადის დამხშობის მოწყობა d=500 მმ შეძენა-მოწყობა (1 ცალი)</t>
  </si>
  <si>
    <t>5-1</t>
  </si>
  <si>
    <t xml:space="preserve">ადგ. </t>
  </si>
  <si>
    <t>31-1</t>
  </si>
  <si>
    <t>37-1</t>
  </si>
  <si>
    <t>39-1</t>
  </si>
  <si>
    <t>40-1</t>
  </si>
  <si>
    <t>45-1</t>
  </si>
  <si>
    <t>4-1</t>
  </si>
  <si>
    <t>III კატ. გრუნტის დამუშავება მექანიზმთ დატვირთვით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</si>
  <si>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</si>
  <si>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გატანა ავტოთვითმცლელებით 10 კმ</t>
  </si>
  <si>
    <t>23-1</t>
  </si>
  <si>
    <t>ფოლადის სწორ ერთ ნაკერიანი მილი შიდა და გარე ქარხნული იზოლაციით, d=159/5 მმ</t>
  </si>
  <si>
    <t>წყალი</t>
  </si>
  <si>
    <t>36-1</t>
  </si>
  <si>
    <t>ჩასაკეთებელი დეტალის d=150 მმ შეძენა და მოწყობა (1 ცალი)</t>
  </si>
  <si>
    <t>ჩასაკეთებელი დეტალი d=150 მმ</t>
  </si>
  <si>
    <t>39-2</t>
  </si>
  <si>
    <t>40-2</t>
  </si>
  <si>
    <t>ჩობალის d=273/6 მმ შეძენა-მოწყობა (4 ცალი)</t>
  </si>
  <si>
    <t>ჩობალის d=140/4.5 მმ შეძენა-მოწყობა (1 ცალი)</t>
  </si>
  <si>
    <t>46-1</t>
  </si>
  <si>
    <t>პოლიეთილენის გადამყვანი d=160X110მმ PN16</t>
  </si>
  <si>
    <t>48-1</t>
  </si>
  <si>
    <t>49-1</t>
  </si>
  <si>
    <t>ფოლადის მილის პირაპირა შედუღების ადგილების შემოწმება d=159/5 მმ</t>
  </si>
  <si>
    <t>58-1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</si>
  <si>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</si>
  <si>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</si>
  <si>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</si>
  <si>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ასფალტობეტონის საფარის გვერდეთი კონტურების ჩახერხვა 10 სმ სისქეზე შემდგომ ჩასწორებით</t>
  </si>
  <si>
    <t>ბეტონის საფარის გვერდეთი კონტურების ჩახერხვა 10 სმ სისქეზე</t>
  </si>
  <si>
    <t>ბეტონის საფარის მოხსნა სისქით 10 სმ სანგრევი ჩაქუჩით</t>
  </si>
  <si>
    <t>ბეტონის საფარის მოწყობა B-25 მ-350 სისქით 10 სმ</t>
  </si>
  <si>
    <t>III კატ. გრუნტის დამუშავება ხელით, გვერდზე დაყრით</t>
  </si>
  <si>
    <t>დამუშავებული გრუნტის გატანა 10 კმ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</si>
  <si>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</si>
  <si>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ჭის ქვაბულის კედლების გამაგრება ფარებით</t>
  </si>
  <si>
    <t>IV კატ. გრუნტში დაჭირხვნის ადგილის მომზადება ქვაბულის გამაგრება H=3÷5 მ. ტექნიკის მობილიზაცია და დემობი- ლიზაცია</t>
  </si>
  <si>
    <t>ფოლადის სპირალური გარსაცმი მილის d=1220/12 მმ შიდა და გარე ქარხნული იზოლაციით შეძენა, მონტაჟი დახურული მეთოდით (დაჭირხვნით) IVკატ. გრუნტში</t>
  </si>
  <si>
    <t>ფოლადის სპირალურ გარსაცმის d=1220/12 მმ d=720/10 მმ სპირალური ფოლადის მილის გაძვრენა</t>
  </si>
  <si>
    <t>არსებულ ფოლადის გარსაცმ d=1000 მმ მილიში საპროექტო სპირალური მილის d=720/10 მმ ფოლადის მილის გაძვრენა</t>
  </si>
  <si>
    <t>ფოლადის სპირალური მილის d=720/10 მმ ქარხნული გარე და შიდა იზოლაცით შეძენა, მონტაჟი</t>
  </si>
  <si>
    <t>ფოლადის მილი ქარხნული გარე და შიდა იზოლაცით d=720/10 მმ</t>
  </si>
  <si>
    <t>ფოლადის სპირალური მილის d=720/10 მმ ქარხნული გარე და შიდა იზოლაცით ჰიდრავლიკური გამოცდა</t>
  </si>
  <si>
    <t>ფოლადის სპირალური მილის d=720/10 მმ ქარხნული გარე და შიდა იზოლაცით ქლორიანი წყლით გარეცხვა</t>
  </si>
  <si>
    <t>ფოლადის მილის d=325/6 მმ მილის ჰიდრავლიკური გამოცდა</t>
  </si>
  <si>
    <t>ფოლადის მილის d=325/6 მმ მილის გარეცხვა ქლორიანი წყლით</t>
  </si>
  <si>
    <t>წყალსადენის პოლიეთილენის მილის PE 100 SDR 11 PN 16 d=160 მმ (პირაპირა შედუღებით) შეძენა, მონტაჟი-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</si>
  <si>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</si>
  <si>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</si>
  <si>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</si>
  <si>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d=90 მმ</t>
  </si>
  <si>
    <t>პოლიეთილენის მილი d=90 მმ 16 ატმ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</si>
  <si>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</si>
  <si>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</si>
  <si>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</si>
  <si>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</si>
  <si>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ჭის ქვეშ ბეტონის მომზადება ბეტონი B-7.5</t>
  </si>
  <si>
    <t>რკ/ბ.ჭის ძირის მოწყობა ბეტონის მარკა B-22.5; არმატურა 0.229 ტ</t>
  </si>
  <si>
    <t>რკ/ბ. ჭის გადახურვის ფილის დამზადება, ბეტონის მარკა B-25; მ-350 არმატურა 0.3065ტ</t>
  </si>
  <si>
    <t>რკბ. გადახურვის ფილაში თუჯის ხუფის 65 მმ შეძენა და მონტაჟი</t>
  </si>
  <si>
    <t>თუჯის ხუფი ჩარჩოთი 65 მმ</t>
  </si>
  <si>
    <t>ანაკრები რკ/ბ. ჭის გადახურვის ფილის მოწყობა</t>
  </si>
  <si>
    <t>ჭის გარე ზედაპირის ჰიდროიზოლაცია ბიტუმ-ზეთოვანი მასტიკით 2 ფენად შეძენა და მოწყობა</t>
  </si>
  <si>
    <t>წყალსადენის ოთხკუთხა მონოლითური რკ/ბეტონის კამერის მოწყობა (2.8X2.2X3.3) მ (შიდა ზომებით) (1 კომპ.)</t>
  </si>
  <si>
    <t>რკ/ბ.ჭის ძირის მოწყობა ბეტონის მარკა B-22.5; არმატურა 0.21801 ტ</t>
  </si>
  <si>
    <t>რკ/ბ.ჭის კედლების მოწყობა ბეტონის მარკა B-22.5 მ-300 არმატურა 0.9246 ტ</t>
  </si>
  <si>
    <t>რკ/ბ. ჭის გადახურვის ფილის დამზადება, ბეტონის მარკა B-25; მ-350 არმატურა 0.2823 ტ</t>
  </si>
  <si>
    <t>წყალსადენის ოთხკუთხა მონოლითური რკ/ბეტონის კამერის მოწყობა (2.8X2.2X3.7) მ (შიდა ზომებით) (1 კომპ.)</t>
  </si>
  <si>
    <t>რკ/ბ.ჭის ძირის მოწყობა ბეტონის მარკა B-22.5; არმატურა 0.2180 ტ</t>
  </si>
  <si>
    <t>რკ/ბ.ჭის კედლების მოწყობა ბეტონის მარკა B-22.5 მ-300 არმატურა 1.0235 ტ</t>
  </si>
  <si>
    <t>რკ/ბ. ჭის გადახურვის ფილის დამზადება, ბეტონის მარკა B-25; მ-350 არმატურა 0.2823ტ</t>
  </si>
  <si>
    <t>წყალსადენის ოთხკუთხა მონოლითური რკ/ბეტონის კამერის მოწყობა (2.8X2.2X4.45) მ (შიდა ზომებით) (1 კომპ.)</t>
  </si>
  <si>
    <t>რკ/ბ.ჭის კედლების მოწყობა ბეტონის მარკა B-22.5 მ-300 არმატურა 1.2162 ტ</t>
  </si>
  <si>
    <t>წყალსადენის ოთხკუთხა მონოლითური რკ/ბეტონის კამერის მოწყობა (2.2X2.5X2.5) მ (შიდა ზომებით) (1 კომპ.)</t>
  </si>
  <si>
    <t>რკ/ბ.ჭის ძირის მოწყობა ბეტონის მარკა B-22.5; არმატურა 0.1987 ტ</t>
  </si>
  <si>
    <t>რკ/ბ.ჭის კედლების მოწყობა ბეტონის მარკა B-22.5 მ-300 არმატურა 0.9083 ტ</t>
  </si>
  <si>
    <t>რკ/ბ. ჭის გადახურვის ფილის დამზადება, ბეტონის მარკა B-25; მ-350 არმატურა 0.2542ტ</t>
  </si>
  <si>
    <t>წყალსადენის ოთხკუთხა მონოლითური რკ/ბეტონის კამერის მოწყობა (2.2X3.0X2.5) მ (შიდა ზომებით) (1 კომპ.)</t>
  </si>
  <si>
    <t>რკ/ბ.ჭის კედლების მოწყობა ბეტონის მარკა B-22.5 მ-300 არმატურა 0.7766 ტ</t>
  </si>
  <si>
    <t>თუჯის ჩარჩო ხუფი 65 სმ</t>
  </si>
  <si>
    <t>ლითონის ელემენტების შეღებვა ანტიკოროზიული ლაქით 2 ფენად</t>
  </si>
  <si>
    <t>თუჯის ურდულის მილტუჩით ,,BUTTERFLY" d=300 მმ PN16</t>
  </si>
  <si>
    <t>თუჯის d=200 მმ PN16 ურდული</t>
  </si>
  <si>
    <t>თუჯის d=150 მმ PN16 ურდულის შეძენა და მოწყობა</t>
  </si>
  <si>
    <t>თუჯის d=150 მმ PN16 ურდული</t>
  </si>
  <si>
    <t>თუჯის ვანტუზის d=200 მმ PN16</t>
  </si>
  <si>
    <t>ფოლადის მილტუჩის მოწყობა d=700 მმ PN16</t>
  </si>
  <si>
    <t>ფოლადის მილტუჩი d=700 მმ PN16</t>
  </si>
  <si>
    <t>ფოლადის მილტუჩის მოწყობა d=300 მმ PN16</t>
  </si>
  <si>
    <t>ფოლადის მილტუჩი d=300მმ PN16</t>
  </si>
  <si>
    <t>ფოლადის მილტუჩის მოწყობა d=200 მმ PN16</t>
  </si>
  <si>
    <t>ფოლადის მილტუჩი d=200 მმ PN16</t>
  </si>
  <si>
    <t>ადაპტორი d=160 მმ მილტუჩით შეძენა და მოწყობა</t>
  </si>
  <si>
    <t>ადაპტორი d=160 მმ</t>
  </si>
  <si>
    <t>ფოლადის მილტუჩა d=160 მმ</t>
  </si>
  <si>
    <t>სპირალური ფოლადის მილყელის შიდა და გარე იზოლაციით d=325/6 მმ L=500 მმ შეძენა- მოწყობა (1 ცალი)</t>
  </si>
  <si>
    <t>სპირალური ფოლადის მილყელის შიდა და გარე იზოლაციით d=325/6 მმ L=500მმ</t>
  </si>
  <si>
    <t>ფოლადის სწორ ერთნაკერიანი მილყელის შიდა და გარე იზოლაციით d=219/5 მმ L=300 მმ შეძენა მოწყობა (1 ცალი)</t>
  </si>
  <si>
    <t>ფოლადის სწორ ერთნაკერიანი მილყელის შიდა და გარე იზოლაციით d=219/5 მმ L=300 მმ</t>
  </si>
  <si>
    <t>პოლიეთილენის შემაერთებელი ელ. ქუროს d=90 მმ შეძენა-მოწყობა</t>
  </si>
  <si>
    <t>პოლიეთილენის შემაერთებელი ელ. ქურო d=90 მმ</t>
  </si>
  <si>
    <t>პოლიეთილენის მუხლის PN16 შეძენა, მოწყობა d=90 მმ 450</t>
  </si>
  <si>
    <t>პოლიეთილენის მუხლი PN16 d=90 მმ 450</t>
  </si>
  <si>
    <t>პოლიეთილენის მუხლის PN16 შეძენა, მოწყობა d=90 მმ 900</t>
  </si>
  <si>
    <t>პოლიეთილენის მუხლი PN16 d=90 მმ 900</t>
  </si>
  <si>
    <t>ფოლადის მუხლის d=700 მმ α=45°</t>
  </si>
  <si>
    <t>ფოლადის მუხლის d=300 მმ α=90° შეძენა-მოწყობა (1 ცალი)</t>
  </si>
  <si>
    <t>ფოლადის მუხლის d=300 მმ α=90°</t>
  </si>
  <si>
    <t>ბეტონის საყრდენი ბალიშის მოწყობა, ბეტონის მარკა B-22.5 მ-300 (150X150X600 )მმ (1 ცალი)</t>
  </si>
  <si>
    <t>ბეტონის საყრდენი ბალიშის მოწყობა, ბეტონის მარკა B-22.5 მ-300 (150X150X300 )მმ (2 ცალი)</t>
  </si>
  <si>
    <t>სასიგნალო ლენტის შეძენა და მოწყობა თხრილში</t>
  </si>
  <si>
    <t>საპროექტო ფოლადის d=720/10 მმ მილის გადაერთება არსებულ ფოლადის d=700 მმ მილზე</t>
  </si>
  <si>
    <t>საპროექტო ფოლადის d=325/6 მმ მილის გადაერთება არსებულ ფოლადის d=300 მმ მილზე</t>
  </si>
  <si>
    <t>საპროექტო პოლიეთილენის d=90 მმ მილის გადაერთება არსებულ პოლიეთილენის d=90 მმ მილზე</t>
  </si>
  <si>
    <t>წყალსადენის პოლიეთილენის მილის PE 100 SDR 11 PN16 d=225 მმ შეძენა, მონტაჟი</t>
  </si>
  <si>
    <t>წყალსადენის პოლიეთილენის მილის PE 100 SDR 11 PN16 d=225 მმ, ჰიდრავლიკური გამოცდა</t>
  </si>
  <si>
    <t>ფოლადის გარსაცმი მილისთვის d=1220/12 მმ (მასში გატარებული ფოლადის d=720/10 მმ მილი) რეზინის დამხშობის შეძენა და მოწყობა (უჟანგავი ლითონის ხამუთებით)</t>
  </si>
  <si>
    <t>მილების რეზინის დამხშობი d=1220/12 მმ (უჟანგავი ლითონის ხამუთებით)</t>
  </si>
  <si>
    <t>ფოლადის გარსაცმი მილისთვის d=1000 მმ (მასში გატარებული ფოლადის d=720/10 მმ მილი) რეზინის დამხშობის შეძენა და მოწყობა (უჟანგავი ლითონის ხამუთებით)</t>
  </si>
  <si>
    <t>მილების რეზინის დამხშობი d=1000 მმ (უჟანგავი ლითონის ხამუთებით)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</si>
  <si>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</si>
  <si>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</si>
  <si>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ბეტონის მომზადება ბეტონი B-7.5 (4 ცალი)</t>
  </si>
  <si>
    <t>ლითონის მილისთვის რკ. ბეტონის მონოლითური საყრდენის მოწყობა ბეტონის მარკა B-25 M-350 არმატურა АIII A500c ( 0.182 ტ) მ-2 (1 ცალი)</t>
  </si>
  <si>
    <t>არსებული ოთხკუთხედი რკინა/ბეტონის ჭის დემოტაჟი 2.5X2.5X4.15 მმ (1 ცალი)</t>
  </si>
  <si>
    <t>არსებული ოთხკუთხედი რკინა/ბეტონის ჭის დემოტაჟი 2.5X2.5X3.5 მმ (1 ცალი)</t>
  </si>
  <si>
    <t>დემონტირებული რკ. ბეტონის ჭის ნატეხების დატვირთვა ავტოთვითმცლელზე და გატანა სამშენებლო მოედნიდან 5 კმ-ზე</t>
  </si>
  <si>
    <t>ფოლადის მილის d=700 მმ დემონტაჟი</t>
  </si>
  <si>
    <t>ფოლადის მილის d=600 მმ დემონტაჟი</t>
  </si>
  <si>
    <t>დემონტირებული ფოლ. მილების დატვირთვა ავტოთვითმცლელზე</t>
  </si>
  <si>
    <t>დემონტირებული თუჯის ურდულების და მანომეტრის დატვირთვა ავტოთვითმცლელზე გატანა 5 კმ-ზე (დასაწყობება)</t>
  </si>
  <si>
    <t>არსებული ფოლადის მილის d=500 მმ ჩაჭრა</t>
  </si>
  <si>
    <t>ფოლადის დამხშობი მოწყობა d=700 მმ</t>
  </si>
  <si>
    <t>ფოლადის დამხშობი მოწყობა d=500 მმ</t>
  </si>
  <si>
    <t>ასფალტობეტონის ნატეხების დატვირთვა მექანიზმით ა/თვითმცლელებზე გატანა 10 კმ</t>
  </si>
  <si>
    <t>III კატ. გრუნტის დამუშავება მექანიზმით ა/მ დატვირთვით</t>
  </si>
  <si>
    <t>III კატ. გვერდზე დაყრილი ხელით დამუშავებული გრუნტის დატვირთვა მექანიზმით ა/თვითმცლელებზე</t>
  </si>
  <si>
    <t>IV კატ. გრუნტის დამუშავება მექანიზმით გვერდზე დაყრით</t>
  </si>
  <si>
    <t>ქვიშის(0.5-5 მმ) ფრაქცია ჩაყრა ხელით დატკეპვნით, პლასტმასის მილების ქვეშ 15 სმ, ზემოდან 30 სმ</t>
  </si>
  <si>
    <t>თხრილის შევსება ღორღით (0-40მმ) ფრაქცია მექანიზმის გამოყენებით, 50 მ-ზე გადაადგილებით, დატკეპნა; (მოსწორება)</t>
  </si>
  <si>
    <t>დავით გარეჯის ქუჩაზე პოლიეთილენის d=160 მმ წყალსადენის ქსელის მოწყობა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</si>
  <si>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</si>
  <si>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</si>
  <si>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(თხრილში) მექანიზმით დატვირთვით</t>
  </si>
  <si>
    <t>IV კატ. გვერდზე დაყრილი ხელით დამუშავებული გრუნტის დატვირთვა მექანიზმით ა/თვითმცლელებზე</t>
  </si>
  <si>
    <t>თხრილის შევსება ქვიშა-ხრეშოვანი ნარევით (ფრაქცია 0-80 მმ; 0-120 მმ) (ბალასტი) მექანიზმის გამოყენე- ბით, 50 მ-ზე გადაადგილებით, დატკეპნით</t>
  </si>
  <si>
    <t>ღორღის (0-40 მმ) ფრაქცია ბალიშის მოწყობა ჭების ქვეშ სისქით 10 სმ.</t>
  </si>
  <si>
    <t>პოლიეთილენის მილის PE100 SDR 11 PN16 d=160 მმ გაყვანა დახურული მეთოდით "კროტით"</t>
  </si>
  <si>
    <t>ფოლადის სწორ ერთ ნაკერიანი მილის შიდა და გარე ქარხნული იზოლაციით, d=159/5 მმ შეძენა და მონტაჟი</t>
  </si>
  <si>
    <t>ფოლადის სწორ ერთ ნაკერიანი მილის შიდა და გარე ქარხნული იზოლაციით, d=159/5 მმ ჰიდრავლიკური გამოცდა</t>
  </si>
  <si>
    <t>ფოლადის სწორ ერთ ნაკერიანი მილის შიდა და გარე ქარხნული იზოლაციით, d=159/5 მმ გარეცხვა ქლორიანი წყლით</t>
  </si>
  <si>
    <t>რ/ბ ანაკრები წრიული ჭის D=1.5 მ Hსრ=1.86 მ (2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</si>
  <si>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თუჯის d=80 მმ PN16 ურდულის შეძენა და მოწყობა</t>
  </si>
  <si>
    <t>თუჯის d=80 მმ PN16 ურდული</t>
  </si>
  <si>
    <t>ფოლადის სამკაპის მილტუჩით d=150X80X150 მმ PN16 შეძენა-მოწყობა (1 ცალი)</t>
  </si>
  <si>
    <t>ფოლადის სამკაპი მილტუჩით d=150X80X150 მმ PN16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</si>
  <si>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</si>
  <si>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</si>
  <si>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</si>
  <si>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ფოლადის მილტუჩის მოწყობა d=150 მმ PN16</t>
  </si>
  <si>
    <t>ფოლადის მილტუჩი d=150 მმ PN16</t>
  </si>
  <si>
    <t>გაზინთული (გაპოხილი) თოკი ჩობალებისათვის (13.5 მ)</t>
  </si>
  <si>
    <t>პოლიეთილენის დამხშობის d=110 მმ PN16 სარქველის შეძენა-მოწყობა</t>
  </si>
  <si>
    <t>პოლიეთილენის დამხშობი d=110 მმ PN16</t>
  </si>
  <si>
    <t>პოლიეთილენის დამხშობის d=90მმ PN16 სარქველის შეძენა-მოწყობა</t>
  </si>
  <si>
    <t>პოლიეთილენის დამხშობი d=90 მმ PN16</t>
  </si>
  <si>
    <t>პოლიეთილენის გადამყვანის d=160X110მმ PN16 შეძენა-მოწყობა</t>
  </si>
  <si>
    <t>პოლიეთილენის შემაერთებელი ელ. ქუროს d=160 მმ შეძენა-მოწყობა</t>
  </si>
  <si>
    <t>პოლიეთილენის შემაერთებელი ელ. ქურო d=160 მმ</t>
  </si>
  <si>
    <t>ფოლადის მუხლის d=150 მმ α=90° შეძენა-მოწყობა (2 ცალი)</t>
  </si>
  <si>
    <t>პოლიეთილენის მუხლის d=160 მმ α=45° შეძენა-მოწყობა</t>
  </si>
  <si>
    <t>პოლიეთილენის მუხლი d=160 მმ</t>
  </si>
  <si>
    <t>საპროექტო ფოლადის d=159/4.5 მმ მილის შეჭრა საპროექტო ფოლადისის d=720/10 მმ მილზე</t>
  </si>
  <si>
    <t>საპროექტო პოლიეთილენის d=160 მმ მილის გადაერთება არსებულ პოლიეთილენის d=110 მმ მილზე</t>
  </si>
  <si>
    <t>არსებული პოლიეთილენის d=110 მმ მილის ჩაჭრა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</si>
  <si>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</si>
  <si>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ქ.  რუსთავში, გაგარინის ქუჩაზე II მონაკვეთი წყალსადენის ფოლადის d=700 მმ ქსელის რეაბილიტაცია</t>
  </si>
  <si>
    <t>42-1</t>
  </si>
  <si>
    <t>56-1</t>
  </si>
  <si>
    <t>63-1</t>
  </si>
  <si>
    <t>70-1</t>
  </si>
  <si>
    <t>73-1</t>
  </si>
  <si>
    <t>76-1</t>
  </si>
  <si>
    <t>თუჯის ურდულის მილტუჩით მოწყობა</t>
  </si>
  <si>
    <t>77-1</t>
  </si>
  <si>
    <t>78-1</t>
  </si>
  <si>
    <t>79-1</t>
  </si>
  <si>
    <t>80-1</t>
  </si>
  <si>
    <t>82-1</t>
  </si>
  <si>
    <t>83-1</t>
  </si>
  <si>
    <t>84-1</t>
  </si>
  <si>
    <t>85-1</t>
  </si>
  <si>
    <t>85-2</t>
  </si>
  <si>
    <t>86-1</t>
  </si>
  <si>
    <t>87-1</t>
  </si>
  <si>
    <t>ჩობალის d=820/8 მმ შეძენა-მოწყობა (8 ცალი)</t>
  </si>
  <si>
    <t>93-1</t>
  </si>
  <si>
    <t>94-1</t>
  </si>
  <si>
    <t>96-1</t>
  </si>
  <si>
    <t>97-1</t>
  </si>
  <si>
    <t>ფოლადის დამხშობის მოწყობა d=700 მმ შეძენა-მოწყობა (2 ცალი)</t>
  </si>
  <si>
    <t>II მონაკვეთი მაგისტრალური წყალსადენი</t>
  </si>
  <si>
    <t>ასფალტობეტონის და ბეტონის ნატეხების დატვირთვა მექანიზმით ა/თვითმცლელებზე გატანა 10 კმ</t>
  </si>
  <si>
    <t>ქვიშის(0.5-5 მმ) ფრაქცია ჩაყრა ხელითდატკეპვნით, პლასტმასის მილების ქვეშ 15 სმ, ზემოდან 30 სმ</t>
  </si>
  <si>
    <t>თხრილის შევსება ქვიშა-ხრეშოვანი ნარევით (ფრაქცია 0-80 მმ; 0-120 მმ) (ბალასტი) მექანიზმის გამოყენებით, 50 მ-ზე გადაადგილებით, 10 ტ-იანი პნევმოსვლიანი სატკეპნით დატკეპნა</t>
  </si>
  <si>
    <t>ფოლადის სპირალური მილის d=325/6 მმ შიდა და გარე ქარხნული იზოლაციით მოწყობა</t>
  </si>
  <si>
    <t>წყალსადენის პოლიეთილენის მილის მონტაჟი PE 100 SDR 11 PN 16 d=90 მმ</t>
  </si>
  <si>
    <t>რკბ. გადახურვის ფილაში თუჯის ხუფის 65 მმ მონტაჟი</t>
  </si>
  <si>
    <t>თუჯის მართვის ურდულის მილტუჩით ,,BUTTERFLY" d=700 მმ PN16 მოწყობა</t>
  </si>
  <si>
    <t>თუჯის მართვის ურდული მილტუჩით ,,BUTTERFLY" d=700 მმ PN16</t>
  </si>
  <si>
    <t>თუჯის d=200 მმ PN16 ურდულის მოწყობა</t>
  </si>
  <si>
    <t>თუჯის d=150 მმ PN16 ურდულის მოწყობა</t>
  </si>
  <si>
    <t>თუჯის ვანტუზის d=200 მმ PN16 მოწყობა</t>
  </si>
  <si>
    <t>ფოლადის სამკაპის მილტუჩით d=150X80X150 მმ PN16 მოწყობა (1 ცალი)</t>
  </si>
  <si>
    <t>ადაპტორი d=160 მმ მილტუჩით მოწყობა</t>
  </si>
  <si>
    <t>გაზინთული (გაპოხილი) თოკი ჩობალებისათვის (157.0 მ)</t>
  </si>
  <si>
    <t>ფოლადის გადამყვანის d=700/500 მმ შეძენა-მოწყობა PN16 (1 ცალი)</t>
  </si>
  <si>
    <t>ფოლადის გადამყვანის d=700/500 მმ</t>
  </si>
  <si>
    <t>ფოლადის მუხლის d=700 მმ α=45° შეძენა-მოწყობა (9 ცალი) (დროებითი გადაერთებისათვის)</t>
  </si>
  <si>
    <t>ფოლადის მუხლის d=700 მმ α=30° შეძენა-მოწყობა (1 ცალი) (დროებითი გადაერთებისათვის)</t>
  </si>
  <si>
    <t>ფოლადის მუხლის d=700 მმ α=30°</t>
  </si>
  <si>
    <t>ბეტონის საყრდენი ბალიშის მოწყობა, ბეტონის მარკა B-22.5 მ-300 (350X400X350 )მმ (2 ცალი)</t>
  </si>
  <si>
    <t>ბეტონის საყრდენი ბალიშის მოწყობა, ბეტონის მარკა B-22.5 მ-300 (150X150X350 )მმ (1 ცალი)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</si>
  <si>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d=720/10 მმ (81 ადგ.)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</si>
  <si>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d=325/6 მმ (4 ადგ.)</t>
  </si>
  <si>
    <t>ფოლადის d=500 მმ მილის საპროექტო ფოლადის გადამყვანთან d=700X500 მმ საყრდენი ბეტონის ბალიშის მოწყობა (1 ცალი)</t>
  </si>
  <si>
    <t>რ/ბ ანაკრები წრიული ჭის (1 კომპ.) შეძენა- მონტაჟი, რკბ. ძირის ფილით, რკბ რგოლებით, რკბ. გადახურვის ფილა თუჯის ხუფით D=1.5 მ H-2.7 მ გამირების მოწყობის გათვალისწინებით</t>
  </si>
  <si>
    <t>არსებული დემონტირებული ჭის თუჯის ჩარჩო ხუფის გატანა და დასაწყობება 5კმ) (3 ცალი)</t>
  </si>
  <si>
    <t/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</si>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</sst>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_(#,##0_);_(\(#,##0\);_(\ \-\ _);_(@_)"/>
    <numFmt numFmtId="167" formatCode="0.0"/>
    <numFmt numFmtId="168" formatCode="0.0000"/>
    <numFmt numFmtId="169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sz val="10"/>
      <name val="Arial Cyr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</cellStyleXfs>
  <cellXfs count="9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64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164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4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67" fontId="4" fillId="2" borderId="11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67" fontId="4" fillId="2" borderId="11" xfId="1" applyNumberFormat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1" xfId="0" applyNumberFormat="1" applyFont="1" applyFill="1" applyBorder="1" applyAlignment="1" applyProtection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 applyProtection="1">
      <alignment horizontal="center" vertical="center"/>
      <protection locked="0"/>
    </xf>
    <xf numFmtId="1" fontId="4" fillId="2" borderId="18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 applyProtection="1">
      <alignment horizontal="center" vertical="center"/>
    </xf>
    <xf numFmtId="167" fontId="4" fillId="2" borderId="11" xfId="2" applyNumberFormat="1" applyFont="1" applyFill="1" applyBorder="1" applyAlignment="1" applyProtection="1">
      <alignment horizontal="center" vertical="center"/>
    </xf>
    <xf numFmtId="169" fontId="4" fillId="2" borderId="11" xfId="2" applyNumberFormat="1" applyFont="1" applyFill="1" applyBorder="1" applyAlignment="1">
      <alignment horizontal="center" vertical="center"/>
    </xf>
    <xf numFmtId="168" fontId="4" fillId="2" borderId="11" xfId="2" applyNumberFormat="1" applyFont="1" applyFill="1" applyBorder="1" applyAlignment="1" applyProtection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/>
    </xf>
    <xf numFmtId="169" fontId="4" fillId="2" borderId="11" xfId="2" applyNumberFormat="1" applyFont="1" applyFill="1" applyBorder="1" applyAlignment="1" applyProtection="1">
      <alignment horizontal="center" vertical="center"/>
    </xf>
    <xf numFmtId="167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16" applyNumberFormat="1" applyFont="1" applyFill="1" applyBorder="1" applyAlignment="1">
      <alignment horizontal="center" vertical="center"/>
    </xf>
    <xf numFmtId="16" fontId="4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168" fontId="4" fillId="2" borderId="11" xfId="2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167" fontId="9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2" fontId="9" fillId="2" borderId="11" xfId="0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left" vertical="center"/>
    </xf>
    <xf numFmtId="0" fontId="12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64" fontId="4" fillId="2" borderId="11" xfId="6" applyFont="1" applyFill="1" applyBorder="1" applyAlignment="1" applyProtection="1">
      <alignment horizontal="center" vertical="center"/>
      <protection locked="0"/>
    </xf>
    <xf numFmtId="164" fontId="7" fillId="0" borderId="0" xfId="6" applyFont="1"/>
    <xf numFmtId="0" fontId="4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164" fontId="4" fillId="2" borderId="12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1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8"/>
    <cellStyle name="Normal 3" xfId="20"/>
    <cellStyle name="Normal 3 2" xfId="3"/>
    <cellStyle name="Normal 3 2 2" xfId="15"/>
    <cellStyle name="Normal 5" xfId="5"/>
    <cellStyle name="Normal 6" xfId="19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6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8" sqref="K28"/>
    </sheetView>
  </sheetViews>
  <sheetFormatPr defaultColWidth="8.77734375" defaultRowHeight="15"/>
  <cols>
    <col min="1" max="1" width="6" style="22" customWidth="1"/>
    <col min="2" max="2" width="48" style="22" customWidth="1"/>
    <col min="3" max="3" width="8.5546875" style="22" customWidth="1"/>
    <col min="4" max="4" width="12.5546875" style="22" bestFit="1" customWidth="1"/>
    <col min="5" max="5" width="11.21875" style="22" customWidth="1"/>
    <col min="6" max="6" width="13.109375" style="22" customWidth="1"/>
    <col min="7" max="7" width="31.44140625" style="22" bestFit="1" customWidth="1"/>
    <col min="8" max="16384" width="8.77734375" style="22"/>
  </cols>
  <sheetData>
    <row r="1" spans="1:7" ht="16.05" customHeight="1">
      <c r="A1" s="21" t="s">
        <v>247</v>
      </c>
      <c r="B1" s="21"/>
      <c r="C1" s="21"/>
      <c r="D1" s="21"/>
      <c r="E1" s="21"/>
      <c r="F1" s="21"/>
    </row>
    <row r="2" spans="1:7" ht="15.6" thickBot="1">
      <c r="A2" s="33"/>
      <c r="B2" s="23"/>
      <c r="C2" s="23"/>
      <c r="D2" s="23"/>
      <c r="E2" s="23"/>
      <c r="F2" s="10">
        <f>SUBTOTAL(109,F7:F273)</f>
        <v>0</v>
      </c>
      <c r="G2" s="10"/>
    </row>
    <row r="3" spans="1:7" ht="15.6" thickBot="1">
      <c r="A3" s="24"/>
      <c r="C3" s="25"/>
      <c r="D3" s="25"/>
      <c r="E3" s="25"/>
      <c r="F3" s="25"/>
      <c r="G3" s="11"/>
    </row>
    <row r="4" spans="1:7" ht="14.55" customHeight="1" thickBot="1">
      <c r="A4" s="91" t="s">
        <v>0</v>
      </c>
      <c r="B4" s="93" t="s">
        <v>1</v>
      </c>
      <c r="C4" s="95" t="s">
        <v>2</v>
      </c>
      <c r="D4" s="95" t="s">
        <v>7</v>
      </c>
      <c r="E4" s="96" t="s">
        <v>3</v>
      </c>
      <c r="F4" s="89" t="s">
        <v>8</v>
      </c>
      <c r="G4" s="12"/>
    </row>
    <row r="5" spans="1:7" ht="15" customHeight="1" thickBot="1">
      <c r="A5" s="92"/>
      <c r="B5" s="94"/>
      <c r="C5" s="94"/>
      <c r="D5" s="94"/>
      <c r="E5" s="97"/>
      <c r="F5" s="90"/>
      <c r="G5" s="13"/>
    </row>
    <row r="6" spans="1:7" ht="15.6" thickBot="1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8">
        <v>7</v>
      </c>
    </row>
    <row r="7" spans="1:7" s="30" customFormat="1">
      <c r="A7" s="34"/>
      <c r="B7" s="43" t="s">
        <v>272</v>
      </c>
      <c r="C7" s="86"/>
      <c r="D7" s="86"/>
      <c r="E7" s="88"/>
      <c r="F7" s="88"/>
      <c r="G7" s="31" t="s">
        <v>11</v>
      </c>
    </row>
    <row r="8" spans="1:7" s="30" customFormat="1">
      <c r="A8" s="45" t="s">
        <v>13</v>
      </c>
      <c r="B8" s="72" t="s">
        <v>99</v>
      </c>
      <c r="C8" s="41" t="s">
        <v>14</v>
      </c>
      <c r="D8" s="73">
        <v>472</v>
      </c>
      <c r="E8" s="84"/>
      <c r="F8" s="20">
        <f>D8*E8</f>
        <v>0</v>
      </c>
      <c r="G8" s="31" t="s">
        <v>11</v>
      </c>
    </row>
    <row r="9" spans="1:7" s="30" customFormat="1" ht="15.6">
      <c r="A9" s="45">
        <f>A8+1</f>
        <v>2</v>
      </c>
      <c r="B9" s="74" t="s">
        <v>15</v>
      </c>
      <c r="C9" s="46" t="s">
        <v>97</v>
      </c>
      <c r="D9" s="73">
        <v>75.826999999999998</v>
      </c>
      <c r="E9" s="84"/>
      <c r="F9" s="20">
        <f>D9*E9</f>
        <v>0</v>
      </c>
      <c r="G9" s="31" t="s">
        <v>11</v>
      </c>
    </row>
    <row r="10" spans="1:7" s="30" customFormat="1">
      <c r="A10" s="45">
        <f>A9+1</f>
        <v>3</v>
      </c>
      <c r="B10" s="72" t="s">
        <v>100</v>
      </c>
      <c r="C10" s="41" t="s">
        <v>14</v>
      </c>
      <c r="D10" s="73">
        <v>248</v>
      </c>
      <c r="E10" s="84"/>
      <c r="F10" s="20">
        <f t="shared" ref="F10:F73" si="0">D10*E10</f>
        <v>0</v>
      </c>
      <c r="G10" s="31" t="s">
        <v>11</v>
      </c>
    </row>
    <row r="11" spans="1:7" s="30" customFormat="1" ht="15.6">
      <c r="A11" s="45">
        <f>A10+1</f>
        <v>4</v>
      </c>
      <c r="B11" s="74" t="s">
        <v>101</v>
      </c>
      <c r="C11" s="46" t="s">
        <v>97</v>
      </c>
      <c r="D11" s="73">
        <v>44.400000000000006</v>
      </c>
      <c r="E11" s="84"/>
      <c r="F11" s="20">
        <f t="shared" si="0"/>
        <v>0</v>
      </c>
      <c r="G11" s="31" t="s">
        <v>11</v>
      </c>
    </row>
    <row r="12" spans="1:7" s="30" customFormat="1" ht="15.6">
      <c r="A12" s="47">
        <f>A11+1</f>
        <v>5</v>
      </c>
      <c r="B12" s="74" t="s">
        <v>273</v>
      </c>
      <c r="C12" s="19" t="s">
        <v>97</v>
      </c>
      <c r="D12" s="42">
        <v>120.227</v>
      </c>
      <c r="E12" s="84"/>
      <c r="F12" s="20">
        <f t="shared" si="0"/>
        <v>0</v>
      </c>
      <c r="G12" s="31" t="s">
        <v>11</v>
      </c>
    </row>
    <row r="13" spans="1:7" s="30" customFormat="1">
      <c r="A13" s="35" t="s">
        <v>16</v>
      </c>
      <c r="B13" s="72" t="s">
        <v>17</v>
      </c>
      <c r="C13" s="19" t="s">
        <v>18</v>
      </c>
      <c r="D13" s="48">
        <v>249.334</v>
      </c>
      <c r="E13" s="84"/>
      <c r="F13" s="20">
        <f t="shared" si="0"/>
        <v>0</v>
      </c>
      <c r="G13" s="31" t="s">
        <v>11</v>
      </c>
    </row>
    <row r="14" spans="1:7" s="30" customFormat="1" ht="15.6">
      <c r="A14" s="49">
        <f>A12+1</f>
        <v>6</v>
      </c>
      <c r="B14" s="32" t="s">
        <v>212</v>
      </c>
      <c r="C14" s="19" t="s">
        <v>98</v>
      </c>
      <c r="D14" s="36">
        <v>758.27</v>
      </c>
      <c r="E14" s="84"/>
      <c r="F14" s="20">
        <f t="shared" si="0"/>
        <v>0</v>
      </c>
      <c r="G14" s="31" t="s">
        <v>11</v>
      </c>
    </row>
    <row r="15" spans="1:7" s="30" customFormat="1">
      <c r="A15" s="38" t="s">
        <v>19</v>
      </c>
      <c r="B15" s="32" t="s">
        <v>20</v>
      </c>
      <c r="C15" s="19" t="s">
        <v>18</v>
      </c>
      <c r="D15" s="50">
        <v>0.45496199999999992</v>
      </c>
      <c r="E15" s="84"/>
      <c r="F15" s="20">
        <f t="shared" si="0"/>
        <v>0</v>
      </c>
      <c r="G15" s="31" t="s">
        <v>12</v>
      </c>
    </row>
    <row r="16" spans="1:7" s="30" customFormat="1" ht="15.6">
      <c r="A16" s="49">
        <f>A14+1</f>
        <v>7</v>
      </c>
      <c r="B16" s="32" t="s">
        <v>213</v>
      </c>
      <c r="C16" s="19" t="s">
        <v>98</v>
      </c>
      <c r="D16" s="73">
        <v>758.27</v>
      </c>
      <c r="E16" s="84"/>
      <c r="F16" s="20">
        <f t="shared" si="0"/>
        <v>0</v>
      </c>
      <c r="G16" s="31" t="s">
        <v>11</v>
      </c>
    </row>
    <row r="17" spans="1:7" s="30" customFormat="1">
      <c r="A17" s="38" t="s">
        <v>21</v>
      </c>
      <c r="B17" s="32" t="s">
        <v>20</v>
      </c>
      <c r="C17" s="19" t="s">
        <v>18</v>
      </c>
      <c r="D17" s="50">
        <v>0.45496199999999992</v>
      </c>
      <c r="E17" s="84"/>
      <c r="F17" s="20">
        <f t="shared" si="0"/>
        <v>0</v>
      </c>
      <c r="G17" s="31" t="s">
        <v>12</v>
      </c>
    </row>
    <row r="18" spans="1:7" s="30" customFormat="1">
      <c r="A18" s="49">
        <f>A16+1</f>
        <v>8</v>
      </c>
      <c r="B18" s="75" t="s">
        <v>102</v>
      </c>
      <c r="C18" s="36" t="s">
        <v>22</v>
      </c>
      <c r="D18" s="51">
        <v>444.00000000000006</v>
      </c>
      <c r="E18" s="84"/>
      <c r="F18" s="20">
        <f t="shared" si="0"/>
        <v>0</v>
      </c>
      <c r="G18" s="31" t="s">
        <v>11</v>
      </c>
    </row>
    <row r="19" spans="1:7" s="30" customFormat="1" ht="15.6">
      <c r="A19" s="49">
        <f t="shared" ref="A19:A36" si="1">A18+1</f>
        <v>9</v>
      </c>
      <c r="B19" s="72" t="s">
        <v>206</v>
      </c>
      <c r="C19" s="19" t="s">
        <v>97</v>
      </c>
      <c r="D19" s="73">
        <v>1750.241</v>
      </c>
      <c r="E19" s="84"/>
      <c r="F19" s="20">
        <f t="shared" si="0"/>
        <v>0</v>
      </c>
      <c r="G19" s="31" t="s">
        <v>11</v>
      </c>
    </row>
    <row r="20" spans="1:7" s="30" customFormat="1" ht="15.6">
      <c r="A20" s="49">
        <f t="shared" si="1"/>
        <v>10</v>
      </c>
      <c r="B20" s="72" t="s">
        <v>103</v>
      </c>
      <c r="C20" s="19" t="s">
        <v>97</v>
      </c>
      <c r="D20" s="73">
        <v>194.47</v>
      </c>
      <c r="E20" s="84"/>
      <c r="F20" s="20">
        <f t="shared" si="0"/>
        <v>0</v>
      </c>
      <c r="G20" s="31" t="s">
        <v>11</v>
      </c>
    </row>
    <row r="21" spans="1:7" s="30" customFormat="1" ht="15.6">
      <c r="A21" s="52">
        <f t="shared" si="1"/>
        <v>11</v>
      </c>
      <c r="B21" s="76" t="s">
        <v>207</v>
      </c>
      <c r="C21" s="46" t="s">
        <v>97</v>
      </c>
      <c r="D21" s="73">
        <v>175.023</v>
      </c>
      <c r="E21" s="84"/>
      <c r="F21" s="20">
        <f t="shared" si="0"/>
        <v>0</v>
      </c>
      <c r="G21" s="31" t="s">
        <v>11</v>
      </c>
    </row>
    <row r="22" spans="1:7" s="30" customFormat="1" ht="15.6">
      <c r="A22" s="52">
        <f t="shared" si="1"/>
        <v>12</v>
      </c>
      <c r="B22" s="72" t="s">
        <v>23</v>
      </c>
      <c r="C22" s="19" t="s">
        <v>97</v>
      </c>
      <c r="D22" s="73">
        <v>19.447000000000003</v>
      </c>
      <c r="E22" s="84"/>
      <c r="F22" s="20">
        <f t="shared" si="0"/>
        <v>0</v>
      </c>
      <c r="G22" s="31" t="s">
        <v>11</v>
      </c>
    </row>
    <row r="23" spans="1:7" s="30" customFormat="1" ht="15.6">
      <c r="A23" s="47">
        <f t="shared" si="1"/>
        <v>13</v>
      </c>
      <c r="B23" s="72" t="s">
        <v>214</v>
      </c>
      <c r="C23" s="19" t="s">
        <v>97</v>
      </c>
      <c r="D23" s="77">
        <v>1696.6579999999997</v>
      </c>
      <c r="E23" s="84"/>
      <c r="F23" s="20">
        <f t="shared" si="0"/>
        <v>0</v>
      </c>
      <c r="G23" s="31" t="s">
        <v>11</v>
      </c>
    </row>
    <row r="24" spans="1:7" s="30" customFormat="1" ht="15.6">
      <c r="A24" s="53">
        <f t="shared" si="1"/>
        <v>14</v>
      </c>
      <c r="B24" s="78" t="s">
        <v>208</v>
      </c>
      <c r="C24" s="54" t="s">
        <v>97</v>
      </c>
      <c r="D24" s="73">
        <v>928.70320000000015</v>
      </c>
      <c r="E24" s="84"/>
      <c r="F24" s="20">
        <f t="shared" si="0"/>
        <v>0</v>
      </c>
      <c r="G24" s="31" t="s">
        <v>11</v>
      </c>
    </row>
    <row r="25" spans="1:7" s="30" customFormat="1" ht="15.6">
      <c r="A25" s="47">
        <f t="shared" si="1"/>
        <v>15</v>
      </c>
      <c r="B25" s="72" t="s">
        <v>24</v>
      </c>
      <c r="C25" s="19" t="s">
        <v>97</v>
      </c>
      <c r="D25" s="73">
        <v>291.70679999999999</v>
      </c>
      <c r="E25" s="84"/>
      <c r="F25" s="20">
        <f t="shared" si="0"/>
        <v>0</v>
      </c>
      <c r="G25" s="31" t="s">
        <v>11</v>
      </c>
    </row>
    <row r="26" spans="1:7" s="30" customFormat="1">
      <c r="A26" s="47">
        <f t="shared" si="1"/>
        <v>16</v>
      </c>
      <c r="B26" s="32" t="s">
        <v>104</v>
      </c>
      <c r="C26" s="19" t="s">
        <v>18</v>
      </c>
      <c r="D26" s="39">
        <v>6808.9628999999995</v>
      </c>
      <c r="E26" s="84"/>
      <c r="F26" s="20">
        <f t="shared" si="0"/>
        <v>0</v>
      </c>
      <c r="G26" s="31" t="s">
        <v>11</v>
      </c>
    </row>
    <row r="27" spans="1:7" s="30" customFormat="1" ht="15.6">
      <c r="A27" s="49">
        <f t="shared" si="1"/>
        <v>17</v>
      </c>
      <c r="B27" s="79" t="s">
        <v>210</v>
      </c>
      <c r="C27" s="19" t="s">
        <v>97</v>
      </c>
      <c r="D27" s="51">
        <v>25</v>
      </c>
      <c r="E27" s="84"/>
      <c r="F27" s="20">
        <f t="shared" si="0"/>
        <v>0</v>
      </c>
      <c r="G27" s="31" t="s">
        <v>11</v>
      </c>
    </row>
    <row r="28" spans="1:7" s="30" customFormat="1" ht="15.6">
      <c r="A28" s="52">
        <f t="shared" si="1"/>
        <v>18</v>
      </c>
      <c r="B28" s="74" t="s">
        <v>105</v>
      </c>
      <c r="C28" s="19" t="s">
        <v>97</v>
      </c>
      <c r="D28" s="51">
        <v>1338.1</v>
      </c>
      <c r="E28" s="84"/>
      <c r="F28" s="20">
        <f t="shared" si="0"/>
        <v>0</v>
      </c>
      <c r="G28" s="31" t="s">
        <v>11</v>
      </c>
    </row>
    <row r="29" spans="1:7" s="30" customFormat="1" ht="15.6">
      <c r="A29" s="52">
        <f t="shared" si="1"/>
        <v>19</v>
      </c>
      <c r="B29" s="74" t="s">
        <v>274</v>
      </c>
      <c r="C29" s="41" t="s">
        <v>97</v>
      </c>
      <c r="D29" s="42">
        <v>1338.1</v>
      </c>
      <c r="E29" s="84"/>
      <c r="F29" s="20">
        <f t="shared" si="0"/>
        <v>0</v>
      </c>
      <c r="G29" s="31" t="s">
        <v>11</v>
      </c>
    </row>
    <row r="30" spans="1:7" s="30" customFormat="1" ht="15.6">
      <c r="A30" s="49">
        <f t="shared" si="1"/>
        <v>20</v>
      </c>
      <c r="B30" s="79" t="s">
        <v>275</v>
      </c>
      <c r="C30" s="19" t="s">
        <v>97</v>
      </c>
      <c r="D30" s="51">
        <v>1844.42</v>
      </c>
      <c r="E30" s="84"/>
      <c r="F30" s="20">
        <f t="shared" si="0"/>
        <v>0</v>
      </c>
      <c r="G30" s="31" t="s">
        <v>11</v>
      </c>
    </row>
    <row r="31" spans="1:7" s="30" customFormat="1" ht="15.6">
      <c r="A31" s="49">
        <f t="shared" si="1"/>
        <v>21</v>
      </c>
      <c r="B31" s="79" t="s">
        <v>25</v>
      </c>
      <c r="C31" s="19" t="s">
        <v>97</v>
      </c>
      <c r="D31" s="50">
        <v>1220.4100000000001</v>
      </c>
      <c r="E31" s="84"/>
      <c r="F31" s="20">
        <f t="shared" si="0"/>
        <v>0</v>
      </c>
      <c r="G31" s="31" t="s">
        <v>11</v>
      </c>
    </row>
    <row r="32" spans="1:7" s="30" customFormat="1" ht="15.6">
      <c r="A32" s="49">
        <f t="shared" si="1"/>
        <v>22</v>
      </c>
      <c r="B32" s="32" t="s">
        <v>26</v>
      </c>
      <c r="C32" s="19" t="s">
        <v>97</v>
      </c>
      <c r="D32" s="37">
        <v>27.1</v>
      </c>
      <c r="E32" s="84"/>
      <c r="F32" s="20">
        <f t="shared" si="0"/>
        <v>0</v>
      </c>
      <c r="G32" s="31" t="s">
        <v>11</v>
      </c>
    </row>
    <row r="33" spans="1:7" s="30" customFormat="1">
      <c r="A33" s="49">
        <f t="shared" si="1"/>
        <v>23</v>
      </c>
      <c r="B33" s="32" t="s">
        <v>27</v>
      </c>
      <c r="C33" s="19" t="s">
        <v>96</v>
      </c>
      <c r="D33" s="51">
        <v>2858.2</v>
      </c>
      <c r="E33" s="84"/>
      <c r="F33" s="20">
        <f t="shared" si="0"/>
        <v>0</v>
      </c>
      <c r="G33" s="31" t="s">
        <v>11</v>
      </c>
    </row>
    <row r="34" spans="1:7" s="30" customFormat="1">
      <c r="A34" s="49">
        <f t="shared" si="1"/>
        <v>24</v>
      </c>
      <c r="B34" s="32" t="s">
        <v>106</v>
      </c>
      <c r="C34" s="19" t="s">
        <v>96</v>
      </c>
      <c r="D34" s="37">
        <v>385.4</v>
      </c>
      <c r="E34" s="84"/>
      <c r="F34" s="20">
        <f t="shared" si="0"/>
        <v>0</v>
      </c>
      <c r="G34" s="31" t="s">
        <v>11</v>
      </c>
    </row>
    <row r="35" spans="1:7" s="30" customFormat="1">
      <c r="A35" s="49">
        <f t="shared" si="1"/>
        <v>25</v>
      </c>
      <c r="B35" s="32" t="s">
        <v>107</v>
      </c>
      <c r="C35" s="36" t="s">
        <v>28</v>
      </c>
      <c r="D35" s="51">
        <v>1</v>
      </c>
      <c r="E35" s="84"/>
      <c r="F35" s="20">
        <f t="shared" si="0"/>
        <v>0</v>
      </c>
      <c r="G35" s="31" t="s">
        <v>11</v>
      </c>
    </row>
    <row r="36" spans="1:7" s="30" customFormat="1">
      <c r="A36" s="49">
        <f t="shared" si="1"/>
        <v>26</v>
      </c>
      <c r="B36" s="32" t="s">
        <v>108</v>
      </c>
      <c r="C36" s="36" t="s">
        <v>14</v>
      </c>
      <c r="D36" s="51">
        <v>25</v>
      </c>
      <c r="E36" s="84"/>
      <c r="F36" s="20">
        <f t="shared" si="0"/>
        <v>0</v>
      </c>
      <c r="G36" s="31" t="s">
        <v>11</v>
      </c>
    </row>
    <row r="37" spans="1:7" s="30" customFormat="1">
      <c r="A37" s="55" t="s">
        <v>29</v>
      </c>
      <c r="B37" s="32" t="s">
        <v>30</v>
      </c>
      <c r="C37" s="36" t="s">
        <v>14</v>
      </c>
      <c r="D37" s="51">
        <v>25.25</v>
      </c>
      <c r="E37" s="84"/>
      <c r="F37" s="20">
        <f t="shared" si="0"/>
        <v>0</v>
      </c>
      <c r="G37" s="31" t="s">
        <v>300</v>
      </c>
    </row>
    <row r="38" spans="1:7" s="30" customFormat="1">
      <c r="A38" s="49">
        <f>A36+1</f>
        <v>27</v>
      </c>
      <c r="B38" s="80" t="s">
        <v>109</v>
      </c>
      <c r="C38" s="36" t="s">
        <v>14</v>
      </c>
      <c r="D38" s="51">
        <v>25</v>
      </c>
      <c r="E38" s="84"/>
      <c r="F38" s="20">
        <f t="shared" si="0"/>
        <v>0</v>
      </c>
      <c r="G38" s="31" t="s">
        <v>11</v>
      </c>
    </row>
    <row r="39" spans="1:7" s="30" customFormat="1">
      <c r="A39" s="49">
        <f>A38+1</f>
        <v>28</v>
      </c>
      <c r="B39" s="80" t="s">
        <v>110</v>
      </c>
      <c r="C39" s="36" t="s">
        <v>14</v>
      </c>
      <c r="D39" s="51">
        <v>33</v>
      </c>
      <c r="E39" s="84"/>
      <c r="F39" s="20">
        <f t="shared" si="0"/>
        <v>0</v>
      </c>
      <c r="G39" s="31" t="s">
        <v>11</v>
      </c>
    </row>
    <row r="40" spans="1:7" s="30" customFormat="1">
      <c r="A40" s="45">
        <f>A39+1</f>
        <v>29</v>
      </c>
      <c r="B40" s="75" t="s">
        <v>111</v>
      </c>
      <c r="C40" s="36" t="s">
        <v>14</v>
      </c>
      <c r="D40" s="51">
        <v>653</v>
      </c>
      <c r="E40" s="84"/>
      <c r="F40" s="20">
        <f t="shared" si="0"/>
        <v>0</v>
      </c>
      <c r="G40" s="31" t="s">
        <v>11</v>
      </c>
    </row>
    <row r="41" spans="1:7" s="30" customFormat="1">
      <c r="A41" s="55" t="s">
        <v>31</v>
      </c>
      <c r="B41" s="81" t="s">
        <v>112</v>
      </c>
      <c r="C41" s="36" t="s">
        <v>14</v>
      </c>
      <c r="D41" s="37">
        <v>654.95899999999995</v>
      </c>
      <c r="E41" s="84"/>
      <c r="F41" s="20">
        <f t="shared" si="0"/>
        <v>0</v>
      </c>
      <c r="G41" s="31" t="s">
        <v>300</v>
      </c>
    </row>
    <row r="42" spans="1:7" s="30" customFormat="1">
      <c r="A42" s="45">
        <f>A40+1</f>
        <v>30</v>
      </c>
      <c r="B42" s="80" t="s">
        <v>113</v>
      </c>
      <c r="C42" s="36" t="s">
        <v>14</v>
      </c>
      <c r="D42" s="51">
        <v>653</v>
      </c>
      <c r="E42" s="84"/>
      <c r="F42" s="20">
        <f t="shared" si="0"/>
        <v>0</v>
      </c>
      <c r="G42" s="31" t="s">
        <v>11</v>
      </c>
    </row>
    <row r="43" spans="1:7" s="30" customFormat="1">
      <c r="A43" s="45">
        <f>A42+1</f>
        <v>31</v>
      </c>
      <c r="B43" s="75" t="s">
        <v>114</v>
      </c>
      <c r="C43" s="36" t="s">
        <v>14</v>
      </c>
      <c r="D43" s="51">
        <v>653</v>
      </c>
      <c r="E43" s="84"/>
      <c r="F43" s="20">
        <f t="shared" si="0"/>
        <v>0</v>
      </c>
      <c r="G43" s="31" t="s">
        <v>11</v>
      </c>
    </row>
    <row r="44" spans="1:7" s="30" customFormat="1">
      <c r="A44" s="49">
        <f>A43+1</f>
        <v>32</v>
      </c>
      <c r="B44" s="32" t="s">
        <v>276</v>
      </c>
      <c r="C44" s="19" t="s">
        <v>14</v>
      </c>
      <c r="D44" s="39">
        <v>8</v>
      </c>
      <c r="E44" s="84"/>
      <c r="F44" s="20">
        <f t="shared" si="0"/>
        <v>0</v>
      </c>
      <c r="G44" s="31" t="s">
        <v>11</v>
      </c>
    </row>
    <row r="45" spans="1:7" s="30" customFormat="1">
      <c r="A45" s="56" t="s">
        <v>32</v>
      </c>
      <c r="B45" s="32" t="s">
        <v>33</v>
      </c>
      <c r="C45" s="19" t="s">
        <v>14</v>
      </c>
      <c r="D45" s="39">
        <v>7.96</v>
      </c>
      <c r="E45" s="84"/>
      <c r="F45" s="20">
        <f t="shared" si="0"/>
        <v>0</v>
      </c>
      <c r="G45" s="31" t="s">
        <v>300</v>
      </c>
    </row>
    <row r="46" spans="1:7" s="30" customFormat="1">
      <c r="A46" s="45">
        <f>A44+1</f>
        <v>33</v>
      </c>
      <c r="B46" s="32" t="s">
        <v>115</v>
      </c>
      <c r="C46" s="36" t="s">
        <v>14</v>
      </c>
      <c r="D46" s="51">
        <v>8</v>
      </c>
      <c r="E46" s="84"/>
      <c r="F46" s="20">
        <f t="shared" si="0"/>
        <v>0</v>
      </c>
      <c r="G46" s="31" t="s">
        <v>11</v>
      </c>
    </row>
    <row r="47" spans="1:7" s="30" customFormat="1">
      <c r="A47" s="49">
        <f>A46+1</f>
        <v>34</v>
      </c>
      <c r="B47" s="32" t="s">
        <v>116</v>
      </c>
      <c r="C47" s="19" t="s">
        <v>14</v>
      </c>
      <c r="D47" s="39">
        <v>8</v>
      </c>
      <c r="E47" s="84"/>
      <c r="F47" s="20">
        <f t="shared" si="0"/>
        <v>0</v>
      </c>
      <c r="G47" s="31" t="s">
        <v>11</v>
      </c>
    </row>
    <row r="48" spans="1:7" s="30" customFormat="1">
      <c r="A48" s="49">
        <f>A47+1</f>
        <v>35</v>
      </c>
      <c r="B48" s="80" t="s">
        <v>277</v>
      </c>
      <c r="C48" s="36" t="s">
        <v>14</v>
      </c>
      <c r="D48" s="51">
        <v>215</v>
      </c>
      <c r="E48" s="84"/>
      <c r="F48" s="20">
        <f t="shared" si="0"/>
        <v>0</v>
      </c>
      <c r="G48" s="31" t="s">
        <v>11</v>
      </c>
    </row>
    <row r="49" spans="1:7" s="30" customFormat="1">
      <c r="A49" s="55" t="s">
        <v>34</v>
      </c>
      <c r="B49" s="80" t="s">
        <v>122</v>
      </c>
      <c r="C49" s="36" t="s">
        <v>14</v>
      </c>
      <c r="D49" s="37">
        <v>217.15</v>
      </c>
      <c r="E49" s="84"/>
      <c r="F49" s="20">
        <f t="shared" si="0"/>
        <v>0</v>
      </c>
      <c r="G49" s="31" t="s">
        <v>300</v>
      </c>
    </row>
    <row r="50" spans="1:7" s="30" customFormat="1">
      <c r="A50" s="45">
        <f>A48+1</f>
        <v>36</v>
      </c>
      <c r="B50" s="80" t="s">
        <v>123</v>
      </c>
      <c r="C50" s="36" t="s">
        <v>14</v>
      </c>
      <c r="D50" s="51">
        <v>215</v>
      </c>
      <c r="E50" s="84"/>
      <c r="F50" s="20">
        <f t="shared" si="0"/>
        <v>0</v>
      </c>
      <c r="G50" s="31" t="s">
        <v>11</v>
      </c>
    </row>
    <row r="51" spans="1:7" s="30" customFormat="1">
      <c r="A51" s="45">
        <f>A50+1</f>
        <v>37</v>
      </c>
      <c r="B51" s="80" t="s">
        <v>124</v>
      </c>
      <c r="C51" s="36" t="s">
        <v>14</v>
      </c>
      <c r="D51" s="51">
        <v>215</v>
      </c>
      <c r="E51" s="84"/>
      <c r="F51" s="20">
        <f t="shared" si="0"/>
        <v>0</v>
      </c>
      <c r="G51" s="31" t="s">
        <v>11</v>
      </c>
    </row>
    <row r="52" spans="1:7" s="30" customFormat="1">
      <c r="A52" s="45"/>
      <c r="B52" s="44" t="s">
        <v>134</v>
      </c>
      <c r="C52" s="57"/>
      <c r="D52" s="58"/>
      <c r="E52" s="84"/>
      <c r="F52" s="20"/>
      <c r="G52" s="31" t="s">
        <v>11</v>
      </c>
    </row>
    <row r="53" spans="1:7" s="30" customFormat="1" ht="15.6">
      <c r="A53" s="45">
        <f>A51+1</f>
        <v>38</v>
      </c>
      <c r="B53" s="75" t="s">
        <v>127</v>
      </c>
      <c r="C53" s="36" t="s">
        <v>97</v>
      </c>
      <c r="D53" s="37">
        <v>1.21</v>
      </c>
      <c r="E53" s="84"/>
      <c r="F53" s="20">
        <f t="shared" si="0"/>
        <v>0</v>
      </c>
      <c r="G53" s="31" t="s">
        <v>11</v>
      </c>
    </row>
    <row r="54" spans="1:7" s="30" customFormat="1" ht="15.6">
      <c r="A54" s="45">
        <f>A53+1</f>
        <v>39</v>
      </c>
      <c r="B54" s="75" t="s">
        <v>135</v>
      </c>
      <c r="C54" s="36" t="s">
        <v>97</v>
      </c>
      <c r="D54" s="37">
        <v>3.24</v>
      </c>
      <c r="E54" s="84"/>
      <c r="F54" s="20">
        <f t="shared" si="0"/>
        <v>0</v>
      </c>
      <c r="G54" s="31" t="s">
        <v>11</v>
      </c>
    </row>
    <row r="55" spans="1:7" s="30" customFormat="1" ht="15.6">
      <c r="A55" s="45">
        <f>A54+1</f>
        <v>40</v>
      </c>
      <c r="B55" s="75" t="s">
        <v>136</v>
      </c>
      <c r="C55" s="36" t="s">
        <v>97</v>
      </c>
      <c r="D55" s="37">
        <v>7.66</v>
      </c>
      <c r="E55" s="84"/>
      <c r="F55" s="20">
        <f t="shared" si="0"/>
        <v>0</v>
      </c>
      <c r="G55" s="31" t="s">
        <v>11</v>
      </c>
    </row>
    <row r="56" spans="1:7" s="30" customFormat="1" ht="15.6">
      <c r="A56" s="45">
        <f>A55+1</f>
        <v>41</v>
      </c>
      <c r="B56" s="75" t="s">
        <v>137</v>
      </c>
      <c r="C56" s="36" t="s">
        <v>97</v>
      </c>
      <c r="D56" s="37">
        <v>1.6</v>
      </c>
      <c r="E56" s="84"/>
      <c r="F56" s="20">
        <f t="shared" si="0"/>
        <v>0</v>
      </c>
      <c r="G56" s="31" t="s">
        <v>11</v>
      </c>
    </row>
    <row r="57" spans="1:7" s="30" customFormat="1">
      <c r="A57" s="45">
        <f>A56+1</f>
        <v>42</v>
      </c>
      <c r="B57" s="80" t="s">
        <v>278</v>
      </c>
      <c r="C57" s="36" t="s">
        <v>39</v>
      </c>
      <c r="D57" s="59">
        <v>1</v>
      </c>
      <c r="E57" s="84"/>
      <c r="F57" s="20">
        <f t="shared" si="0"/>
        <v>0</v>
      </c>
      <c r="G57" s="31" t="s">
        <v>11</v>
      </c>
    </row>
    <row r="58" spans="1:7" s="30" customFormat="1">
      <c r="A58" s="45" t="s">
        <v>248</v>
      </c>
      <c r="B58" s="80" t="s">
        <v>131</v>
      </c>
      <c r="C58" s="36" t="s">
        <v>39</v>
      </c>
      <c r="D58" s="51">
        <v>1</v>
      </c>
      <c r="E58" s="84"/>
      <c r="F58" s="20">
        <f t="shared" si="0"/>
        <v>0</v>
      </c>
      <c r="G58" s="31" t="s">
        <v>300</v>
      </c>
    </row>
    <row r="59" spans="1:7" s="30" customFormat="1">
      <c r="A59" s="45">
        <f>A57+1</f>
        <v>43</v>
      </c>
      <c r="B59" s="74" t="s">
        <v>132</v>
      </c>
      <c r="C59" s="19" t="s">
        <v>39</v>
      </c>
      <c r="D59" s="42">
        <v>1</v>
      </c>
      <c r="E59" s="84"/>
      <c r="F59" s="20">
        <f t="shared" si="0"/>
        <v>0</v>
      </c>
      <c r="G59" s="31" t="s">
        <v>11</v>
      </c>
    </row>
    <row r="60" spans="1:7" s="30" customFormat="1" ht="15.6">
      <c r="A60" s="45">
        <f>A59+1</f>
        <v>44</v>
      </c>
      <c r="B60" s="80" t="s">
        <v>133</v>
      </c>
      <c r="C60" s="19" t="s">
        <v>98</v>
      </c>
      <c r="D60" s="60">
        <v>57.84</v>
      </c>
      <c r="E60" s="84"/>
      <c r="F60" s="20">
        <f t="shared" si="0"/>
        <v>0</v>
      </c>
      <c r="G60" s="31" t="s">
        <v>11</v>
      </c>
    </row>
    <row r="61" spans="1:7" s="30" customFormat="1">
      <c r="A61" s="45"/>
      <c r="B61" s="44" t="s">
        <v>138</v>
      </c>
      <c r="C61" s="57"/>
      <c r="D61" s="58"/>
      <c r="E61" s="84"/>
      <c r="F61" s="20"/>
      <c r="G61" s="31" t="s">
        <v>11</v>
      </c>
    </row>
    <row r="62" spans="1:7" s="30" customFormat="1" ht="15.6">
      <c r="A62" s="45">
        <f>A60+1</f>
        <v>45</v>
      </c>
      <c r="B62" s="75" t="s">
        <v>127</v>
      </c>
      <c r="C62" s="36" t="s">
        <v>97</v>
      </c>
      <c r="D62" s="37">
        <v>1.1200000000000001</v>
      </c>
      <c r="E62" s="84"/>
      <c r="F62" s="20">
        <f t="shared" si="0"/>
        <v>0</v>
      </c>
      <c r="G62" s="31" t="s">
        <v>11</v>
      </c>
    </row>
    <row r="63" spans="1:7" s="30" customFormat="1" ht="15.6">
      <c r="A63" s="45">
        <f>A62+1</f>
        <v>46</v>
      </c>
      <c r="B63" s="75" t="s">
        <v>139</v>
      </c>
      <c r="C63" s="36" t="s">
        <v>97</v>
      </c>
      <c r="D63" s="37">
        <v>3.24</v>
      </c>
      <c r="E63" s="84"/>
      <c r="F63" s="20">
        <f t="shared" si="0"/>
        <v>0</v>
      </c>
      <c r="G63" s="31" t="s">
        <v>11</v>
      </c>
    </row>
    <row r="64" spans="1:7" s="30" customFormat="1" ht="15.6">
      <c r="A64" s="45">
        <f>A63+1</f>
        <v>47</v>
      </c>
      <c r="B64" s="75" t="s">
        <v>140</v>
      </c>
      <c r="C64" s="36" t="s">
        <v>97</v>
      </c>
      <c r="D64" s="37">
        <v>7.99</v>
      </c>
      <c r="E64" s="84"/>
      <c r="F64" s="20">
        <f t="shared" si="0"/>
        <v>0</v>
      </c>
      <c r="G64" s="31" t="s">
        <v>11</v>
      </c>
    </row>
    <row r="65" spans="1:7" s="30" customFormat="1" ht="15.6">
      <c r="A65" s="45">
        <f>A64+1</f>
        <v>48</v>
      </c>
      <c r="B65" s="75" t="s">
        <v>141</v>
      </c>
      <c r="C65" s="36" t="s">
        <v>97</v>
      </c>
      <c r="D65" s="37">
        <v>1.6</v>
      </c>
      <c r="E65" s="84"/>
      <c r="F65" s="20">
        <f t="shared" si="0"/>
        <v>0</v>
      </c>
      <c r="G65" s="31" t="s">
        <v>11</v>
      </c>
    </row>
    <row r="66" spans="1:7" s="30" customFormat="1">
      <c r="A66" s="45">
        <f>A65+1</f>
        <v>49</v>
      </c>
      <c r="B66" s="80" t="s">
        <v>130</v>
      </c>
      <c r="C66" s="36" t="s">
        <v>39</v>
      </c>
      <c r="D66" s="59">
        <v>1</v>
      </c>
      <c r="E66" s="84"/>
      <c r="F66" s="20">
        <f t="shared" si="0"/>
        <v>0</v>
      </c>
      <c r="G66" s="31" t="s">
        <v>11</v>
      </c>
    </row>
    <row r="67" spans="1:7" s="30" customFormat="1">
      <c r="A67" s="45" t="s">
        <v>93</v>
      </c>
      <c r="B67" s="80" t="s">
        <v>131</v>
      </c>
      <c r="C67" s="36" t="s">
        <v>39</v>
      </c>
      <c r="D67" s="51">
        <v>1</v>
      </c>
      <c r="E67" s="84"/>
      <c r="F67" s="20">
        <f t="shared" si="0"/>
        <v>0</v>
      </c>
      <c r="G67" s="31" t="s">
        <v>300</v>
      </c>
    </row>
    <row r="68" spans="1:7" s="30" customFormat="1">
      <c r="A68" s="45">
        <f>A66+1</f>
        <v>50</v>
      </c>
      <c r="B68" s="74" t="s">
        <v>132</v>
      </c>
      <c r="C68" s="19" t="s">
        <v>39</v>
      </c>
      <c r="D68" s="42">
        <v>1</v>
      </c>
      <c r="E68" s="84"/>
      <c r="F68" s="20">
        <f t="shared" si="0"/>
        <v>0</v>
      </c>
      <c r="G68" s="31" t="s">
        <v>11</v>
      </c>
    </row>
    <row r="69" spans="1:7" s="30" customFormat="1" ht="15.6">
      <c r="A69" s="45">
        <f>A68+1</f>
        <v>51</v>
      </c>
      <c r="B69" s="80" t="s">
        <v>133</v>
      </c>
      <c r="C69" s="19" t="s">
        <v>98</v>
      </c>
      <c r="D69" s="60">
        <v>62.48</v>
      </c>
      <c r="E69" s="84"/>
      <c r="F69" s="20">
        <f t="shared" si="0"/>
        <v>0</v>
      </c>
      <c r="G69" s="31" t="s">
        <v>11</v>
      </c>
    </row>
    <row r="70" spans="1:7" s="30" customFormat="1">
      <c r="A70" s="45"/>
      <c r="B70" s="44" t="s">
        <v>142</v>
      </c>
      <c r="C70" s="57"/>
      <c r="D70" s="58"/>
      <c r="E70" s="84"/>
      <c r="F70" s="20"/>
      <c r="G70" s="31" t="s">
        <v>11</v>
      </c>
    </row>
    <row r="71" spans="1:7" s="30" customFormat="1" ht="15.6">
      <c r="A71" s="45">
        <f>A69+1</f>
        <v>52</v>
      </c>
      <c r="B71" s="75" t="s">
        <v>127</v>
      </c>
      <c r="C71" s="36" t="s">
        <v>97</v>
      </c>
      <c r="D71" s="37">
        <v>1.21</v>
      </c>
      <c r="E71" s="84"/>
      <c r="F71" s="20">
        <f t="shared" si="0"/>
        <v>0</v>
      </c>
      <c r="G71" s="31" t="s">
        <v>11</v>
      </c>
    </row>
    <row r="72" spans="1:7" s="30" customFormat="1" ht="15.6">
      <c r="A72" s="45">
        <f>A71+1</f>
        <v>53</v>
      </c>
      <c r="B72" s="75" t="s">
        <v>139</v>
      </c>
      <c r="C72" s="36" t="s">
        <v>97</v>
      </c>
      <c r="D72" s="37">
        <v>3.24</v>
      </c>
      <c r="E72" s="84"/>
      <c r="F72" s="20">
        <f t="shared" si="0"/>
        <v>0</v>
      </c>
      <c r="G72" s="31" t="s">
        <v>11</v>
      </c>
    </row>
    <row r="73" spans="1:7" s="30" customFormat="1" ht="15.6">
      <c r="A73" s="45">
        <f>A72+1</f>
        <v>54</v>
      </c>
      <c r="B73" s="75" t="s">
        <v>143</v>
      </c>
      <c r="C73" s="36" t="s">
        <v>97</v>
      </c>
      <c r="D73" s="37">
        <v>9.61</v>
      </c>
      <c r="E73" s="84"/>
      <c r="F73" s="20">
        <f t="shared" si="0"/>
        <v>0</v>
      </c>
      <c r="G73" s="31" t="s">
        <v>11</v>
      </c>
    </row>
    <row r="74" spans="1:7" s="30" customFormat="1" ht="15.6">
      <c r="A74" s="45">
        <f>A73+1</f>
        <v>55</v>
      </c>
      <c r="B74" s="75" t="s">
        <v>141</v>
      </c>
      <c r="C74" s="36" t="s">
        <v>97</v>
      </c>
      <c r="D74" s="37">
        <v>1.6</v>
      </c>
      <c r="E74" s="84"/>
      <c r="F74" s="20">
        <f t="shared" ref="F74:F137" si="2">D74*E74</f>
        <v>0</v>
      </c>
      <c r="G74" s="31" t="s">
        <v>11</v>
      </c>
    </row>
    <row r="75" spans="1:7" s="30" customFormat="1">
      <c r="A75" s="45">
        <f>A74+1</f>
        <v>56</v>
      </c>
      <c r="B75" s="80" t="s">
        <v>130</v>
      </c>
      <c r="C75" s="36" t="s">
        <v>39</v>
      </c>
      <c r="D75" s="59">
        <v>1</v>
      </c>
      <c r="E75" s="84"/>
      <c r="F75" s="20">
        <f t="shared" si="2"/>
        <v>0</v>
      </c>
      <c r="G75" s="31" t="s">
        <v>11</v>
      </c>
    </row>
    <row r="76" spans="1:7" s="30" customFormat="1">
      <c r="A76" s="45" t="s">
        <v>249</v>
      </c>
      <c r="B76" s="80" t="s">
        <v>131</v>
      </c>
      <c r="C76" s="36" t="s">
        <v>39</v>
      </c>
      <c r="D76" s="51">
        <v>1</v>
      </c>
      <c r="E76" s="84"/>
      <c r="F76" s="20">
        <f t="shared" si="2"/>
        <v>0</v>
      </c>
      <c r="G76" s="31" t="s">
        <v>300</v>
      </c>
    </row>
    <row r="77" spans="1:7" s="30" customFormat="1">
      <c r="A77" s="45">
        <f>A75+1</f>
        <v>57</v>
      </c>
      <c r="B77" s="74" t="s">
        <v>132</v>
      </c>
      <c r="C77" s="19" t="s">
        <v>39</v>
      </c>
      <c r="D77" s="42">
        <v>1</v>
      </c>
      <c r="E77" s="84"/>
      <c r="F77" s="20">
        <f t="shared" si="2"/>
        <v>0</v>
      </c>
      <c r="G77" s="31" t="s">
        <v>11</v>
      </c>
    </row>
    <row r="78" spans="1:7" s="30" customFormat="1" ht="15.6">
      <c r="A78" s="45">
        <f>A77+1</f>
        <v>58</v>
      </c>
      <c r="B78" s="80" t="s">
        <v>133</v>
      </c>
      <c r="C78" s="19" t="s">
        <v>98</v>
      </c>
      <c r="D78" s="60">
        <v>57.84</v>
      </c>
      <c r="E78" s="84"/>
      <c r="F78" s="20">
        <f t="shared" si="2"/>
        <v>0</v>
      </c>
      <c r="G78" s="31" t="s">
        <v>11</v>
      </c>
    </row>
    <row r="79" spans="1:7" s="30" customFormat="1">
      <c r="A79" s="45"/>
      <c r="B79" s="44" t="s">
        <v>144</v>
      </c>
      <c r="C79" s="57"/>
      <c r="D79" s="58"/>
      <c r="E79" s="84"/>
      <c r="F79" s="20"/>
      <c r="G79" s="31" t="s">
        <v>11</v>
      </c>
    </row>
    <row r="80" spans="1:7" s="30" customFormat="1" ht="15.6">
      <c r="A80" s="45">
        <f>A78+1</f>
        <v>59</v>
      </c>
      <c r="B80" s="75" t="s">
        <v>127</v>
      </c>
      <c r="C80" s="36" t="s">
        <v>97</v>
      </c>
      <c r="D80" s="37">
        <v>1.1200000000000001</v>
      </c>
      <c r="E80" s="84"/>
      <c r="F80" s="20">
        <f t="shared" si="2"/>
        <v>0</v>
      </c>
      <c r="G80" s="31" t="s">
        <v>11</v>
      </c>
    </row>
    <row r="81" spans="1:7" s="30" customFormat="1" ht="15.6">
      <c r="A81" s="45">
        <f>A80+1</f>
        <v>60</v>
      </c>
      <c r="B81" s="75" t="s">
        <v>145</v>
      </c>
      <c r="C81" s="36" t="s">
        <v>97</v>
      </c>
      <c r="D81" s="37">
        <v>2.97</v>
      </c>
      <c r="E81" s="84"/>
      <c r="F81" s="20">
        <f t="shared" si="2"/>
        <v>0</v>
      </c>
      <c r="G81" s="31" t="s">
        <v>11</v>
      </c>
    </row>
    <row r="82" spans="1:7" s="30" customFormat="1" ht="15.6">
      <c r="A82" s="45">
        <f>A81+1</f>
        <v>61</v>
      </c>
      <c r="B82" s="75" t="s">
        <v>146</v>
      </c>
      <c r="C82" s="36" t="s">
        <v>97</v>
      </c>
      <c r="D82" s="37">
        <v>5.0999999999999996</v>
      </c>
      <c r="E82" s="84"/>
      <c r="F82" s="20">
        <f t="shared" si="2"/>
        <v>0</v>
      </c>
      <c r="G82" s="31" t="s">
        <v>11</v>
      </c>
    </row>
    <row r="83" spans="1:7" s="30" customFormat="1" ht="15.6">
      <c r="A83" s="45">
        <f>A82+1</f>
        <v>62</v>
      </c>
      <c r="B83" s="75" t="s">
        <v>147</v>
      </c>
      <c r="C83" s="36" t="s">
        <v>97</v>
      </c>
      <c r="D83" s="37">
        <v>1.44</v>
      </c>
      <c r="E83" s="84"/>
      <c r="F83" s="20">
        <f t="shared" si="2"/>
        <v>0</v>
      </c>
      <c r="G83" s="31" t="s">
        <v>11</v>
      </c>
    </row>
    <row r="84" spans="1:7" s="30" customFormat="1">
      <c r="A84" s="45">
        <f>A83+1</f>
        <v>63</v>
      </c>
      <c r="B84" s="80" t="s">
        <v>130</v>
      </c>
      <c r="C84" s="36" t="s">
        <v>39</v>
      </c>
      <c r="D84" s="59">
        <v>1</v>
      </c>
      <c r="E84" s="84"/>
      <c r="F84" s="20">
        <f t="shared" si="2"/>
        <v>0</v>
      </c>
      <c r="G84" s="31" t="s">
        <v>11</v>
      </c>
    </row>
    <row r="85" spans="1:7" s="30" customFormat="1">
      <c r="A85" s="45" t="s">
        <v>250</v>
      </c>
      <c r="B85" s="80" t="s">
        <v>131</v>
      </c>
      <c r="C85" s="36" t="s">
        <v>39</v>
      </c>
      <c r="D85" s="51">
        <v>1</v>
      </c>
      <c r="E85" s="84"/>
      <c r="F85" s="20">
        <f t="shared" si="2"/>
        <v>0</v>
      </c>
      <c r="G85" s="31" t="s">
        <v>300</v>
      </c>
    </row>
    <row r="86" spans="1:7" s="30" customFormat="1">
      <c r="A86" s="45">
        <f>A84+1</f>
        <v>64</v>
      </c>
      <c r="B86" s="74" t="s">
        <v>132</v>
      </c>
      <c r="C86" s="19" t="s">
        <v>39</v>
      </c>
      <c r="D86" s="42">
        <v>1</v>
      </c>
      <c r="E86" s="84"/>
      <c r="F86" s="20">
        <f t="shared" si="2"/>
        <v>0</v>
      </c>
      <c r="G86" s="31" t="s">
        <v>11</v>
      </c>
    </row>
    <row r="87" spans="1:7" s="30" customFormat="1" ht="15.6">
      <c r="A87" s="45">
        <f>A86+1</f>
        <v>65</v>
      </c>
      <c r="B87" s="80" t="s">
        <v>133</v>
      </c>
      <c r="C87" s="19" t="s">
        <v>98</v>
      </c>
      <c r="D87" s="59">
        <v>46.2</v>
      </c>
      <c r="E87" s="84"/>
      <c r="F87" s="20">
        <f t="shared" si="2"/>
        <v>0</v>
      </c>
      <c r="G87" s="31" t="s">
        <v>11</v>
      </c>
    </row>
    <row r="88" spans="1:7" s="30" customFormat="1">
      <c r="A88" s="45"/>
      <c r="B88" s="44" t="s">
        <v>148</v>
      </c>
      <c r="C88" s="57"/>
      <c r="D88" s="58"/>
      <c r="E88" s="84"/>
      <c r="F88" s="20"/>
      <c r="G88" s="31" t="s">
        <v>11</v>
      </c>
    </row>
    <row r="89" spans="1:7" s="30" customFormat="1" ht="15.6">
      <c r="A89" s="45">
        <f>A87+1</f>
        <v>66</v>
      </c>
      <c r="B89" s="75" t="s">
        <v>127</v>
      </c>
      <c r="C89" s="36" t="s">
        <v>97</v>
      </c>
      <c r="D89" s="37">
        <v>1.28</v>
      </c>
      <c r="E89" s="84"/>
      <c r="F89" s="20">
        <f t="shared" si="2"/>
        <v>0</v>
      </c>
      <c r="G89" s="31" t="s">
        <v>11</v>
      </c>
    </row>
    <row r="90" spans="1:7" s="30" customFormat="1" ht="15.6">
      <c r="A90" s="45">
        <f>A89+1</f>
        <v>67</v>
      </c>
      <c r="B90" s="75" t="s">
        <v>128</v>
      </c>
      <c r="C90" s="36" t="s">
        <v>97</v>
      </c>
      <c r="D90" s="37">
        <v>3.42</v>
      </c>
      <c r="E90" s="84"/>
      <c r="F90" s="20">
        <f t="shared" si="2"/>
        <v>0</v>
      </c>
      <c r="G90" s="31" t="s">
        <v>11</v>
      </c>
    </row>
    <row r="91" spans="1:7" s="30" customFormat="1" ht="15.6">
      <c r="A91" s="45">
        <f>A90+1</f>
        <v>68</v>
      </c>
      <c r="B91" s="75" t="s">
        <v>149</v>
      </c>
      <c r="C91" s="36" t="s">
        <v>97</v>
      </c>
      <c r="D91" s="37">
        <v>5.6</v>
      </c>
      <c r="E91" s="84"/>
      <c r="F91" s="20">
        <f t="shared" si="2"/>
        <v>0</v>
      </c>
      <c r="G91" s="31" t="s">
        <v>11</v>
      </c>
    </row>
    <row r="92" spans="1:7" s="30" customFormat="1" ht="15.6">
      <c r="A92" s="45">
        <f>A91+1</f>
        <v>69</v>
      </c>
      <c r="B92" s="75" t="s">
        <v>129</v>
      </c>
      <c r="C92" s="36" t="s">
        <v>97</v>
      </c>
      <c r="D92" s="37">
        <v>1.7</v>
      </c>
      <c r="E92" s="84"/>
      <c r="F92" s="20">
        <f t="shared" si="2"/>
        <v>0</v>
      </c>
      <c r="G92" s="31" t="s">
        <v>11</v>
      </c>
    </row>
    <row r="93" spans="1:7" s="30" customFormat="1">
      <c r="A93" s="45">
        <f>A92+1</f>
        <v>70</v>
      </c>
      <c r="B93" s="80" t="s">
        <v>130</v>
      </c>
      <c r="C93" s="36" t="s">
        <v>39</v>
      </c>
      <c r="D93" s="59">
        <v>1</v>
      </c>
      <c r="E93" s="84"/>
      <c r="F93" s="20">
        <f t="shared" si="2"/>
        <v>0</v>
      </c>
      <c r="G93" s="31" t="s">
        <v>11</v>
      </c>
    </row>
    <row r="94" spans="1:7" s="30" customFormat="1">
      <c r="A94" s="45" t="s">
        <v>251</v>
      </c>
      <c r="B94" s="80" t="s">
        <v>131</v>
      </c>
      <c r="C94" s="36" t="s">
        <v>39</v>
      </c>
      <c r="D94" s="51">
        <v>1</v>
      </c>
      <c r="E94" s="84"/>
      <c r="F94" s="20">
        <f t="shared" si="2"/>
        <v>0</v>
      </c>
      <c r="G94" s="31" t="s">
        <v>300</v>
      </c>
    </row>
    <row r="95" spans="1:7" s="30" customFormat="1">
      <c r="A95" s="45">
        <f>A93+1</f>
        <v>71</v>
      </c>
      <c r="B95" s="74" t="s">
        <v>132</v>
      </c>
      <c r="C95" s="19" t="s">
        <v>39</v>
      </c>
      <c r="D95" s="42">
        <v>1</v>
      </c>
      <c r="E95" s="84"/>
      <c r="F95" s="20">
        <f t="shared" si="2"/>
        <v>0</v>
      </c>
      <c r="G95" s="31" t="s">
        <v>11</v>
      </c>
    </row>
    <row r="96" spans="1:7" s="30" customFormat="1" ht="15.6">
      <c r="A96" s="45">
        <f>A95+1</f>
        <v>72</v>
      </c>
      <c r="B96" s="80" t="s">
        <v>133</v>
      </c>
      <c r="C96" s="19" t="s">
        <v>98</v>
      </c>
      <c r="D96" s="59">
        <v>50.4</v>
      </c>
      <c r="E96" s="84"/>
      <c r="F96" s="20">
        <f t="shared" si="2"/>
        <v>0</v>
      </c>
      <c r="G96" s="31" t="s">
        <v>11</v>
      </c>
    </row>
    <row r="97" spans="1:7" s="30" customFormat="1" ht="15.6">
      <c r="A97" s="52">
        <f>A96+1</f>
        <v>73</v>
      </c>
      <c r="B97" s="80" t="s">
        <v>222</v>
      </c>
      <c r="C97" s="46" t="s">
        <v>97</v>
      </c>
      <c r="D97" s="61">
        <v>3.9199999999999995</v>
      </c>
      <c r="E97" s="84"/>
      <c r="F97" s="20">
        <f t="shared" si="2"/>
        <v>0</v>
      </c>
      <c r="G97" s="31" t="s">
        <v>11</v>
      </c>
    </row>
    <row r="98" spans="1:7" s="30" customFormat="1">
      <c r="A98" s="52" t="s">
        <v>252</v>
      </c>
      <c r="B98" s="80" t="s">
        <v>150</v>
      </c>
      <c r="C98" s="36" t="s">
        <v>39</v>
      </c>
      <c r="D98" s="51">
        <v>2</v>
      </c>
      <c r="E98" s="84"/>
      <c r="F98" s="20">
        <f t="shared" si="2"/>
        <v>0</v>
      </c>
      <c r="G98" s="31" t="s">
        <v>300</v>
      </c>
    </row>
    <row r="99" spans="1:7" s="30" customFormat="1">
      <c r="A99" s="52">
        <f>A97+1</f>
        <v>74</v>
      </c>
      <c r="B99" s="70" t="s">
        <v>44</v>
      </c>
      <c r="C99" s="46" t="s">
        <v>14</v>
      </c>
      <c r="D99" s="51">
        <v>11</v>
      </c>
      <c r="E99" s="84"/>
      <c r="F99" s="20">
        <f t="shared" si="2"/>
        <v>0</v>
      </c>
      <c r="G99" s="31" t="s">
        <v>11</v>
      </c>
    </row>
    <row r="100" spans="1:7" s="30" customFormat="1" ht="15.6">
      <c r="A100" s="49">
        <f>A99+1</f>
        <v>75</v>
      </c>
      <c r="B100" s="32" t="s">
        <v>151</v>
      </c>
      <c r="C100" s="19" t="s">
        <v>98</v>
      </c>
      <c r="D100" s="62">
        <v>37.5</v>
      </c>
      <c r="E100" s="84"/>
      <c r="F100" s="20">
        <f t="shared" si="2"/>
        <v>0</v>
      </c>
      <c r="G100" s="31" t="s">
        <v>11</v>
      </c>
    </row>
    <row r="101" spans="1:7" s="30" customFormat="1">
      <c r="A101" s="49">
        <f>A100+1</f>
        <v>76</v>
      </c>
      <c r="B101" s="32" t="s">
        <v>279</v>
      </c>
      <c r="C101" s="19" t="s">
        <v>39</v>
      </c>
      <c r="D101" s="59">
        <v>1</v>
      </c>
      <c r="E101" s="84"/>
      <c r="F101" s="20">
        <f t="shared" si="2"/>
        <v>0</v>
      </c>
      <c r="G101" s="31" t="s">
        <v>11</v>
      </c>
    </row>
    <row r="102" spans="1:7" s="30" customFormat="1">
      <c r="A102" s="38" t="s">
        <v>253</v>
      </c>
      <c r="B102" s="32" t="s">
        <v>280</v>
      </c>
      <c r="C102" s="19" t="s">
        <v>39</v>
      </c>
      <c r="D102" s="39">
        <v>1</v>
      </c>
      <c r="E102" s="84"/>
      <c r="F102" s="20">
        <f t="shared" si="2"/>
        <v>0</v>
      </c>
      <c r="G102" s="31" t="s">
        <v>300</v>
      </c>
    </row>
    <row r="103" spans="1:7" s="30" customFormat="1">
      <c r="A103" s="49">
        <f>A101+1</f>
        <v>77</v>
      </c>
      <c r="B103" s="32" t="s">
        <v>254</v>
      </c>
      <c r="C103" s="19" t="s">
        <v>39</v>
      </c>
      <c r="D103" s="59">
        <v>1</v>
      </c>
      <c r="E103" s="84"/>
      <c r="F103" s="20">
        <f t="shared" si="2"/>
        <v>0</v>
      </c>
      <c r="G103" s="31" t="s">
        <v>11</v>
      </c>
    </row>
    <row r="104" spans="1:7" s="30" customFormat="1">
      <c r="A104" s="38" t="s">
        <v>255</v>
      </c>
      <c r="B104" s="32" t="s">
        <v>152</v>
      </c>
      <c r="C104" s="19" t="s">
        <v>39</v>
      </c>
      <c r="D104" s="39">
        <v>1</v>
      </c>
      <c r="E104" s="84"/>
      <c r="F104" s="20">
        <f t="shared" si="2"/>
        <v>0</v>
      </c>
      <c r="G104" s="31" t="s">
        <v>300</v>
      </c>
    </row>
    <row r="105" spans="1:7" s="30" customFormat="1">
      <c r="A105" s="49">
        <f>A103+1</f>
        <v>78</v>
      </c>
      <c r="B105" s="32" t="s">
        <v>281</v>
      </c>
      <c r="C105" s="19" t="s">
        <v>39</v>
      </c>
      <c r="D105" s="59">
        <v>1</v>
      </c>
      <c r="E105" s="84"/>
      <c r="F105" s="20">
        <f t="shared" si="2"/>
        <v>0</v>
      </c>
      <c r="G105" s="31" t="s">
        <v>11</v>
      </c>
    </row>
    <row r="106" spans="1:7" s="30" customFormat="1">
      <c r="A106" s="56" t="s">
        <v>256</v>
      </c>
      <c r="B106" s="32" t="s">
        <v>153</v>
      </c>
      <c r="C106" s="19" t="s">
        <v>39</v>
      </c>
      <c r="D106" s="39">
        <v>1</v>
      </c>
      <c r="E106" s="84"/>
      <c r="F106" s="20">
        <f t="shared" si="2"/>
        <v>0</v>
      </c>
      <c r="G106" s="31" t="s">
        <v>300</v>
      </c>
    </row>
    <row r="107" spans="1:7" s="30" customFormat="1">
      <c r="A107" s="49">
        <f>A105+1</f>
        <v>79</v>
      </c>
      <c r="B107" s="32" t="s">
        <v>282</v>
      </c>
      <c r="C107" s="19" t="s">
        <v>39</v>
      </c>
      <c r="D107" s="59">
        <v>2</v>
      </c>
      <c r="E107" s="84"/>
      <c r="F107" s="20">
        <f t="shared" si="2"/>
        <v>0</v>
      </c>
      <c r="G107" s="31" t="s">
        <v>11</v>
      </c>
    </row>
    <row r="108" spans="1:7" s="30" customFormat="1">
      <c r="A108" s="56" t="s">
        <v>257</v>
      </c>
      <c r="B108" s="32" t="s">
        <v>155</v>
      </c>
      <c r="C108" s="19" t="s">
        <v>39</v>
      </c>
      <c r="D108" s="39">
        <v>2</v>
      </c>
      <c r="E108" s="84"/>
      <c r="F108" s="20">
        <f t="shared" si="2"/>
        <v>0</v>
      </c>
      <c r="G108" s="31" t="s">
        <v>300</v>
      </c>
    </row>
    <row r="109" spans="1:7" s="30" customFormat="1">
      <c r="A109" s="49">
        <f>A107+1</f>
        <v>80</v>
      </c>
      <c r="B109" s="32" t="s">
        <v>283</v>
      </c>
      <c r="C109" s="19" t="s">
        <v>39</v>
      </c>
      <c r="D109" s="59">
        <v>1</v>
      </c>
      <c r="E109" s="84"/>
      <c r="F109" s="20">
        <f t="shared" si="2"/>
        <v>0</v>
      </c>
      <c r="G109" s="31" t="s">
        <v>11</v>
      </c>
    </row>
    <row r="110" spans="1:7" s="30" customFormat="1">
      <c r="A110" s="56" t="s">
        <v>258</v>
      </c>
      <c r="B110" s="32" t="s">
        <v>156</v>
      </c>
      <c r="C110" s="19" t="s">
        <v>39</v>
      </c>
      <c r="D110" s="39">
        <v>1</v>
      </c>
      <c r="E110" s="84"/>
      <c r="F110" s="20">
        <f t="shared" si="2"/>
        <v>0</v>
      </c>
      <c r="G110" s="31" t="s">
        <v>300</v>
      </c>
    </row>
    <row r="111" spans="1:7" s="30" customFormat="1">
      <c r="A111" s="49">
        <f>A109+1</f>
        <v>81</v>
      </c>
      <c r="B111" s="32" t="s">
        <v>284</v>
      </c>
      <c r="C111" s="19" t="s">
        <v>18</v>
      </c>
      <c r="D111" s="64">
        <v>5.1700000000000003E-2</v>
      </c>
      <c r="E111" s="84"/>
      <c r="F111" s="20">
        <f t="shared" si="2"/>
        <v>0</v>
      </c>
      <c r="G111" s="31" t="s">
        <v>11</v>
      </c>
    </row>
    <row r="112" spans="1:7" s="30" customFormat="1">
      <c r="A112" s="38" t="s">
        <v>40</v>
      </c>
      <c r="B112" s="32" t="s">
        <v>226</v>
      </c>
      <c r="C112" s="19" t="s">
        <v>39</v>
      </c>
      <c r="D112" s="42">
        <v>1</v>
      </c>
      <c r="E112" s="84"/>
      <c r="F112" s="20">
        <f t="shared" si="2"/>
        <v>0</v>
      </c>
      <c r="G112" s="31" t="s">
        <v>12</v>
      </c>
    </row>
    <row r="113" spans="1:7" s="30" customFormat="1">
      <c r="A113" s="45">
        <f>A111+1</f>
        <v>82</v>
      </c>
      <c r="B113" s="80" t="s">
        <v>157</v>
      </c>
      <c r="C113" s="36" t="s">
        <v>46</v>
      </c>
      <c r="D113" s="59">
        <v>2</v>
      </c>
      <c r="E113" s="84"/>
      <c r="F113" s="20">
        <f t="shared" si="2"/>
        <v>0</v>
      </c>
      <c r="G113" s="31" t="s">
        <v>11</v>
      </c>
    </row>
    <row r="114" spans="1:7" s="30" customFormat="1">
      <c r="A114" s="35" t="s">
        <v>259</v>
      </c>
      <c r="B114" s="80" t="s">
        <v>158</v>
      </c>
      <c r="C114" s="36" t="s">
        <v>46</v>
      </c>
      <c r="D114" s="51">
        <v>2</v>
      </c>
      <c r="E114" s="84"/>
      <c r="F114" s="20">
        <f t="shared" si="2"/>
        <v>0</v>
      </c>
      <c r="G114" s="31" t="s">
        <v>12</v>
      </c>
    </row>
    <row r="115" spans="1:7" s="30" customFormat="1">
      <c r="A115" s="45">
        <f>A113+1</f>
        <v>83</v>
      </c>
      <c r="B115" s="80" t="s">
        <v>159</v>
      </c>
      <c r="C115" s="36" t="s">
        <v>46</v>
      </c>
      <c r="D115" s="59">
        <v>2</v>
      </c>
      <c r="E115" s="84"/>
      <c r="F115" s="20">
        <f t="shared" si="2"/>
        <v>0</v>
      </c>
      <c r="G115" s="31" t="s">
        <v>11</v>
      </c>
    </row>
    <row r="116" spans="1:7" s="30" customFormat="1">
      <c r="A116" s="35" t="s">
        <v>260</v>
      </c>
      <c r="B116" s="80" t="s">
        <v>160</v>
      </c>
      <c r="C116" s="36" t="s">
        <v>46</v>
      </c>
      <c r="D116" s="51">
        <v>2</v>
      </c>
      <c r="E116" s="84"/>
      <c r="F116" s="20">
        <f t="shared" si="2"/>
        <v>0</v>
      </c>
      <c r="G116" s="31" t="s">
        <v>12</v>
      </c>
    </row>
    <row r="117" spans="1:7" s="30" customFormat="1">
      <c r="A117" s="45">
        <f>A115+1</f>
        <v>84</v>
      </c>
      <c r="B117" s="80" t="s">
        <v>161</v>
      </c>
      <c r="C117" s="36" t="s">
        <v>46</v>
      </c>
      <c r="D117" s="59">
        <v>1</v>
      </c>
      <c r="E117" s="84"/>
      <c r="F117" s="20">
        <f t="shared" si="2"/>
        <v>0</v>
      </c>
      <c r="G117" s="31" t="s">
        <v>11</v>
      </c>
    </row>
    <row r="118" spans="1:7" s="30" customFormat="1">
      <c r="A118" s="35" t="s">
        <v>261</v>
      </c>
      <c r="B118" s="80" t="s">
        <v>162</v>
      </c>
      <c r="C118" s="36" t="s">
        <v>46</v>
      </c>
      <c r="D118" s="51">
        <v>1</v>
      </c>
      <c r="E118" s="84"/>
      <c r="F118" s="20">
        <f t="shared" si="2"/>
        <v>0</v>
      </c>
      <c r="G118" s="31" t="s">
        <v>12</v>
      </c>
    </row>
    <row r="119" spans="1:7" s="30" customFormat="1">
      <c r="A119" s="49">
        <f>A117+1</f>
        <v>85</v>
      </c>
      <c r="B119" s="80" t="s">
        <v>285</v>
      </c>
      <c r="C119" s="19" t="s">
        <v>46</v>
      </c>
      <c r="D119" s="59">
        <v>3</v>
      </c>
      <c r="E119" s="84"/>
      <c r="F119" s="20">
        <f t="shared" si="2"/>
        <v>0</v>
      </c>
      <c r="G119" s="31" t="s">
        <v>11</v>
      </c>
    </row>
    <row r="120" spans="1:7" s="30" customFormat="1">
      <c r="A120" s="56" t="s">
        <v>262</v>
      </c>
      <c r="B120" s="80" t="s">
        <v>164</v>
      </c>
      <c r="C120" s="19" t="s">
        <v>46</v>
      </c>
      <c r="D120" s="39">
        <v>3</v>
      </c>
      <c r="E120" s="84"/>
      <c r="F120" s="20">
        <f t="shared" si="2"/>
        <v>0</v>
      </c>
      <c r="G120" s="31" t="s">
        <v>300</v>
      </c>
    </row>
    <row r="121" spans="1:7" s="30" customFormat="1">
      <c r="A121" s="56" t="s">
        <v>263</v>
      </c>
      <c r="B121" s="80" t="s">
        <v>165</v>
      </c>
      <c r="C121" s="19" t="s">
        <v>46</v>
      </c>
      <c r="D121" s="39">
        <v>3</v>
      </c>
      <c r="E121" s="84"/>
      <c r="F121" s="20">
        <f t="shared" si="2"/>
        <v>0</v>
      </c>
      <c r="G121" s="31" t="s">
        <v>12</v>
      </c>
    </row>
    <row r="122" spans="1:7" s="30" customFormat="1">
      <c r="A122" s="49">
        <f>A119+1</f>
        <v>86</v>
      </c>
      <c r="B122" s="32" t="s">
        <v>166</v>
      </c>
      <c r="C122" s="19" t="s">
        <v>39</v>
      </c>
      <c r="D122" s="42">
        <v>1</v>
      </c>
      <c r="E122" s="84"/>
      <c r="F122" s="20">
        <f t="shared" si="2"/>
        <v>0</v>
      </c>
      <c r="G122" s="31" t="s">
        <v>11</v>
      </c>
    </row>
    <row r="123" spans="1:7" s="30" customFormat="1">
      <c r="A123" s="38" t="s">
        <v>264</v>
      </c>
      <c r="B123" s="32" t="s">
        <v>167</v>
      </c>
      <c r="C123" s="19" t="s">
        <v>39</v>
      </c>
      <c r="D123" s="42">
        <v>1</v>
      </c>
      <c r="E123" s="84"/>
      <c r="F123" s="20">
        <f t="shared" si="2"/>
        <v>0</v>
      </c>
      <c r="G123" s="31" t="s">
        <v>12</v>
      </c>
    </row>
    <row r="124" spans="1:7" s="30" customFormat="1">
      <c r="A124" s="49">
        <f>A122+1</f>
        <v>87</v>
      </c>
      <c r="B124" s="32" t="s">
        <v>168</v>
      </c>
      <c r="C124" s="19" t="s">
        <v>39</v>
      </c>
      <c r="D124" s="42">
        <v>1</v>
      </c>
      <c r="E124" s="84"/>
      <c r="F124" s="20">
        <f t="shared" si="2"/>
        <v>0</v>
      </c>
      <c r="G124" s="31" t="s">
        <v>11</v>
      </c>
    </row>
    <row r="125" spans="1:7" s="30" customFormat="1">
      <c r="A125" s="38" t="s">
        <v>265</v>
      </c>
      <c r="B125" s="32" t="s">
        <v>169</v>
      </c>
      <c r="C125" s="19" t="s">
        <v>39</v>
      </c>
      <c r="D125" s="42">
        <v>1</v>
      </c>
      <c r="E125" s="84"/>
      <c r="F125" s="20">
        <f t="shared" si="2"/>
        <v>0</v>
      </c>
      <c r="G125" s="31" t="s">
        <v>300</v>
      </c>
    </row>
    <row r="126" spans="1:7" s="30" customFormat="1">
      <c r="A126" s="52">
        <f>A124+1</f>
        <v>88</v>
      </c>
      <c r="B126" s="80" t="s">
        <v>49</v>
      </c>
      <c r="C126" s="19" t="s">
        <v>39</v>
      </c>
      <c r="D126" s="51">
        <v>1</v>
      </c>
      <c r="E126" s="84"/>
      <c r="F126" s="20">
        <f t="shared" si="2"/>
        <v>0</v>
      </c>
      <c r="G126" s="31" t="s">
        <v>11</v>
      </c>
    </row>
    <row r="127" spans="1:7" s="30" customFormat="1">
      <c r="A127" s="52">
        <f>A126+1</f>
        <v>89</v>
      </c>
      <c r="B127" s="80" t="s">
        <v>50</v>
      </c>
      <c r="C127" s="19" t="s">
        <v>39</v>
      </c>
      <c r="D127" s="51">
        <v>1</v>
      </c>
      <c r="E127" s="84"/>
      <c r="F127" s="20">
        <f t="shared" si="2"/>
        <v>0</v>
      </c>
      <c r="G127" s="31" t="s">
        <v>11</v>
      </c>
    </row>
    <row r="128" spans="1:7" s="30" customFormat="1">
      <c r="A128" s="52">
        <f>A127+1</f>
        <v>90</v>
      </c>
      <c r="B128" s="80" t="s">
        <v>266</v>
      </c>
      <c r="C128" s="19" t="s">
        <v>39</v>
      </c>
      <c r="D128" s="51">
        <v>8</v>
      </c>
      <c r="E128" s="84"/>
      <c r="F128" s="20">
        <f t="shared" si="2"/>
        <v>0</v>
      </c>
      <c r="G128" s="31" t="s">
        <v>11</v>
      </c>
    </row>
    <row r="129" spans="1:7" s="30" customFormat="1">
      <c r="A129" s="52">
        <f>A128+1</f>
        <v>91</v>
      </c>
      <c r="B129" s="80" t="s">
        <v>51</v>
      </c>
      <c r="C129" s="19" t="s">
        <v>39</v>
      </c>
      <c r="D129" s="51">
        <v>1</v>
      </c>
      <c r="E129" s="84"/>
      <c r="F129" s="20">
        <f t="shared" si="2"/>
        <v>0</v>
      </c>
      <c r="G129" s="31" t="s">
        <v>11</v>
      </c>
    </row>
    <row r="130" spans="1:7" s="30" customFormat="1">
      <c r="A130" s="49">
        <f>A129+1</f>
        <v>92</v>
      </c>
      <c r="B130" s="32" t="s">
        <v>286</v>
      </c>
      <c r="C130" s="19" t="s">
        <v>52</v>
      </c>
      <c r="D130" s="42">
        <v>23.55</v>
      </c>
      <c r="E130" s="84"/>
      <c r="F130" s="20">
        <f t="shared" si="2"/>
        <v>0</v>
      </c>
      <c r="G130" s="31" t="s">
        <v>11</v>
      </c>
    </row>
    <row r="131" spans="1:7" s="30" customFormat="1">
      <c r="A131" s="52">
        <f>A130+1</f>
        <v>93</v>
      </c>
      <c r="B131" s="80" t="s">
        <v>287</v>
      </c>
      <c r="C131" s="36" t="s">
        <v>18</v>
      </c>
      <c r="D131" s="65">
        <v>9.35E-2</v>
      </c>
      <c r="E131" s="84"/>
      <c r="F131" s="20">
        <f t="shared" si="2"/>
        <v>0</v>
      </c>
      <c r="G131" s="31" t="s">
        <v>11</v>
      </c>
    </row>
    <row r="132" spans="1:7" s="30" customFormat="1">
      <c r="A132" s="40" t="s">
        <v>267</v>
      </c>
      <c r="B132" s="80" t="s">
        <v>288</v>
      </c>
      <c r="C132" s="36" t="s">
        <v>39</v>
      </c>
      <c r="D132" s="39">
        <v>1</v>
      </c>
      <c r="E132" s="84"/>
      <c r="F132" s="20">
        <f t="shared" si="2"/>
        <v>0</v>
      </c>
      <c r="G132" s="31" t="s">
        <v>12</v>
      </c>
    </row>
    <row r="133" spans="1:7" s="30" customFormat="1">
      <c r="A133" s="49">
        <f>A131+1</f>
        <v>94</v>
      </c>
      <c r="B133" s="32" t="s">
        <v>170</v>
      </c>
      <c r="C133" s="19" t="s">
        <v>39</v>
      </c>
      <c r="D133" s="42">
        <v>1</v>
      </c>
      <c r="E133" s="84"/>
      <c r="F133" s="20">
        <f t="shared" si="2"/>
        <v>0</v>
      </c>
      <c r="G133" s="31" t="s">
        <v>11</v>
      </c>
    </row>
    <row r="134" spans="1:7" s="30" customFormat="1">
      <c r="A134" s="38" t="s">
        <v>268</v>
      </c>
      <c r="B134" s="32" t="s">
        <v>171</v>
      </c>
      <c r="C134" s="19" t="s">
        <v>39</v>
      </c>
      <c r="D134" s="42">
        <v>1</v>
      </c>
      <c r="E134" s="84"/>
      <c r="F134" s="20">
        <f t="shared" si="2"/>
        <v>0</v>
      </c>
      <c r="G134" s="31" t="s">
        <v>300</v>
      </c>
    </row>
    <row r="135" spans="1:7" s="30" customFormat="1">
      <c r="A135" s="49">
        <f>A133+1</f>
        <v>95</v>
      </c>
      <c r="B135" s="32" t="s">
        <v>172</v>
      </c>
      <c r="C135" s="19" t="s">
        <v>39</v>
      </c>
      <c r="D135" s="42">
        <v>5</v>
      </c>
      <c r="E135" s="84"/>
      <c r="F135" s="20">
        <f t="shared" si="2"/>
        <v>0</v>
      </c>
      <c r="G135" s="31" t="s">
        <v>11</v>
      </c>
    </row>
    <row r="136" spans="1:7" s="30" customFormat="1">
      <c r="A136" s="38" t="s">
        <v>41</v>
      </c>
      <c r="B136" s="32" t="s">
        <v>173</v>
      </c>
      <c r="C136" s="19" t="s">
        <v>39</v>
      </c>
      <c r="D136" s="42">
        <v>5</v>
      </c>
      <c r="E136" s="84"/>
      <c r="F136" s="20">
        <f t="shared" si="2"/>
        <v>0</v>
      </c>
      <c r="G136" s="31" t="s">
        <v>300</v>
      </c>
    </row>
    <row r="137" spans="1:7" s="30" customFormat="1">
      <c r="A137" s="49">
        <f>A135+1</f>
        <v>96</v>
      </c>
      <c r="B137" s="32" t="s">
        <v>174</v>
      </c>
      <c r="C137" s="19" t="s">
        <v>39</v>
      </c>
      <c r="D137" s="42">
        <v>5</v>
      </c>
      <c r="E137" s="84"/>
      <c r="F137" s="20">
        <f t="shared" si="2"/>
        <v>0</v>
      </c>
      <c r="G137" s="31" t="s">
        <v>11</v>
      </c>
    </row>
    <row r="138" spans="1:7" s="30" customFormat="1">
      <c r="A138" s="38" t="s">
        <v>269</v>
      </c>
      <c r="B138" s="32" t="s">
        <v>175</v>
      </c>
      <c r="C138" s="19" t="s">
        <v>39</v>
      </c>
      <c r="D138" s="42">
        <v>5</v>
      </c>
      <c r="E138" s="84"/>
      <c r="F138" s="20">
        <f t="shared" ref="F138:F188" si="3">D138*E138</f>
        <v>0</v>
      </c>
      <c r="G138" s="31" t="s">
        <v>300</v>
      </c>
    </row>
    <row r="139" spans="1:7" s="30" customFormat="1">
      <c r="A139" s="52">
        <f>A137+1</f>
        <v>97</v>
      </c>
      <c r="B139" s="80" t="s">
        <v>289</v>
      </c>
      <c r="C139" s="36" t="s">
        <v>39</v>
      </c>
      <c r="D139" s="51">
        <v>9</v>
      </c>
      <c r="E139" s="84"/>
      <c r="F139" s="20">
        <f t="shared" si="3"/>
        <v>0</v>
      </c>
      <c r="G139" s="31" t="s">
        <v>11</v>
      </c>
    </row>
    <row r="140" spans="1:7" s="30" customFormat="1">
      <c r="A140" s="40" t="s">
        <v>270</v>
      </c>
      <c r="B140" s="80" t="s">
        <v>176</v>
      </c>
      <c r="C140" s="36" t="s">
        <v>39</v>
      </c>
      <c r="D140" s="39">
        <v>9</v>
      </c>
      <c r="E140" s="84"/>
      <c r="F140" s="20">
        <f t="shared" si="3"/>
        <v>0</v>
      </c>
      <c r="G140" s="31" t="s">
        <v>12</v>
      </c>
    </row>
    <row r="141" spans="1:7" s="30" customFormat="1">
      <c r="A141" s="52">
        <f>A139+1</f>
        <v>98</v>
      </c>
      <c r="B141" s="80" t="s">
        <v>290</v>
      </c>
      <c r="C141" s="36" t="s">
        <v>39</v>
      </c>
      <c r="D141" s="51">
        <v>1</v>
      </c>
      <c r="E141" s="84"/>
      <c r="F141" s="20">
        <f t="shared" si="3"/>
        <v>0</v>
      </c>
      <c r="G141" s="31" t="s">
        <v>11</v>
      </c>
    </row>
    <row r="142" spans="1:7" s="30" customFormat="1">
      <c r="A142" s="40" t="s">
        <v>42</v>
      </c>
      <c r="B142" s="80" t="s">
        <v>291</v>
      </c>
      <c r="C142" s="36" t="s">
        <v>39</v>
      </c>
      <c r="D142" s="39">
        <v>1</v>
      </c>
      <c r="E142" s="84"/>
      <c r="F142" s="20">
        <f t="shared" si="3"/>
        <v>0</v>
      </c>
      <c r="G142" s="31" t="s">
        <v>12</v>
      </c>
    </row>
    <row r="143" spans="1:7" s="30" customFormat="1">
      <c r="A143" s="52">
        <f>A141+1</f>
        <v>99</v>
      </c>
      <c r="B143" s="80" t="s">
        <v>177</v>
      </c>
      <c r="C143" s="36" t="s">
        <v>39</v>
      </c>
      <c r="D143" s="51">
        <v>1</v>
      </c>
      <c r="E143" s="84"/>
      <c r="F143" s="20">
        <f t="shared" si="3"/>
        <v>0</v>
      </c>
      <c r="G143" s="31" t="s">
        <v>11</v>
      </c>
    </row>
    <row r="144" spans="1:7" s="30" customFormat="1">
      <c r="A144" s="40" t="s">
        <v>43</v>
      </c>
      <c r="B144" s="80" t="s">
        <v>178</v>
      </c>
      <c r="C144" s="36" t="s">
        <v>39</v>
      </c>
      <c r="D144" s="39">
        <v>1</v>
      </c>
      <c r="E144" s="84"/>
      <c r="F144" s="20">
        <f t="shared" si="3"/>
        <v>0</v>
      </c>
      <c r="G144" s="31" t="s">
        <v>12</v>
      </c>
    </row>
    <row r="145" spans="1:7" s="30" customFormat="1">
      <c r="A145" s="52">
        <f>A143+1</f>
        <v>100</v>
      </c>
      <c r="B145" s="80" t="s">
        <v>292</v>
      </c>
      <c r="C145" s="36" t="s">
        <v>55</v>
      </c>
      <c r="D145" s="66">
        <v>9.799999999999999E-2</v>
      </c>
      <c r="E145" s="84"/>
      <c r="F145" s="20">
        <f t="shared" si="3"/>
        <v>0</v>
      </c>
      <c r="G145" s="31" t="s">
        <v>11</v>
      </c>
    </row>
    <row r="146" spans="1:7" s="30" customFormat="1">
      <c r="A146" s="52">
        <f t="shared" ref="A146:A158" si="4">A145+1</f>
        <v>101</v>
      </c>
      <c r="B146" s="80" t="s">
        <v>179</v>
      </c>
      <c r="C146" s="36" t="s">
        <v>55</v>
      </c>
      <c r="D146" s="66">
        <v>1.35E-2</v>
      </c>
      <c r="E146" s="84"/>
      <c r="F146" s="20">
        <f t="shared" si="3"/>
        <v>0</v>
      </c>
      <c r="G146" s="31" t="s">
        <v>11</v>
      </c>
    </row>
    <row r="147" spans="1:7" s="30" customFormat="1">
      <c r="A147" s="52">
        <f t="shared" si="4"/>
        <v>102</v>
      </c>
      <c r="B147" s="80" t="s">
        <v>293</v>
      </c>
      <c r="C147" s="36" t="s">
        <v>55</v>
      </c>
      <c r="D147" s="66">
        <v>7.8750000000000001E-3</v>
      </c>
      <c r="E147" s="84"/>
      <c r="F147" s="20">
        <f t="shared" si="3"/>
        <v>0</v>
      </c>
      <c r="G147" s="31" t="s">
        <v>11</v>
      </c>
    </row>
    <row r="148" spans="1:7" s="30" customFormat="1">
      <c r="A148" s="52">
        <f t="shared" si="4"/>
        <v>103</v>
      </c>
      <c r="B148" s="80" t="s">
        <v>180</v>
      </c>
      <c r="C148" s="36" t="s">
        <v>55</v>
      </c>
      <c r="D148" s="66">
        <v>1.35E-2</v>
      </c>
      <c r="E148" s="84"/>
      <c r="F148" s="20">
        <f t="shared" si="3"/>
        <v>0</v>
      </c>
      <c r="G148" s="31" t="s">
        <v>11</v>
      </c>
    </row>
    <row r="149" spans="1:7" s="30" customFormat="1">
      <c r="A149" s="45">
        <f t="shared" si="4"/>
        <v>104</v>
      </c>
      <c r="B149" s="80" t="s">
        <v>294</v>
      </c>
      <c r="C149" s="36" t="s">
        <v>39</v>
      </c>
      <c r="D149" s="51">
        <v>81</v>
      </c>
      <c r="E149" s="84"/>
      <c r="F149" s="20">
        <f t="shared" si="3"/>
        <v>0</v>
      </c>
      <c r="G149" s="31" t="s">
        <v>11</v>
      </c>
    </row>
    <row r="150" spans="1:7" s="30" customFormat="1">
      <c r="A150" s="45">
        <f t="shared" si="4"/>
        <v>105</v>
      </c>
      <c r="B150" s="80" t="s">
        <v>295</v>
      </c>
      <c r="C150" s="36" t="s">
        <v>39</v>
      </c>
      <c r="D150" s="51">
        <v>4</v>
      </c>
      <c r="E150" s="84"/>
      <c r="F150" s="20">
        <f t="shared" si="3"/>
        <v>0</v>
      </c>
      <c r="G150" s="31" t="s">
        <v>11</v>
      </c>
    </row>
    <row r="151" spans="1:7" s="30" customFormat="1">
      <c r="A151" s="52">
        <f t="shared" si="4"/>
        <v>106</v>
      </c>
      <c r="B151" s="80" t="s">
        <v>56</v>
      </c>
      <c r="C151" s="36" t="s">
        <v>28</v>
      </c>
      <c r="D151" s="51">
        <v>81</v>
      </c>
      <c r="E151" s="84"/>
      <c r="F151" s="20">
        <f t="shared" si="3"/>
        <v>0</v>
      </c>
      <c r="G151" s="31" t="s">
        <v>11</v>
      </c>
    </row>
    <row r="152" spans="1:7" s="30" customFormat="1">
      <c r="A152" s="52">
        <f t="shared" si="4"/>
        <v>107</v>
      </c>
      <c r="B152" s="80" t="s">
        <v>57</v>
      </c>
      <c r="C152" s="36" t="s">
        <v>28</v>
      </c>
      <c r="D152" s="51">
        <v>4</v>
      </c>
      <c r="E152" s="84"/>
      <c r="F152" s="20">
        <f t="shared" si="3"/>
        <v>0</v>
      </c>
      <c r="G152" s="31" t="s">
        <v>11</v>
      </c>
    </row>
    <row r="153" spans="1:7" s="30" customFormat="1">
      <c r="A153" s="52">
        <f t="shared" si="4"/>
        <v>108</v>
      </c>
      <c r="B153" s="32" t="s">
        <v>181</v>
      </c>
      <c r="C153" s="19" t="s">
        <v>14</v>
      </c>
      <c r="D153" s="42">
        <v>876</v>
      </c>
      <c r="E153" s="84"/>
      <c r="F153" s="20">
        <f t="shared" si="3"/>
        <v>0</v>
      </c>
      <c r="G153" s="31" t="s">
        <v>11</v>
      </c>
    </row>
    <row r="154" spans="1:7" s="30" customFormat="1">
      <c r="A154" s="45">
        <f t="shared" si="4"/>
        <v>109</v>
      </c>
      <c r="B154" s="75" t="s">
        <v>182</v>
      </c>
      <c r="C154" s="36" t="s">
        <v>28</v>
      </c>
      <c r="D154" s="62">
        <v>1</v>
      </c>
      <c r="E154" s="84"/>
      <c r="F154" s="20">
        <f t="shared" si="3"/>
        <v>0</v>
      </c>
      <c r="G154" s="31" t="s">
        <v>11</v>
      </c>
    </row>
    <row r="155" spans="1:7" s="30" customFormat="1">
      <c r="A155" s="45">
        <f t="shared" si="4"/>
        <v>110</v>
      </c>
      <c r="B155" s="75" t="s">
        <v>183</v>
      </c>
      <c r="C155" s="36" t="s">
        <v>28</v>
      </c>
      <c r="D155" s="62">
        <v>1</v>
      </c>
      <c r="E155" s="84"/>
      <c r="F155" s="20">
        <f t="shared" si="3"/>
        <v>0</v>
      </c>
      <c r="G155" s="31" t="s">
        <v>11</v>
      </c>
    </row>
    <row r="156" spans="1:7" s="30" customFormat="1">
      <c r="A156" s="45">
        <f t="shared" si="4"/>
        <v>111</v>
      </c>
      <c r="B156" s="75" t="s">
        <v>184</v>
      </c>
      <c r="C156" s="36" t="s">
        <v>28</v>
      </c>
      <c r="D156" s="62">
        <v>1</v>
      </c>
      <c r="E156" s="84"/>
      <c r="F156" s="20">
        <f t="shared" si="3"/>
        <v>0</v>
      </c>
      <c r="G156" s="31" t="s">
        <v>11</v>
      </c>
    </row>
    <row r="157" spans="1:7" s="30" customFormat="1">
      <c r="A157" s="45">
        <f t="shared" si="4"/>
        <v>112</v>
      </c>
      <c r="B157" s="75" t="s">
        <v>59</v>
      </c>
      <c r="C157" s="36" t="s">
        <v>28</v>
      </c>
      <c r="D157" s="62">
        <v>1</v>
      </c>
      <c r="E157" s="84"/>
      <c r="F157" s="20">
        <f t="shared" si="3"/>
        <v>0</v>
      </c>
      <c r="G157" s="31" t="s">
        <v>11</v>
      </c>
    </row>
    <row r="158" spans="1:7" s="30" customFormat="1">
      <c r="A158" s="45">
        <f t="shared" si="4"/>
        <v>113</v>
      </c>
      <c r="B158" s="80" t="s">
        <v>185</v>
      </c>
      <c r="C158" s="36" t="s">
        <v>14</v>
      </c>
      <c r="D158" s="37">
        <v>30</v>
      </c>
      <c r="E158" s="84"/>
      <c r="F158" s="20">
        <f t="shared" si="3"/>
        <v>0</v>
      </c>
      <c r="G158" s="31" t="s">
        <v>11</v>
      </c>
    </row>
    <row r="159" spans="1:7" s="30" customFormat="1">
      <c r="A159" s="55" t="s">
        <v>45</v>
      </c>
      <c r="B159" s="80" t="s">
        <v>60</v>
      </c>
      <c r="C159" s="36" t="s">
        <v>14</v>
      </c>
      <c r="D159" s="51">
        <v>93.9</v>
      </c>
      <c r="E159" s="84"/>
      <c r="F159" s="20">
        <f t="shared" si="3"/>
        <v>0</v>
      </c>
      <c r="G159" s="31" t="s">
        <v>300</v>
      </c>
    </row>
    <row r="160" spans="1:7" s="30" customFormat="1">
      <c r="A160" s="45">
        <f>A158+1</f>
        <v>114</v>
      </c>
      <c r="B160" s="80" t="s">
        <v>186</v>
      </c>
      <c r="C160" s="36" t="s">
        <v>14</v>
      </c>
      <c r="D160" s="51">
        <v>30</v>
      </c>
      <c r="E160" s="84"/>
      <c r="F160" s="20">
        <f t="shared" si="3"/>
        <v>0</v>
      </c>
      <c r="G160" s="31" t="s">
        <v>11</v>
      </c>
    </row>
    <row r="161" spans="1:7" s="30" customFormat="1">
      <c r="A161" s="45">
        <f>A160+1</f>
        <v>115</v>
      </c>
      <c r="B161" s="82" t="s">
        <v>61</v>
      </c>
      <c r="C161" s="68" t="s">
        <v>62</v>
      </c>
      <c r="D161" s="51">
        <v>50</v>
      </c>
      <c r="E161" s="84"/>
      <c r="F161" s="20">
        <f t="shared" si="3"/>
        <v>0</v>
      </c>
      <c r="G161" s="31" t="s">
        <v>11</v>
      </c>
    </row>
    <row r="162" spans="1:7" s="30" customFormat="1">
      <c r="A162" s="45">
        <f>A161+1</f>
        <v>116</v>
      </c>
      <c r="B162" s="75" t="s">
        <v>187</v>
      </c>
      <c r="C162" s="36" t="s">
        <v>63</v>
      </c>
      <c r="D162" s="51">
        <v>1</v>
      </c>
      <c r="E162" s="84"/>
      <c r="F162" s="20">
        <f t="shared" si="3"/>
        <v>0</v>
      </c>
      <c r="G162" s="31" t="s">
        <v>11</v>
      </c>
    </row>
    <row r="163" spans="1:7" s="30" customFormat="1">
      <c r="A163" s="69" t="s">
        <v>47</v>
      </c>
      <c r="B163" s="80" t="s">
        <v>188</v>
      </c>
      <c r="C163" s="36" t="s">
        <v>63</v>
      </c>
      <c r="D163" s="51">
        <v>1</v>
      </c>
      <c r="E163" s="84"/>
      <c r="F163" s="20">
        <f t="shared" si="3"/>
        <v>0</v>
      </c>
      <c r="G163" s="31" t="s">
        <v>300</v>
      </c>
    </row>
    <row r="164" spans="1:7" s="30" customFormat="1">
      <c r="A164" s="45">
        <f>A162+1</f>
        <v>117</v>
      </c>
      <c r="B164" s="75" t="s">
        <v>189</v>
      </c>
      <c r="C164" s="36" t="s">
        <v>63</v>
      </c>
      <c r="D164" s="51">
        <v>1</v>
      </c>
      <c r="E164" s="84"/>
      <c r="F164" s="20">
        <f t="shared" si="3"/>
        <v>0</v>
      </c>
      <c r="G164" s="31" t="s">
        <v>11</v>
      </c>
    </row>
    <row r="165" spans="1:7" s="30" customFormat="1">
      <c r="A165" s="69" t="s">
        <v>48</v>
      </c>
      <c r="B165" s="80" t="s">
        <v>190</v>
      </c>
      <c r="C165" s="36" t="s">
        <v>63</v>
      </c>
      <c r="D165" s="51">
        <v>1</v>
      </c>
      <c r="E165" s="84"/>
      <c r="F165" s="20">
        <f t="shared" si="3"/>
        <v>0</v>
      </c>
      <c r="G165" s="31" t="s">
        <v>300</v>
      </c>
    </row>
    <row r="166" spans="1:7" s="30" customFormat="1">
      <c r="A166" s="45">
        <f>A164+1</f>
        <v>118</v>
      </c>
      <c r="B166" s="80" t="s">
        <v>191</v>
      </c>
      <c r="C166" s="36" t="s">
        <v>14</v>
      </c>
      <c r="D166" s="59">
        <v>40</v>
      </c>
      <c r="E166" s="84"/>
      <c r="F166" s="20">
        <f t="shared" si="3"/>
        <v>0</v>
      </c>
      <c r="G166" s="31" t="s">
        <v>11</v>
      </c>
    </row>
    <row r="167" spans="1:7" s="30" customFormat="1">
      <c r="A167" s="45">
        <f>A166+1</f>
        <v>119</v>
      </c>
      <c r="B167" s="80" t="s">
        <v>192</v>
      </c>
      <c r="C167" s="36" t="s">
        <v>14</v>
      </c>
      <c r="D167" s="59">
        <v>40</v>
      </c>
      <c r="E167" s="84"/>
      <c r="F167" s="20">
        <f t="shared" si="3"/>
        <v>0</v>
      </c>
      <c r="G167" s="31" t="s">
        <v>11</v>
      </c>
    </row>
    <row r="168" spans="1:7" s="30" customFormat="1">
      <c r="A168" s="35"/>
      <c r="B168" s="83" t="s">
        <v>296</v>
      </c>
      <c r="C168" s="36"/>
      <c r="D168" s="37"/>
      <c r="E168" s="84"/>
      <c r="F168" s="20"/>
      <c r="G168" s="31" t="s">
        <v>11</v>
      </c>
    </row>
    <row r="169" spans="1:7" s="30" customFormat="1" ht="15.6">
      <c r="A169" s="45">
        <f>A167+1</f>
        <v>120</v>
      </c>
      <c r="B169" s="75" t="s">
        <v>193</v>
      </c>
      <c r="C169" s="36" t="s">
        <v>97</v>
      </c>
      <c r="D169" s="37">
        <v>0.9</v>
      </c>
      <c r="E169" s="84"/>
      <c r="F169" s="20">
        <f t="shared" si="3"/>
        <v>0</v>
      </c>
      <c r="G169" s="31" t="s">
        <v>11</v>
      </c>
    </row>
    <row r="170" spans="1:7" s="30" customFormat="1" ht="15.6">
      <c r="A170" s="45">
        <f t="shared" ref="A170:A185" si="5">A169+1</f>
        <v>121</v>
      </c>
      <c r="B170" s="75" t="s">
        <v>194</v>
      </c>
      <c r="C170" s="36" t="s">
        <v>97</v>
      </c>
      <c r="D170" s="37">
        <v>13.82</v>
      </c>
      <c r="E170" s="84"/>
      <c r="F170" s="20">
        <f t="shared" si="3"/>
        <v>0</v>
      </c>
      <c r="G170" s="31" t="s">
        <v>11</v>
      </c>
    </row>
    <row r="171" spans="1:7" s="30" customFormat="1">
      <c r="A171" s="45">
        <f t="shared" si="5"/>
        <v>122</v>
      </c>
      <c r="B171" s="32" t="s">
        <v>195</v>
      </c>
      <c r="C171" s="19" t="s">
        <v>55</v>
      </c>
      <c r="D171" s="50">
        <v>11.43</v>
      </c>
      <c r="E171" s="84"/>
      <c r="F171" s="20">
        <f t="shared" si="3"/>
        <v>0</v>
      </c>
      <c r="G171" s="31" t="s">
        <v>11</v>
      </c>
    </row>
    <row r="172" spans="1:7" s="30" customFormat="1">
      <c r="A172" s="38">
        <f t="shared" si="5"/>
        <v>123</v>
      </c>
      <c r="B172" s="32" t="s">
        <v>196</v>
      </c>
      <c r="C172" s="19" t="s">
        <v>55</v>
      </c>
      <c r="D172" s="50">
        <v>10.199999999999999</v>
      </c>
      <c r="E172" s="84"/>
      <c r="F172" s="20">
        <f t="shared" si="3"/>
        <v>0</v>
      </c>
      <c r="G172" s="31" t="s">
        <v>11</v>
      </c>
    </row>
    <row r="173" spans="1:7" s="30" customFormat="1">
      <c r="A173" s="35">
        <f t="shared" si="5"/>
        <v>124</v>
      </c>
      <c r="B173" s="74" t="s">
        <v>297</v>
      </c>
      <c r="C173" s="36" t="s">
        <v>55</v>
      </c>
      <c r="D173" s="63">
        <v>2.0502975000000001</v>
      </c>
      <c r="E173" s="84"/>
      <c r="F173" s="20">
        <f t="shared" si="3"/>
        <v>0</v>
      </c>
      <c r="G173" s="31" t="s">
        <v>11</v>
      </c>
    </row>
    <row r="174" spans="1:7" s="30" customFormat="1">
      <c r="A174" s="45">
        <f t="shared" si="5"/>
        <v>125</v>
      </c>
      <c r="B174" s="75" t="s">
        <v>298</v>
      </c>
      <c r="C174" s="36" t="s">
        <v>39</v>
      </c>
      <c r="D174" s="59">
        <v>3</v>
      </c>
      <c r="E174" s="84"/>
      <c r="F174" s="20">
        <f t="shared" si="3"/>
        <v>0</v>
      </c>
      <c r="G174" s="31" t="s">
        <v>11</v>
      </c>
    </row>
    <row r="175" spans="1:7" s="30" customFormat="1">
      <c r="A175" s="45">
        <f t="shared" si="5"/>
        <v>126</v>
      </c>
      <c r="B175" s="80" t="s">
        <v>197</v>
      </c>
      <c r="C175" s="36" t="s">
        <v>18</v>
      </c>
      <c r="D175" s="60">
        <v>59.200743749999994</v>
      </c>
      <c r="E175" s="84"/>
      <c r="F175" s="20">
        <f t="shared" si="3"/>
        <v>0</v>
      </c>
      <c r="G175" s="31" t="s">
        <v>11</v>
      </c>
    </row>
    <row r="176" spans="1:7" s="30" customFormat="1">
      <c r="A176" s="45">
        <f t="shared" si="5"/>
        <v>127</v>
      </c>
      <c r="B176" s="32" t="s">
        <v>198</v>
      </c>
      <c r="C176" s="19" t="s">
        <v>14</v>
      </c>
      <c r="D176" s="39">
        <v>120</v>
      </c>
      <c r="E176" s="84"/>
      <c r="F176" s="20">
        <f t="shared" si="3"/>
        <v>0</v>
      </c>
      <c r="G176" s="31" t="s">
        <v>11</v>
      </c>
    </row>
    <row r="177" spans="1:7" s="30" customFormat="1">
      <c r="A177" s="45">
        <f t="shared" si="5"/>
        <v>128</v>
      </c>
      <c r="B177" s="32" t="s">
        <v>199</v>
      </c>
      <c r="C177" s="19" t="s">
        <v>14</v>
      </c>
      <c r="D177" s="39">
        <v>33</v>
      </c>
      <c r="E177" s="84"/>
      <c r="F177" s="20">
        <f t="shared" si="3"/>
        <v>0</v>
      </c>
      <c r="G177" s="31" t="s">
        <v>11</v>
      </c>
    </row>
    <row r="178" spans="1:7" s="30" customFormat="1">
      <c r="A178" s="45">
        <f t="shared" si="5"/>
        <v>129</v>
      </c>
      <c r="B178" s="80" t="s">
        <v>200</v>
      </c>
      <c r="C178" s="36" t="s">
        <v>18</v>
      </c>
      <c r="D178" s="60">
        <v>20.90616</v>
      </c>
      <c r="E178" s="84"/>
      <c r="F178" s="20">
        <f t="shared" si="3"/>
        <v>0</v>
      </c>
      <c r="G178" s="31" t="s">
        <v>11</v>
      </c>
    </row>
    <row r="179" spans="1:7" s="30" customFormat="1">
      <c r="A179" s="45">
        <f t="shared" si="5"/>
        <v>130</v>
      </c>
      <c r="B179" s="32" t="s">
        <v>64</v>
      </c>
      <c r="C179" s="19" t="s">
        <v>39</v>
      </c>
      <c r="D179" s="59">
        <v>1</v>
      </c>
      <c r="E179" s="84"/>
      <c r="F179" s="20">
        <f t="shared" si="3"/>
        <v>0</v>
      </c>
      <c r="G179" s="31" t="s">
        <v>11</v>
      </c>
    </row>
    <row r="180" spans="1:7" s="30" customFormat="1">
      <c r="A180" s="45">
        <f t="shared" si="5"/>
        <v>131</v>
      </c>
      <c r="B180" s="32" t="s">
        <v>65</v>
      </c>
      <c r="C180" s="19" t="s">
        <v>39</v>
      </c>
      <c r="D180" s="59">
        <v>1</v>
      </c>
      <c r="E180" s="84"/>
      <c r="F180" s="20">
        <f t="shared" si="3"/>
        <v>0</v>
      </c>
      <c r="G180" s="31" t="s">
        <v>11</v>
      </c>
    </row>
    <row r="181" spans="1:7" s="30" customFormat="1">
      <c r="A181" s="45">
        <f t="shared" si="5"/>
        <v>132</v>
      </c>
      <c r="B181" s="80" t="s">
        <v>201</v>
      </c>
      <c r="C181" s="36" t="s">
        <v>18</v>
      </c>
      <c r="D181" s="60">
        <v>2.2000000000000002</v>
      </c>
      <c r="E181" s="84"/>
      <c r="F181" s="20">
        <f t="shared" si="3"/>
        <v>0</v>
      </c>
      <c r="G181" s="31" t="s">
        <v>11</v>
      </c>
    </row>
    <row r="182" spans="1:7" s="30" customFormat="1">
      <c r="A182" s="45">
        <f t="shared" si="5"/>
        <v>133</v>
      </c>
      <c r="B182" s="75" t="s">
        <v>66</v>
      </c>
      <c r="C182" s="36" t="s">
        <v>28</v>
      </c>
      <c r="D182" s="51">
        <v>2</v>
      </c>
      <c r="E182" s="84"/>
      <c r="F182" s="20">
        <f t="shared" si="3"/>
        <v>0</v>
      </c>
      <c r="G182" s="31" t="s">
        <v>11</v>
      </c>
    </row>
    <row r="183" spans="1:7" s="30" customFormat="1">
      <c r="A183" s="45">
        <f t="shared" si="5"/>
        <v>134</v>
      </c>
      <c r="B183" s="75" t="s">
        <v>67</v>
      </c>
      <c r="C183" s="36" t="s">
        <v>28</v>
      </c>
      <c r="D183" s="51">
        <v>2</v>
      </c>
      <c r="E183" s="84"/>
      <c r="F183" s="20">
        <f t="shared" si="3"/>
        <v>0</v>
      </c>
      <c r="G183" s="31" t="s">
        <v>11</v>
      </c>
    </row>
    <row r="184" spans="1:7" s="30" customFormat="1">
      <c r="A184" s="45">
        <f t="shared" si="5"/>
        <v>135</v>
      </c>
      <c r="B184" s="75" t="s">
        <v>202</v>
      </c>
      <c r="C184" s="36" t="s">
        <v>28</v>
      </c>
      <c r="D184" s="51">
        <v>1</v>
      </c>
      <c r="E184" s="84"/>
      <c r="F184" s="20">
        <f t="shared" si="3"/>
        <v>0</v>
      </c>
      <c r="G184" s="31" t="s">
        <v>11</v>
      </c>
    </row>
    <row r="185" spans="1:7" s="30" customFormat="1">
      <c r="A185" s="52">
        <f t="shared" si="5"/>
        <v>136</v>
      </c>
      <c r="B185" s="80" t="s">
        <v>271</v>
      </c>
      <c r="C185" s="36" t="s">
        <v>18</v>
      </c>
      <c r="D185" s="37">
        <v>0.14000000000000001</v>
      </c>
      <c r="E185" s="84"/>
      <c r="F185" s="20">
        <f t="shared" si="3"/>
        <v>0</v>
      </c>
      <c r="G185" s="31" t="s">
        <v>11</v>
      </c>
    </row>
    <row r="186" spans="1:7" s="30" customFormat="1">
      <c r="A186" s="40" t="s">
        <v>53</v>
      </c>
      <c r="B186" s="80" t="s">
        <v>203</v>
      </c>
      <c r="C186" s="36" t="s">
        <v>39</v>
      </c>
      <c r="D186" s="39">
        <v>2</v>
      </c>
      <c r="E186" s="84"/>
      <c r="F186" s="20">
        <f t="shared" si="3"/>
        <v>0</v>
      </c>
      <c r="G186" s="31" t="s">
        <v>12</v>
      </c>
    </row>
    <row r="187" spans="1:7" s="30" customFormat="1">
      <c r="A187" s="52">
        <f>A185+1</f>
        <v>137</v>
      </c>
      <c r="B187" s="80" t="s">
        <v>68</v>
      </c>
      <c r="C187" s="36" t="s">
        <v>39</v>
      </c>
      <c r="D187" s="51">
        <v>1</v>
      </c>
      <c r="E187" s="84"/>
      <c r="F187" s="20">
        <f t="shared" si="3"/>
        <v>0</v>
      </c>
      <c r="G187" s="31" t="s">
        <v>11</v>
      </c>
    </row>
    <row r="188" spans="1:7" s="30" customFormat="1">
      <c r="A188" s="40" t="s">
        <v>54</v>
      </c>
      <c r="B188" s="80" t="s">
        <v>204</v>
      </c>
      <c r="C188" s="36" t="s">
        <v>39</v>
      </c>
      <c r="D188" s="39">
        <v>1</v>
      </c>
      <c r="E188" s="84"/>
      <c r="F188" s="20">
        <f t="shared" si="3"/>
        <v>0</v>
      </c>
      <c r="G188" s="31" t="s">
        <v>12</v>
      </c>
    </row>
    <row r="189" spans="1:7" s="30" customFormat="1">
      <c r="A189" s="52"/>
      <c r="B189" s="87" t="s">
        <v>211</v>
      </c>
      <c r="C189" s="36"/>
      <c r="D189" s="65"/>
      <c r="E189" s="84"/>
      <c r="F189" s="20"/>
      <c r="G189" s="31" t="s">
        <v>11</v>
      </c>
    </row>
    <row r="190" spans="1:7" s="30" customFormat="1">
      <c r="A190" s="45" t="s">
        <v>13</v>
      </c>
      <c r="B190" s="72" t="s">
        <v>99</v>
      </c>
      <c r="C190" s="41" t="s">
        <v>14</v>
      </c>
      <c r="D190" s="73">
        <v>23</v>
      </c>
      <c r="E190" s="84"/>
      <c r="F190" s="20">
        <f>D190*E190</f>
        <v>0</v>
      </c>
      <c r="G190" s="31" t="s">
        <v>11</v>
      </c>
    </row>
    <row r="191" spans="1:7" s="30" customFormat="1" ht="15.6">
      <c r="A191" s="45">
        <f>A190+1</f>
        <v>2</v>
      </c>
      <c r="B191" s="74" t="s">
        <v>15</v>
      </c>
      <c r="C191" s="46" t="s">
        <v>97</v>
      </c>
      <c r="D191" s="73">
        <v>1.5</v>
      </c>
      <c r="E191" s="84"/>
      <c r="F191" s="20">
        <f>D191*E191</f>
        <v>0</v>
      </c>
      <c r="G191" s="31" t="s">
        <v>11</v>
      </c>
    </row>
    <row r="192" spans="1:7" s="30" customFormat="1" ht="15.6">
      <c r="A192" s="47">
        <f>A191+1</f>
        <v>3</v>
      </c>
      <c r="B192" s="74" t="s">
        <v>205</v>
      </c>
      <c r="C192" s="19" t="s">
        <v>97</v>
      </c>
      <c r="D192" s="42">
        <v>1.5</v>
      </c>
      <c r="E192" s="84"/>
      <c r="F192" s="20">
        <f t="shared" ref="F192:F255" si="6">D192*E192</f>
        <v>0</v>
      </c>
      <c r="G192" s="31" t="s">
        <v>11</v>
      </c>
    </row>
    <row r="193" spans="1:7" s="30" customFormat="1" ht="15.6">
      <c r="A193" s="49">
        <f>A192+1</f>
        <v>4</v>
      </c>
      <c r="B193" s="32" t="s">
        <v>212</v>
      </c>
      <c r="C193" s="19" t="s">
        <v>98</v>
      </c>
      <c r="D193" s="51">
        <v>15</v>
      </c>
      <c r="E193" s="84"/>
      <c r="F193" s="20">
        <f t="shared" si="6"/>
        <v>0</v>
      </c>
      <c r="G193" s="31" t="s">
        <v>11</v>
      </c>
    </row>
    <row r="194" spans="1:7" s="30" customFormat="1">
      <c r="A194" s="38" t="s">
        <v>76</v>
      </c>
      <c r="B194" s="32" t="s">
        <v>20</v>
      </c>
      <c r="C194" s="19" t="s">
        <v>18</v>
      </c>
      <c r="D194" s="50">
        <v>8.9999999999999993E-3</v>
      </c>
      <c r="E194" s="84"/>
      <c r="F194" s="20">
        <f t="shared" si="6"/>
        <v>0</v>
      </c>
      <c r="G194" s="31" t="s">
        <v>12</v>
      </c>
    </row>
    <row r="195" spans="1:7" s="30" customFormat="1" ht="15.6">
      <c r="A195" s="49">
        <f>A193+1</f>
        <v>5</v>
      </c>
      <c r="B195" s="32" t="s">
        <v>213</v>
      </c>
      <c r="C195" s="19" t="s">
        <v>98</v>
      </c>
      <c r="D195" s="73">
        <v>15</v>
      </c>
      <c r="E195" s="84"/>
      <c r="F195" s="20">
        <f t="shared" si="6"/>
        <v>0</v>
      </c>
      <c r="G195" s="31" t="s">
        <v>11</v>
      </c>
    </row>
    <row r="196" spans="1:7" s="30" customFormat="1">
      <c r="A196" s="38" t="s">
        <v>69</v>
      </c>
      <c r="B196" s="32" t="s">
        <v>20</v>
      </c>
      <c r="C196" s="19" t="s">
        <v>18</v>
      </c>
      <c r="D196" s="50">
        <v>8.9999999999999993E-3</v>
      </c>
      <c r="E196" s="84"/>
      <c r="F196" s="20">
        <f t="shared" si="6"/>
        <v>0</v>
      </c>
      <c r="G196" s="31" t="s">
        <v>12</v>
      </c>
    </row>
    <row r="197" spans="1:7" s="30" customFormat="1" ht="15.6">
      <c r="A197" s="49">
        <f>A195+1</f>
        <v>6</v>
      </c>
      <c r="B197" s="72" t="s">
        <v>77</v>
      </c>
      <c r="C197" s="19" t="s">
        <v>97</v>
      </c>
      <c r="D197" s="42">
        <v>211.52102400000004</v>
      </c>
      <c r="E197" s="84"/>
      <c r="F197" s="20">
        <f t="shared" si="6"/>
        <v>0</v>
      </c>
      <c r="G197" s="31" t="s">
        <v>11</v>
      </c>
    </row>
    <row r="198" spans="1:7" s="30" customFormat="1" ht="15.6">
      <c r="A198" s="49">
        <f t="shared" ref="A198:A214" si="7">A197+1</f>
        <v>7</v>
      </c>
      <c r="B198" s="72" t="s">
        <v>103</v>
      </c>
      <c r="C198" s="19" t="s">
        <v>97</v>
      </c>
      <c r="D198" s="73">
        <v>23.502336000000003</v>
      </c>
      <c r="E198" s="84"/>
      <c r="F198" s="20">
        <f t="shared" si="6"/>
        <v>0</v>
      </c>
      <c r="G198" s="31" t="s">
        <v>11</v>
      </c>
    </row>
    <row r="199" spans="1:7" s="30" customFormat="1" ht="15.6">
      <c r="A199" s="52">
        <f t="shared" si="7"/>
        <v>8</v>
      </c>
      <c r="B199" s="76" t="s">
        <v>207</v>
      </c>
      <c r="C199" s="46" t="s">
        <v>97</v>
      </c>
      <c r="D199" s="73">
        <v>22.327219200000002</v>
      </c>
      <c r="E199" s="84"/>
      <c r="F199" s="20">
        <f t="shared" si="6"/>
        <v>0</v>
      </c>
      <c r="G199" s="31" t="s">
        <v>11</v>
      </c>
    </row>
    <row r="200" spans="1:7" s="30" customFormat="1" ht="15.6">
      <c r="A200" s="52">
        <f t="shared" si="7"/>
        <v>9</v>
      </c>
      <c r="B200" s="72" t="s">
        <v>23</v>
      </c>
      <c r="C200" s="19" t="s">
        <v>97</v>
      </c>
      <c r="D200" s="73">
        <v>1.1751168000000003</v>
      </c>
      <c r="E200" s="84"/>
      <c r="F200" s="20">
        <f t="shared" si="6"/>
        <v>0</v>
      </c>
      <c r="G200" s="31" t="s">
        <v>11</v>
      </c>
    </row>
    <row r="201" spans="1:7" s="30" customFormat="1">
      <c r="A201" s="47">
        <f t="shared" si="7"/>
        <v>10</v>
      </c>
      <c r="B201" s="32" t="s">
        <v>104</v>
      </c>
      <c r="C201" s="19" t="s">
        <v>18</v>
      </c>
      <c r="D201" s="39">
        <v>423.04204800000008</v>
      </c>
      <c r="E201" s="84"/>
      <c r="F201" s="20">
        <f t="shared" si="6"/>
        <v>0</v>
      </c>
      <c r="G201" s="31" t="s">
        <v>11</v>
      </c>
    </row>
    <row r="202" spans="1:7" s="30" customFormat="1" ht="15.6">
      <c r="A202" s="47">
        <f t="shared" si="7"/>
        <v>11</v>
      </c>
      <c r="B202" s="72" t="s">
        <v>214</v>
      </c>
      <c r="C202" s="19" t="s">
        <v>97</v>
      </c>
      <c r="D202" s="77">
        <v>317.28153600000002</v>
      </c>
      <c r="E202" s="84"/>
      <c r="F202" s="20">
        <f t="shared" si="6"/>
        <v>0</v>
      </c>
      <c r="G202" s="31" t="s">
        <v>11</v>
      </c>
    </row>
    <row r="203" spans="1:7" s="30" customFormat="1" ht="15.6">
      <c r="A203" s="47">
        <f t="shared" si="7"/>
        <v>12</v>
      </c>
      <c r="B203" s="72" t="s">
        <v>24</v>
      </c>
      <c r="C203" s="19" t="s">
        <v>97</v>
      </c>
      <c r="D203" s="73">
        <v>35.253504</v>
      </c>
      <c r="E203" s="84"/>
      <c r="F203" s="20">
        <f t="shared" si="6"/>
        <v>0</v>
      </c>
      <c r="G203" s="31" t="s">
        <v>11</v>
      </c>
    </row>
    <row r="204" spans="1:7" s="30" customFormat="1" ht="15.6">
      <c r="A204" s="47">
        <f t="shared" si="7"/>
        <v>13</v>
      </c>
      <c r="B204" s="76" t="s">
        <v>215</v>
      </c>
      <c r="C204" s="46" t="s">
        <v>97</v>
      </c>
      <c r="D204" s="67">
        <v>33.490828799999996</v>
      </c>
      <c r="E204" s="84"/>
      <c r="F204" s="20">
        <f t="shared" si="6"/>
        <v>0</v>
      </c>
      <c r="G204" s="31" t="s">
        <v>11</v>
      </c>
    </row>
    <row r="205" spans="1:7" s="30" customFormat="1" ht="15.6">
      <c r="A205" s="47">
        <f t="shared" si="7"/>
        <v>14</v>
      </c>
      <c r="B205" s="72" t="s">
        <v>78</v>
      </c>
      <c r="C205" s="19" t="s">
        <v>97</v>
      </c>
      <c r="D205" s="42">
        <v>1.7626752000000001</v>
      </c>
      <c r="E205" s="84"/>
      <c r="F205" s="20">
        <f t="shared" si="6"/>
        <v>0</v>
      </c>
      <c r="G205" s="31" t="s">
        <v>11</v>
      </c>
    </row>
    <row r="206" spans="1:7" s="30" customFormat="1">
      <c r="A206" s="47">
        <f t="shared" si="7"/>
        <v>15</v>
      </c>
      <c r="B206" s="72" t="s">
        <v>79</v>
      </c>
      <c r="C206" s="19" t="s">
        <v>18</v>
      </c>
      <c r="D206" s="42">
        <v>687.44332800000007</v>
      </c>
      <c r="E206" s="84"/>
      <c r="F206" s="20">
        <f t="shared" si="6"/>
        <v>0</v>
      </c>
      <c r="G206" s="31" t="s">
        <v>11</v>
      </c>
    </row>
    <row r="207" spans="1:7" s="30" customFormat="1" ht="15.6">
      <c r="A207" s="52">
        <f t="shared" si="7"/>
        <v>16</v>
      </c>
      <c r="B207" s="74" t="s">
        <v>105</v>
      </c>
      <c r="C207" s="19" t="s">
        <v>97</v>
      </c>
      <c r="D207" s="51">
        <v>172.7</v>
      </c>
      <c r="E207" s="84"/>
      <c r="F207" s="20">
        <f t="shared" si="6"/>
        <v>0</v>
      </c>
      <c r="G207" s="31" t="s">
        <v>11</v>
      </c>
    </row>
    <row r="208" spans="1:7" s="30" customFormat="1" ht="15.6">
      <c r="A208" s="52">
        <f t="shared" si="7"/>
        <v>17</v>
      </c>
      <c r="B208" s="74" t="s">
        <v>209</v>
      </c>
      <c r="C208" s="41" t="s">
        <v>97</v>
      </c>
      <c r="D208" s="42">
        <v>172.7</v>
      </c>
      <c r="E208" s="84"/>
      <c r="F208" s="20">
        <f t="shared" si="6"/>
        <v>0</v>
      </c>
      <c r="G208" s="31" t="s">
        <v>11</v>
      </c>
    </row>
    <row r="209" spans="1:7" s="30" customFormat="1" ht="15.6">
      <c r="A209" s="49">
        <f t="shared" si="7"/>
        <v>18</v>
      </c>
      <c r="B209" s="79" t="s">
        <v>210</v>
      </c>
      <c r="C209" s="19" t="s">
        <v>97</v>
      </c>
      <c r="D209" s="51">
        <v>3</v>
      </c>
      <c r="E209" s="84"/>
      <c r="F209" s="20">
        <f t="shared" si="6"/>
        <v>0</v>
      </c>
      <c r="G209" s="31" t="s">
        <v>11</v>
      </c>
    </row>
    <row r="210" spans="1:7" s="30" customFormat="1" ht="15.6">
      <c r="A210" s="49">
        <f t="shared" si="7"/>
        <v>19</v>
      </c>
      <c r="B210" s="79" t="s">
        <v>216</v>
      </c>
      <c r="C210" s="19" t="s">
        <v>97</v>
      </c>
      <c r="D210" s="51">
        <v>394.25</v>
      </c>
      <c r="E210" s="84"/>
      <c r="F210" s="20">
        <f t="shared" si="6"/>
        <v>0</v>
      </c>
      <c r="G210" s="31" t="s">
        <v>11</v>
      </c>
    </row>
    <row r="211" spans="1:7" s="30" customFormat="1" ht="15.6">
      <c r="A211" s="49">
        <f t="shared" si="7"/>
        <v>20</v>
      </c>
      <c r="B211" s="32" t="s">
        <v>217</v>
      </c>
      <c r="C211" s="19" t="s">
        <v>97</v>
      </c>
      <c r="D211" s="51">
        <v>1.5</v>
      </c>
      <c r="E211" s="84"/>
      <c r="F211" s="20">
        <f t="shared" si="6"/>
        <v>0</v>
      </c>
      <c r="G211" s="31" t="s">
        <v>11</v>
      </c>
    </row>
    <row r="212" spans="1:7" s="30" customFormat="1">
      <c r="A212" s="49">
        <f t="shared" si="7"/>
        <v>21</v>
      </c>
      <c r="B212" s="32" t="s">
        <v>106</v>
      </c>
      <c r="C212" s="19" t="s">
        <v>96</v>
      </c>
      <c r="D212" s="51">
        <v>42.4</v>
      </c>
      <c r="E212" s="84"/>
      <c r="F212" s="20">
        <f t="shared" si="6"/>
        <v>0</v>
      </c>
      <c r="G212" s="31" t="s">
        <v>11</v>
      </c>
    </row>
    <row r="213" spans="1:7" s="30" customFormat="1">
      <c r="A213" s="45">
        <f t="shared" si="7"/>
        <v>22</v>
      </c>
      <c r="B213" s="80" t="s">
        <v>218</v>
      </c>
      <c r="C213" s="36" t="s">
        <v>14</v>
      </c>
      <c r="D213" s="51">
        <v>112</v>
      </c>
      <c r="E213" s="84"/>
      <c r="F213" s="20">
        <f t="shared" si="6"/>
        <v>0</v>
      </c>
      <c r="G213" s="31" t="s">
        <v>11</v>
      </c>
    </row>
    <row r="214" spans="1:7" s="30" customFormat="1">
      <c r="A214" s="49">
        <f t="shared" si="7"/>
        <v>23</v>
      </c>
      <c r="B214" s="80" t="s">
        <v>117</v>
      </c>
      <c r="C214" s="36" t="s">
        <v>14</v>
      </c>
      <c r="D214" s="51">
        <v>474</v>
      </c>
      <c r="E214" s="84"/>
      <c r="F214" s="20">
        <f t="shared" si="6"/>
        <v>0</v>
      </c>
      <c r="G214" s="31" t="s">
        <v>11</v>
      </c>
    </row>
    <row r="215" spans="1:7" s="30" customFormat="1">
      <c r="A215" s="35" t="s">
        <v>80</v>
      </c>
      <c r="B215" s="80" t="s">
        <v>118</v>
      </c>
      <c r="C215" s="36" t="s">
        <v>14</v>
      </c>
      <c r="D215" s="51">
        <v>478.74</v>
      </c>
      <c r="E215" s="84"/>
      <c r="F215" s="20">
        <f t="shared" si="6"/>
        <v>0</v>
      </c>
      <c r="G215" s="31" t="s">
        <v>300</v>
      </c>
    </row>
    <row r="216" spans="1:7" s="30" customFormat="1">
      <c r="A216" s="49">
        <f>A214+1</f>
        <v>24</v>
      </c>
      <c r="B216" s="80" t="s">
        <v>119</v>
      </c>
      <c r="C216" s="36" t="s">
        <v>14</v>
      </c>
      <c r="D216" s="51">
        <v>474</v>
      </c>
      <c r="E216" s="84"/>
      <c r="F216" s="20">
        <f t="shared" si="6"/>
        <v>0</v>
      </c>
      <c r="G216" s="31" t="s">
        <v>11</v>
      </c>
    </row>
    <row r="217" spans="1:7" s="30" customFormat="1">
      <c r="A217" s="49">
        <f>A216+1</f>
        <v>25</v>
      </c>
      <c r="B217" s="80" t="s">
        <v>120</v>
      </c>
      <c r="C217" s="36" t="s">
        <v>14</v>
      </c>
      <c r="D217" s="51">
        <v>474</v>
      </c>
      <c r="E217" s="84"/>
      <c r="F217" s="20">
        <f t="shared" si="6"/>
        <v>0</v>
      </c>
      <c r="G217" s="31" t="s">
        <v>11</v>
      </c>
    </row>
    <row r="218" spans="1:7" s="30" customFormat="1">
      <c r="A218" s="49">
        <f>A217+1</f>
        <v>26</v>
      </c>
      <c r="B218" s="80" t="s">
        <v>121</v>
      </c>
      <c r="C218" s="36" t="s">
        <v>14</v>
      </c>
      <c r="D218" s="51">
        <v>2</v>
      </c>
      <c r="E218" s="84"/>
      <c r="F218" s="20">
        <f t="shared" si="6"/>
        <v>0</v>
      </c>
      <c r="G218" s="31" t="s">
        <v>11</v>
      </c>
    </row>
    <row r="219" spans="1:7" s="30" customFormat="1">
      <c r="A219" s="55" t="s">
        <v>29</v>
      </c>
      <c r="B219" s="80" t="s">
        <v>122</v>
      </c>
      <c r="C219" s="36" t="s">
        <v>14</v>
      </c>
      <c r="D219" s="37">
        <v>2.02</v>
      </c>
      <c r="E219" s="84"/>
      <c r="F219" s="20">
        <f t="shared" si="6"/>
        <v>0</v>
      </c>
      <c r="G219" s="31" t="s">
        <v>300</v>
      </c>
    </row>
    <row r="220" spans="1:7" s="30" customFormat="1">
      <c r="A220" s="45">
        <f>A218+1</f>
        <v>27</v>
      </c>
      <c r="B220" s="80" t="s">
        <v>123</v>
      </c>
      <c r="C220" s="36" t="s">
        <v>14</v>
      </c>
      <c r="D220" s="51">
        <v>2</v>
      </c>
      <c r="E220" s="84"/>
      <c r="F220" s="20">
        <f t="shared" si="6"/>
        <v>0</v>
      </c>
      <c r="G220" s="31" t="s">
        <v>11</v>
      </c>
    </row>
    <row r="221" spans="1:7" s="30" customFormat="1">
      <c r="A221" s="45">
        <f>A220+1</f>
        <v>28</v>
      </c>
      <c r="B221" s="80" t="s">
        <v>124</v>
      </c>
      <c r="C221" s="36" t="s">
        <v>14</v>
      </c>
      <c r="D221" s="51">
        <v>2</v>
      </c>
      <c r="E221" s="84"/>
      <c r="F221" s="20">
        <f t="shared" si="6"/>
        <v>0</v>
      </c>
      <c r="G221" s="31" t="s">
        <v>11</v>
      </c>
    </row>
    <row r="222" spans="1:7" s="30" customFormat="1">
      <c r="A222" s="49">
        <f>A221+1</f>
        <v>29</v>
      </c>
      <c r="B222" s="32" t="s">
        <v>219</v>
      </c>
      <c r="C222" s="19" t="s">
        <v>14</v>
      </c>
      <c r="D222" s="39">
        <v>3</v>
      </c>
      <c r="E222" s="84"/>
      <c r="F222" s="20">
        <f t="shared" si="6"/>
        <v>0</v>
      </c>
      <c r="G222" s="31" t="s">
        <v>11</v>
      </c>
    </row>
    <row r="223" spans="1:7" s="30" customFormat="1">
      <c r="A223" s="56" t="s">
        <v>31</v>
      </c>
      <c r="B223" s="32" t="s">
        <v>81</v>
      </c>
      <c r="C223" s="19" t="s">
        <v>14</v>
      </c>
      <c r="D223" s="39">
        <v>2.9969999999999999</v>
      </c>
      <c r="E223" s="84"/>
      <c r="F223" s="20">
        <f t="shared" si="6"/>
        <v>0</v>
      </c>
      <c r="G223" s="31" t="s">
        <v>300</v>
      </c>
    </row>
    <row r="224" spans="1:7" s="30" customFormat="1">
      <c r="A224" s="45">
        <f>A222+1</f>
        <v>30</v>
      </c>
      <c r="B224" s="32" t="s">
        <v>220</v>
      </c>
      <c r="C224" s="36" t="s">
        <v>14</v>
      </c>
      <c r="D224" s="51">
        <v>3</v>
      </c>
      <c r="E224" s="84"/>
      <c r="F224" s="20">
        <f t="shared" si="6"/>
        <v>0</v>
      </c>
      <c r="G224" s="31" t="s">
        <v>11</v>
      </c>
    </row>
    <row r="225" spans="1:7" s="30" customFormat="1">
      <c r="A225" s="49">
        <f>A224+1</f>
        <v>31</v>
      </c>
      <c r="B225" s="32" t="s">
        <v>221</v>
      </c>
      <c r="C225" s="19" t="s">
        <v>14</v>
      </c>
      <c r="D225" s="39">
        <v>3</v>
      </c>
      <c r="E225" s="84"/>
      <c r="F225" s="20">
        <f t="shared" si="6"/>
        <v>0</v>
      </c>
      <c r="G225" s="31" t="s">
        <v>11</v>
      </c>
    </row>
    <row r="226" spans="1:7" s="30" customFormat="1" ht="15.6">
      <c r="A226" s="56" t="s">
        <v>71</v>
      </c>
      <c r="B226" s="32" t="s">
        <v>82</v>
      </c>
      <c r="C226" s="19" t="s">
        <v>97</v>
      </c>
      <c r="D226" s="50">
        <v>0.63300000000000001</v>
      </c>
      <c r="E226" s="84"/>
      <c r="F226" s="20">
        <f t="shared" si="6"/>
        <v>0</v>
      </c>
      <c r="G226" s="31" t="s">
        <v>300</v>
      </c>
    </row>
    <row r="227" spans="1:7" s="30" customFormat="1" ht="15.6">
      <c r="A227" s="52">
        <f>A225+1</f>
        <v>32</v>
      </c>
      <c r="B227" s="80" t="s">
        <v>222</v>
      </c>
      <c r="C227" s="46" t="s">
        <v>97</v>
      </c>
      <c r="D227" s="61">
        <v>3.9199999999999995</v>
      </c>
      <c r="E227" s="84"/>
      <c r="F227" s="20">
        <f t="shared" si="6"/>
        <v>0</v>
      </c>
      <c r="G227" s="31" t="s">
        <v>11</v>
      </c>
    </row>
    <row r="228" spans="1:7" s="30" customFormat="1">
      <c r="A228" s="52" t="s">
        <v>32</v>
      </c>
      <c r="B228" s="80" t="s">
        <v>150</v>
      </c>
      <c r="C228" s="36" t="s">
        <v>39</v>
      </c>
      <c r="D228" s="51">
        <v>2</v>
      </c>
      <c r="E228" s="84"/>
      <c r="F228" s="20">
        <f t="shared" si="6"/>
        <v>0</v>
      </c>
      <c r="G228" s="31" t="s">
        <v>300</v>
      </c>
    </row>
    <row r="229" spans="1:7" s="30" customFormat="1">
      <c r="A229" s="52">
        <f>A227+1</f>
        <v>33</v>
      </c>
      <c r="B229" s="70" t="s">
        <v>44</v>
      </c>
      <c r="C229" s="46" t="s">
        <v>14</v>
      </c>
      <c r="D229" s="51">
        <v>11</v>
      </c>
      <c r="E229" s="84"/>
      <c r="F229" s="20">
        <f t="shared" si="6"/>
        <v>0</v>
      </c>
      <c r="G229" s="31" t="s">
        <v>11</v>
      </c>
    </row>
    <row r="230" spans="1:7" s="30" customFormat="1" ht="15.6">
      <c r="A230" s="49">
        <f>A229+1</f>
        <v>34</v>
      </c>
      <c r="B230" s="32" t="s">
        <v>151</v>
      </c>
      <c r="C230" s="19" t="s">
        <v>98</v>
      </c>
      <c r="D230" s="62">
        <v>5</v>
      </c>
      <c r="E230" s="84"/>
      <c r="F230" s="20">
        <f t="shared" si="6"/>
        <v>0</v>
      </c>
      <c r="G230" s="31" t="s">
        <v>11</v>
      </c>
    </row>
    <row r="231" spans="1:7" s="30" customFormat="1">
      <c r="A231" s="49">
        <f>A230+1</f>
        <v>35</v>
      </c>
      <c r="B231" s="32" t="s">
        <v>154</v>
      </c>
      <c r="C231" s="19" t="s">
        <v>39</v>
      </c>
      <c r="D231" s="59">
        <v>2</v>
      </c>
      <c r="E231" s="84"/>
      <c r="F231" s="20">
        <f t="shared" si="6"/>
        <v>0</v>
      </c>
      <c r="G231" s="31" t="s">
        <v>11</v>
      </c>
    </row>
    <row r="232" spans="1:7" s="30" customFormat="1">
      <c r="A232" s="56" t="s">
        <v>34</v>
      </c>
      <c r="B232" s="32" t="s">
        <v>155</v>
      </c>
      <c r="C232" s="19" t="s">
        <v>39</v>
      </c>
      <c r="D232" s="39">
        <v>2</v>
      </c>
      <c r="E232" s="84"/>
      <c r="F232" s="20">
        <f t="shared" si="6"/>
        <v>0</v>
      </c>
      <c r="G232" s="31" t="s">
        <v>300</v>
      </c>
    </row>
    <row r="233" spans="1:7" s="30" customFormat="1">
      <c r="A233" s="49">
        <f>A231+1</f>
        <v>36</v>
      </c>
      <c r="B233" s="32" t="s">
        <v>223</v>
      </c>
      <c r="C233" s="19" t="s">
        <v>39</v>
      </c>
      <c r="D233" s="59">
        <v>1</v>
      </c>
      <c r="E233" s="84"/>
      <c r="F233" s="20">
        <f t="shared" si="6"/>
        <v>0</v>
      </c>
      <c r="G233" s="31" t="s">
        <v>11</v>
      </c>
    </row>
    <row r="234" spans="1:7" s="30" customFormat="1">
      <c r="A234" s="56" t="s">
        <v>83</v>
      </c>
      <c r="B234" s="32" t="s">
        <v>224</v>
      </c>
      <c r="C234" s="19" t="s">
        <v>39</v>
      </c>
      <c r="D234" s="39">
        <v>1</v>
      </c>
      <c r="E234" s="84"/>
      <c r="F234" s="20">
        <f t="shared" si="6"/>
        <v>0</v>
      </c>
      <c r="G234" s="31" t="s">
        <v>300</v>
      </c>
    </row>
    <row r="235" spans="1:7" s="30" customFormat="1">
      <c r="A235" s="45">
        <f>A233+1</f>
        <v>37</v>
      </c>
      <c r="B235" s="80" t="s">
        <v>84</v>
      </c>
      <c r="C235" s="36" t="s">
        <v>18</v>
      </c>
      <c r="D235" s="71">
        <v>3.2000000000000001E-2</v>
      </c>
      <c r="E235" s="84"/>
      <c r="F235" s="20">
        <f t="shared" si="6"/>
        <v>0</v>
      </c>
      <c r="G235" s="31" t="s">
        <v>11</v>
      </c>
    </row>
    <row r="236" spans="1:7" s="30" customFormat="1">
      <c r="A236" s="55" t="s">
        <v>72</v>
      </c>
      <c r="B236" s="80" t="s">
        <v>85</v>
      </c>
      <c r="C236" s="36" t="s">
        <v>39</v>
      </c>
      <c r="D236" s="51">
        <v>1</v>
      </c>
      <c r="E236" s="84"/>
      <c r="F236" s="20">
        <f t="shared" si="6"/>
        <v>0</v>
      </c>
      <c r="G236" s="31" t="s">
        <v>300</v>
      </c>
    </row>
    <row r="237" spans="1:7" s="30" customFormat="1">
      <c r="A237" s="49">
        <f>A235+1</f>
        <v>38</v>
      </c>
      <c r="B237" s="32" t="s">
        <v>225</v>
      </c>
      <c r="C237" s="19" t="s">
        <v>18</v>
      </c>
      <c r="D237" s="64">
        <v>5.1700000000000003E-2</v>
      </c>
      <c r="E237" s="84"/>
      <c r="F237" s="20">
        <f t="shared" si="6"/>
        <v>0</v>
      </c>
      <c r="G237" s="31" t="s">
        <v>11</v>
      </c>
    </row>
    <row r="238" spans="1:7" s="30" customFormat="1">
      <c r="A238" s="38" t="s">
        <v>35</v>
      </c>
      <c r="B238" s="32" t="s">
        <v>226</v>
      </c>
      <c r="C238" s="19" t="s">
        <v>39</v>
      </c>
      <c r="D238" s="42">
        <v>1</v>
      </c>
      <c r="E238" s="84"/>
      <c r="F238" s="20">
        <f t="shared" si="6"/>
        <v>0</v>
      </c>
      <c r="G238" s="31" t="s">
        <v>12</v>
      </c>
    </row>
    <row r="239" spans="1:7" s="30" customFormat="1">
      <c r="A239" s="49">
        <f>A237+1</f>
        <v>39</v>
      </c>
      <c r="B239" s="80" t="s">
        <v>163</v>
      </c>
      <c r="C239" s="19" t="s">
        <v>46</v>
      </c>
      <c r="D239" s="59">
        <v>3</v>
      </c>
      <c r="E239" s="84"/>
      <c r="F239" s="20">
        <f t="shared" si="6"/>
        <v>0</v>
      </c>
      <c r="G239" s="31" t="s">
        <v>11</v>
      </c>
    </row>
    <row r="240" spans="1:7" s="30" customFormat="1">
      <c r="A240" s="56" t="s">
        <v>73</v>
      </c>
      <c r="B240" s="80" t="s">
        <v>164</v>
      </c>
      <c r="C240" s="19" t="s">
        <v>46</v>
      </c>
      <c r="D240" s="39">
        <v>3</v>
      </c>
      <c r="E240" s="84"/>
      <c r="F240" s="20">
        <f t="shared" si="6"/>
        <v>0</v>
      </c>
      <c r="G240" s="31" t="s">
        <v>300</v>
      </c>
    </row>
    <row r="241" spans="1:7" s="30" customFormat="1">
      <c r="A241" s="56" t="s">
        <v>86</v>
      </c>
      <c r="B241" s="80" t="s">
        <v>165</v>
      </c>
      <c r="C241" s="19" t="s">
        <v>46</v>
      </c>
      <c r="D241" s="39">
        <v>3</v>
      </c>
      <c r="E241" s="84"/>
      <c r="F241" s="20">
        <f t="shared" si="6"/>
        <v>0</v>
      </c>
      <c r="G241" s="31" t="s">
        <v>12</v>
      </c>
    </row>
    <row r="242" spans="1:7" s="30" customFormat="1">
      <c r="A242" s="49">
        <f>A239+1</f>
        <v>40</v>
      </c>
      <c r="B242" s="80" t="s">
        <v>227</v>
      </c>
      <c r="C242" s="36" t="s">
        <v>46</v>
      </c>
      <c r="D242" s="59">
        <v>1</v>
      </c>
      <c r="E242" s="84"/>
      <c r="F242" s="20">
        <f t="shared" si="6"/>
        <v>0</v>
      </c>
      <c r="G242" s="31" t="s">
        <v>11</v>
      </c>
    </row>
    <row r="243" spans="1:7" s="30" customFormat="1">
      <c r="A243" s="35" t="s">
        <v>74</v>
      </c>
      <c r="B243" s="80" t="s">
        <v>228</v>
      </c>
      <c r="C243" s="36" t="s">
        <v>46</v>
      </c>
      <c r="D243" s="51">
        <v>1</v>
      </c>
      <c r="E243" s="84"/>
      <c r="F243" s="20">
        <f t="shared" si="6"/>
        <v>0</v>
      </c>
      <c r="G243" s="31" t="s">
        <v>300</v>
      </c>
    </row>
    <row r="244" spans="1:7" s="30" customFormat="1">
      <c r="A244" s="35" t="s">
        <v>87</v>
      </c>
      <c r="B244" s="80" t="s">
        <v>229</v>
      </c>
      <c r="C244" s="19" t="s">
        <v>46</v>
      </c>
      <c r="D244" s="39">
        <v>1</v>
      </c>
      <c r="E244" s="84"/>
      <c r="F244" s="20">
        <f t="shared" si="6"/>
        <v>0</v>
      </c>
      <c r="G244" s="31" t="s">
        <v>12</v>
      </c>
    </row>
    <row r="245" spans="1:7" s="30" customFormat="1">
      <c r="A245" s="45">
        <f>A242+1</f>
        <v>41</v>
      </c>
      <c r="B245" s="80" t="s">
        <v>230</v>
      </c>
      <c r="C245" s="36" t="s">
        <v>46</v>
      </c>
      <c r="D245" s="59">
        <v>1</v>
      </c>
      <c r="E245" s="84"/>
      <c r="F245" s="20">
        <f t="shared" si="6"/>
        <v>0</v>
      </c>
      <c r="G245" s="31" t="s">
        <v>11</v>
      </c>
    </row>
    <row r="246" spans="1:7" s="30" customFormat="1">
      <c r="A246" s="35" t="s">
        <v>36</v>
      </c>
      <c r="B246" s="80" t="s">
        <v>231</v>
      </c>
      <c r="C246" s="36" t="s">
        <v>46</v>
      </c>
      <c r="D246" s="51">
        <v>1</v>
      </c>
      <c r="E246" s="84"/>
      <c r="F246" s="20">
        <f t="shared" si="6"/>
        <v>0</v>
      </c>
      <c r="G246" s="31" t="s">
        <v>12</v>
      </c>
    </row>
    <row r="247" spans="1:7" s="30" customFormat="1">
      <c r="A247" s="52">
        <f>A245+1</f>
        <v>42</v>
      </c>
      <c r="B247" s="80" t="s">
        <v>88</v>
      </c>
      <c r="C247" s="36" t="s">
        <v>18</v>
      </c>
      <c r="D247" s="65">
        <v>8.1200000000000008E-2</v>
      </c>
      <c r="E247" s="84"/>
      <c r="F247" s="20">
        <f t="shared" si="6"/>
        <v>0</v>
      </c>
      <c r="G247" s="31" t="s">
        <v>11</v>
      </c>
    </row>
    <row r="248" spans="1:7" s="30" customFormat="1">
      <c r="A248" s="52">
        <f>A247+1</f>
        <v>43</v>
      </c>
      <c r="B248" s="80" t="s">
        <v>89</v>
      </c>
      <c r="C248" s="36" t="s">
        <v>18</v>
      </c>
      <c r="D248" s="37">
        <v>6.9000000000000008E-3</v>
      </c>
      <c r="E248" s="84"/>
      <c r="F248" s="20">
        <f t="shared" si="6"/>
        <v>0</v>
      </c>
      <c r="G248" s="31" t="s">
        <v>11</v>
      </c>
    </row>
    <row r="249" spans="1:7" s="30" customFormat="1">
      <c r="A249" s="49">
        <f>A248+1</f>
        <v>44</v>
      </c>
      <c r="B249" s="32" t="s">
        <v>232</v>
      </c>
      <c r="C249" s="19" t="s">
        <v>52</v>
      </c>
      <c r="D249" s="42">
        <v>2.0249999999999999</v>
      </c>
      <c r="E249" s="84"/>
      <c r="F249" s="20">
        <f t="shared" si="6"/>
        <v>0</v>
      </c>
      <c r="G249" s="31" t="s">
        <v>11</v>
      </c>
    </row>
    <row r="250" spans="1:7" s="30" customFormat="1">
      <c r="A250" s="49">
        <f>A249+1</f>
        <v>45</v>
      </c>
      <c r="B250" s="32" t="s">
        <v>233</v>
      </c>
      <c r="C250" s="19" t="s">
        <v>39</v>
      </c>
      <c r="D250" s="42">
        <v>1</v>
      </c>
      <c r="E250" s="84"/>
      <c r="F250" s="20">
        <f t="shared" si="6"/>
        <v>0</v>
      </c>
      <c r="G250" s="31" t="s">
        <v>11</v>
      </c>
    </row>
    <row r="251" spans="1:7" s="30" customFormat="1">
      <c r="A251" s="38" t="s">
        <v>75</v>
      </c>
      <c r="B251" s="32" t="s">
        <v>234</v>
      </c>
      <c r="C251" s="19" t="s">
        <v>39</v>
      </c>
      <c r="D251" s="42">
        <v>1</v>
      </c>
      <c r="E251" s="84"/>
      <c r="F251" s="20">
        <f t="shared" si="6"/>
        <v>0</v>
      </c>
      <c r="G251" s="31" t="s">
        <v>300</v>
      </c>
    </row>
    <row r="252" spans="1:7" s="30" customFormat="1">
      <c r="A252" s="49">
        <f>A250+1</f>
        <v>46</v>
      </c>
      <c r="B252" s="32" t="s">
        <v>235</v>
      </c>
      <c r="C252" s="19" t="s">
        <v>39</v>
      </c>
      <c r="D252" s="42">
        <v>1</v>
      </c>
      <c r="E252" s="84"/>
      <c r="F252" s="20">
        <f t="shared" si="6"/>
        <v>0</v>
      </c>
      <c r="G252" s="31" t="s">
        <v>11</v>
      </c>
    </row>
    <row r="253" spans="1:7" s="30" customFormat="1">
      <c r="A253" s="38" t="s">
        <v>90</v>
      </c>
      <c r="B253" s="32" t="s">
        <v>236</v>
      </c>
      <c r="C253" s="19" t="s">
        <v>39</v>
      </c>
      <c r="D253" s="42">
        <v>1</v>
      </c>
      <c r="E253" s="84"/>
      <c r="F253" s="20">
        <f t="shared" si="6"/>
        <v>0</v>
      </c>
      <c r="G253" s="31" t="s">
        <v>300</v>
      </c>
    </row>
    <row r="254" spans="1:7" s="30" customFormat="1">
      <c r="A254" s="49">
        <f>A252+1</f>
        <v>47</v>
      </c>
      <c r="B254" s="32" t="s">
        <v>237</v>
      </c>
      <c r="C254" s="19" t="s">
        <v>39</v>
      </c>
      <c r="D254" s="42">
        <v>1</v>
      </c>
      <c r="E254" s="84"/>
      <c r="F254" s="20">
        <f t="shared" si="6"/>
        <v>0</v>
      </c>
      <c r="G254" s="31" t="s">
        <v>11</v>
      </c>
    </row>
    <row r="255" spans="1:7" s="30" customFormat="1">
      <c r="A255" s="38" t="s">
        <v>37</v>
      </c>
      <c r="B255" s="32" t="s">
        <v>91</v>
      </c>
      <c r="C255" s="19" t="s">
        <v>39</v>
      </c>
      <c r="D255" s="42">
        <v>1</v>
      </c>
      <c r="E255" s="84"/>
      <c r="F255" s="20">
        <f t="shared" si="6"/>
        <v>0</v>
      </c>
      <c r="G255" s="31" t="s">
        <v>300</v>
      </c>
    </row>
    <row r="256" spans="1:7" s="30" customFormat="1">
      <c r="A256" s="49">
        <f>A254+1</f>
        <v>48</v>
      </c>
      <c r="B256" s="32" t="s">
        <v>238</v>
      </c>
      <c r="C256" s="19" t="s">
        <v>39</v>
      </c>
      <c r="D256" s="42">
        <v>2</v>
      </c>
      <c r="E256" s="84"/>
      <c r="F256" s="20">
        <f t="shared" ref="F256:F273" si="8">D256*E256</f>
        <v>0</v>
      </c>
      <c r="G256" s="31" t="s">
        <v>11</v>
      </c>
    </row>
    <row r="257" spans="1:7" s="30" customFormat="1">
      <c r="A257" s="38" t="s">
        <v>92</v>
      </c>
      <c r="B257" s="32" t="s">
        <v>239</v>
      </c>
      <c r="C257" s="19" t="s">
        <v>39</v>
      </c>
      <c r="D257" s="42">
        <v>2</v>
      </c>
      <c r="E257" s="84"/>
      <c r="F257" s="20">
        <f t="shared" si="8"/>
        <v>0</v>
      </c>
      <c r="G257" s="31" t="s">
        <v>300</v>
      </c>
    </row>
    <row r="258" spans="1:7" s="30" customFormat="1">
      <c r="A258" s="49">
        <f>A256+1</f>
        <v>49</v>
      </c>
      <c r="B258" s="32" t="s">
        <v>170</v>
      </c>
      <c r="C258" s="19" t="s">
        <v>39</v>
      </c>
      <c r="D258" s="42">
        <v>1</v>
      </c>
      <c r="E258" s="84"/>
      <c r="F258" s="20">
        <f t="shared" si="8"/>
        <v>0</v>
      </c>
      <c r="G258" s="31" t="s">
        <v>11</v>
      </c>
    </row>
    <row r="259" spans="1:7" s="30" customFormat="1">
      <c r="A259" s="38" t="s">
        <v>93</v>
      </c>
      <c r="B259" s="32" t="s">
        <v>171</v>
      </c>
      <c r="C259" s="19" t="s">
        <v>39</v>
      </c>
      <c r="D259" s="42">
        <v>1</v>
      </c>
      <c r="E259" s="84"/>
      <c r="F259" s="20">
        <f t="shared" si="8"/>
        <v>0</v>
      </c>
      <c r="G259" s="31" t="s">
        <v>300</v>
      </c>
    </row>
    <row r="260" spans="1:7" s="30" customFormat="1">
      <c r="A260" s="49">
        <f>A258+1</f>
        <v>50</v>
      </c>
      <c r="B260" s="80" t="s">
        <v>94</v>
      </c>
      <c r="C260" s="36" t="s">
        <v>28</v>
      </c>
      <c r="D260" s="51">
        <v>1</v>
      </c>
      <c r="E260" s="84"/>
      <c r="F260" s="20">
        <f t="shared" si="8"/>
        <v>0</v>
      </c>
      <c r="G260" s="31" t="s">
        <v>11</v>
      </c>
    </row>
    <row r="261" spans="1:7" s="30" customFormat="1">
      <c r="A261" s="49">
        <f>A260+1</f>
        <v>51</v>
      </c>
      <c r="B261" s="80" t="s">
        <v>58</v>
      </c>
      <c r="C261" s="36" t="s">
        <v>28</v>
      </c>
      <c r="D261" s="51">
        <v>40</v>
      </c>
      <c r="E261" s="84"/>
      <c r="F261" s="20">
        <f t="shared" si="8"/>
        <v>0</v>
      </c>
      <c r="G261" s="31" t="s">
        <v>11</v>
      </c>
    </row>
    <row r="262" spans="1:7" s="30" customFormat="1">
      <c r="A262" s="52">
        <f>A261+1</f>
        <v>52</v>
      </c>
      <c r="B262" s="80" t="s">
        <v>240</v>
      </c>
      <c r="C262" s="36" t="s">
        <v>18</v>
      </c>
      <c r="D262" s="37">
        <v>1.0199999999999999E-2</v>
      </c>
      <c r="E262" s="84"/>
      <c r="F262" s="20">
        <f t="shared" si="8"/>
        <v>0</v>
      </c>
      <c r="G262" s="31" t="s">
        <v>11</v>
      </c>
    </row>
    <row r="263" spans="1:7" s="30" customFormat="1">
      <c r="A263" s="49">
        <f>A262+1</f>
        <v>53</v>
      </c>
      <c r="B263" s="32" t="s">
        <v>241</v>
      </c>
      <c r="C263" s="19" t="s">
        <v>39</v>
      </c>
      <c r="D263" s="42">
        <v>10</v>
      </c>
      <c r="E263" s="84"/>
      <c r="F263" s="20">
        <f t="shared" si="8"/>
        <v>0</v>
      </c>
      <c r="G263" s="31" t="s">
        <v>11</v>
      </c>
    </row>
    <row r="264" spans="1:7" s="30" customFormat="1">
      <c r="A264" s="38" t="s">
        <v>38</v>
      </c>
      <c r="B264" s="32" t="s">
        <v>242</v>
      </c>
      <c r="C264" s="19" t="s">
        <v>39</v>
      </c>
      <c r="D264" s="42">
        <v>10</v>
      </c>
      <c r="E264" s="84"/>
      <c r="F264" s="20">
        <f t="shared" si="8"/>
        <v>0</v>
      </c>
      <c r="G264" s="31" t="s">
        <v>300</v>
      </c>
    </row>
    <row r="265" spans="1:7" s="30" customFormat="1">
      <c r="A265" s="52">
        <f>A263+1</f>
        <v>54</v>
      </c>
      <c r="B265" s="32" t="s">
        <v>181</v>
      </c>
      <c r="C265" s="19" t="s">
        <v>14</v>
      </c>
      <c r="D265" s="42">
        <v>362</v>
      </c>
      <c r="E265" s="84"/>
      <c r="F265" s="20">
        <f t="shared" si="8"/>
        <v>0</v>
      </c>
      <c r="G265" s="31" t="s">
        <v>11</v>
      </c>
    </row>
    <row r="266" spans="1:7" s="30" customFormat="1">
      <c r="A266" s="45">
        <f>A265+1</f>
        <v>55</v>
      </c>
      <c r="B266" s="70" t="s">
        <v>243</v>
      </c>
      <c r="C266" s="36" t="s">
        <v>70</v>
      </c>
      <c r="D266" s="73">
        <v>1</v>
      </c>
      <c r="E266" s="84"/>
      <c r="F266" s="20">
        <f t="shared" si="8"/>
        <v>0</v>
      </c>
      <c r="G266" s="31" t="s">
        <v>11</v>
      </c>
    </row>
    <row r="267" spans="1:7" s="30" customFormat="1">
      <c r="A267" s="45">
        <f>A266+1</f>
        <v>56</v>
      </c>
      <c r="B267" s="70" t="s">
        <v>244</v>
      </c>
      <c r="C267" s="36" t="s">
        <v>70</v>
      </c>
      <c r="D267" s="73">
        <v>1</v>
      </c>
      <c r="E267" s="84"/>
      <c r="F267" s="20">
        <f t="shared" si="8"/>
        <v>0</v>
      </c>
      <c r="G267" s="31" t="s">
        <v>11</v>
      </c>
    </row>
    <row r="268" spans="1:7" s="30" customFormat="1">
      <c r="A268" s="45">
        <f>A267+1</f>
        <v>57</v>
      </c>
      <c r="B268" s="70" t="s">
        <v>245</v>
      </c>
      <c r="C268" s="36" t="s">
        <v>70</v>
      </c>
      <c r="D268" s="73">
        <v>1</v>
      </c>
      <c r="E268" s="84"/>
      <c r="F268" s="20">
        <f t="shared" si="8"/>
        <v>0</v>
      </c>
      <c r="G268" s="31" t="s">
        <v>11</v>
      </c>
    </row>
    <row r="269" spans="1:7" s="30" customFormat="1">
      <c r="A269" s="45">
        <f>A268+1</f>
        <v>58</v>
      </c>
      <c r="B269" s="80" t="s">
        <v>246</v>
      </c>
      <c r="C269" s="36" t="s">
        <v>14</v>
      </c>
      <c r="D269" s="51">
        <v>20</v>
      </c>
      <c r="E269" s="84"/>
      <c r="F269" s="20">
        <f t="shared" si="8"/>
        <v>0</v>
      </c>
      <c r="G269" s="31" t="s">
        <v>11</v>
      </c>
    </row>
    <row r="270" spans="1:7" s="30" customFormat="1">
      <c r="A270" s="55" t="s">
        <v>95</v>
      </c>
      <c r="B270" s="80" t="s">
        <v>125</v>
      </c>
      <c r="C270" s="36" t="s">
        <v>14</v>
      </c>
      <c r="D270" s="37">
        <v>20.2</v>
      </c>
      <c r="E270" s="84"/>
      <c r="F270" s="20">
        <f t="shared" si="8"/>
        <v>0</v>
      </c>
      <c r="G270" s="31" t="s">
        <v>300</v>
      </c>
    </row>
    <row r="271" spans="1:7" s="30" customFormat="1">
      <c r="A271" s="45">
        <f>A269+1</f>
        <v>59</v>
      </c>
      <c r="B271" s="80" t="s">
        <v>126</v>
      </c>
      <c r="C271" s="36" t="s">
        <v>14</v>
      </c>
      <c r="D271" s="51">
        <v>20</v>
      </c>
      <c r="E271" s="84"/>
      <c r="F271" s="20">
        <f t="shared" si="8"/>
        <v>0</v>
      </c>
      <c r="G271" s="31" t="s">
        <v>11</v>
      </c>
    </row>
    <row r="272" spans="1:7" s="30" customFormat="1">
      <c r="A272" s="45">
        <f>A271+1</f>
        <v>60</v>
      </c>
      <c r="B272" s="80" t="s">
        <v>191</v>
      </c>
      <c r="C272" s="36" t="s">
        <v>14</v>
      </c>
      <c r="D272" s="59">
        <v>30</v>
      </c>
      <c r="E272" s="84"/>
      <c r="F272" s="20">
        <f t="shared" si="8"/>
        <v>0</v>
      </c>
      <c r="G272" s="31" t="s">
        <v>11</v>
      </c>
    </row>
    <row r="273" spans="1:7" s="30" customFormat="1" ht="15.6" thickBot="1">
      <c r="A273" s="45">
        <f>A272+1</f>
        <v>61</v>
      </c>
      <c r="B273" s="80" t="s">
        <v>192</v>
      </c>
      <c r="C273" s="36" t="s">
        <v>14</v>
      </c>
      <c r="D273" s="59">
        <v>30</v>
      </c>
      <c r="E273" s="84"/>
      <c r="F273" s="20">
        <f t="shared" si="8"/>
        <v>0</v>
      </c>
      <c r="G273" s="31" t="s">
        <v>11</v>
      </c>
    </row>
    <row r="274" spans="1:7" ht="15.6" thickBot="1">
      <c r="A274" s="35"/>
      <c r="B274" s="1" t="s">
        <v>4</v>
      </c>
      <c r="C274" s="14"/>
      <c r="D274" s="2"/>
      <c r="E274" s="2"/>
      <c r="F274" s="3">
        <f>SUM(F8:F273)</f>
        <v>0</v>
      </c>
    </row>
    <row r="275" spans="1:7" ht="15.6" thickBot="1">
      <c r="A275" s="35"/>
      <c r="B275" s="4" t="s">
        <v>10</v>
      </c>
      <c r="C275" s="15"/>
      <c r="D275" s="5"/>
      <c r="E275" s="5"/>
      <c r="F275" s="6"/>
    </row>
    <row r="276" spans="1:7" ht="15.6" thickBot="1">
      <c r="A276" s="35"/>
      <c r="B276" s="7" t="s">
        <v>5</v>
      </c>
      <c r="C276" s="16"/>
      <c r="D276" s="5"/>
      <c r="E276" s="5"/>
      <c r="F276" s="5">
        <f>SUM(F274:F275)</f>
        <v>0</v>
      </c>
    </row>
    <row r="277" spans="1:7" ht="15.6" thickBot="1">
      <c r="A277" s="35"/>
      <c r="B277" s="4" t="s">
        <v>6</v>
      </c>
      <c r="C277" s="15"/>
      <c r="D277" s="5"/>
      <c r="E277" s="5"/>
      <c r="F277" s="6">
        <f>C277*F276</f>
        <v>0</v>
      </c>
    </row>
    <row r="278" spans="1:7" ht="15.6" thickBot="1">
      <c r="A278" s="35"/>
      <c r="B278" s="8" t="s">
        <v>5</v>
      </c>
      <c r="C278" s="17"/>
      <c r="D278" s="9"/>
      <c r="E278" s="9"/>
      <c r="F278" s="9">
        <f>SUM(F276:F277)</f>
        <v>0</v>
      </c>
    </row>
    <row r="279" spans="1:7" ht="15.6" thickBot="1">
      <c r="A279" s="35"/>
      <c r="B279" s="4" t="s">
        <v>9</v>
      </c>
      <c r="C279" s="15"/>
      <c r="D279" s="5"/>
      <c r="E279" s="5"/>
      <c r="F279" s="6">
        <f>F278*C279</f>
        <v>0</v>
      </c>
    </row>
    <row r="280" spans="1:7" ht="15.6" thickBot="1">
      <c r="A280" s="35"/>
      <c r="B280" s="8" t="s">
        <v>5</v>
      </c>
      <c r="C280" s="9"/>
      <c r="D280" s="9"/>
      <c r="E280" s="9"/>
      <c r="F280" s="9">
        <f>SUM(F278:F279)</f>
        <v>0</v>
      </c>
    </row>
    <row r="281" spans="1:7">
      <c r="B281" s="22" t="s">
        <v>299</v>
      </c>
      <c r="F281" s="85"/>
    </row>
  </sheetData>
  <autoFilter ref="A6:G281"/>
  <mergeCells count="6">
    <mergeCell ref="F4:F5"/>
    <mergeCell ref="A4:A5"/>
    <mergeCell ref="B4:B5"/>
    <mergeCell ref="C4:C5"/>
    <mergeCell ref="D4:D5"/>
    <mergeCell ref="E4:E5"/>
  </mergeCells>
  <conditionalFormatting sqref="D189">
    <cfRule type="cellIs" dxfId="20" priority="21" stopIfTrue="1" operator="equal">
      <formula>8223.307275</formula>
    </cfRule>
  </conditionalFormatting>
  <conditionalFormatting sqref="B189:D189">
    <cfRule type="cellIs" dxfId="19" priority="20" stopIfTrue="1" operator="equal">
      <formula>0</formula>
    </cfRule>
  </conditionalFormatting>
  <conditionalFormatting sqref="D126:D129 D139 D141 D48:D51 D28:D29 D149:D152 D143:D144 D131:D132 D105:D108 D185:D188 D171:D173">
    <cfRule type="cellIs" dxfId="18" priority="19" stopIfTrue="1" operator="equal">
      <formula>8223.307275</formula>
    </cfRule>
  </conditionalFormatting>
  <conditionalFormatting sqref="D17">
    <cfRule type="cellIs" dxfId="17" priority="16" stopIfTrue="1" operator="equal">
      <formula>8223.307275</formula>
    </cfRule>
  </conditionalFormatting>
  <conditionalFormatting sqref="B12 B126:B129 B143:D143 B139:D139 B131:D131 C149:D150 B185:C185 B141:D141 B48:C51 D28:D29 B151:D152 B144 D144 B142 D142 B140 D140 B132 D132 B105:D108 B188 B187:C187 D185:D188 B186 B171:C173 D126:D129">
    <cfRule type="cellIs" dxfId="16" priority="18" stopIfTrue="1" operator="equal">
      <formula>0</formula>
    </cfRule>
  </conditionalFormatting>
  <conditionalFormatting sqref="B17:D17 B15:B16">
    <cfRule type="cellIs" dxfId="15" priority="17" stopIfTrue="1" operator="equal">
      <formula>0</formula>
    </cfRule>
  </conditionalFormatting>
  <conditionalFormatting sqref="B21">
    <cfRule type="cellIs" dxfId="14" priority="15" stopIfTrue="1" operator="equal">
      <formula>0</formula>
    </cfRule>
  </conditionalFormatting>
  <conditionalFormatting sqref="B150">
    <cfRule type="cellIs" dxfId="13" priority="14" stopIfTrue="1" operator="equal">
      <formula>0</formula>
    </cfRule>
  </conditionalFormatting>
  <conditionalFormatting sqref="D140">
    <cfRule type="cellIs" dxfId="12" priority="13" stopIfTrue="1" operator="equal">
      <formula>8223.307275</formula>
    </cfRule>
  </conditionalFormatting>
  <conditionalFormatting sqref="B59">
    <cfRule type="cellIs" dxfId="11" priority="12" stopIfTrue="1" operator="equal">
      <formula>0</formula>
    </cfRule>
  </conditionalFormatting>
  <conditionalFormatting sqref="B68">
    <cfRule type="cellIs" dxfId="10" priority="11" stopIfTrue="1" operator="equal">
      <formula>0</formula>
    </cfRule>
  </conditionalFormatting>
  <conditionalFormatting sqref="B77">
    <cfRule type="cellIs" dxfId="9" priority="10" stopIfTrue="1" operator="equal">
      <formula>0</formula>
    </cfRule>
  </conditionalFormatting>
  <conditionalFormatting sqref="B86">
    <cfRule type="cellIs" dxfId="8" priority="9" stopIfTrue="1" operator="equal">
      <formula>0</formula>
    </cfRule>
  </conditionalFormatting>
  <conditionalFormatting sqref="B95">
    <cfRule type="cellIs" dxfId="7" priority="8" stopIfTrue="1" operator="equal">
      <formula>0</formula>
    </cfRule>
  </conditionalFormatting>
  <conditionalFormatting sqref="B149">
    <cfRule type="cellIs" dxfId="6" priority="7" stopIfTrue="1" operator="equal">
      <formula>0</formula>
    </cfRule>
  </conditionalFormatting>
  <conditionalFormatting sqref="D142">
    <cfRule type="cellIs" dxfId="5" priority="6" stopIfTrue="1" operator="equal">
      <formula>8223.307275</formula>
    </cfRule>
  </conditionalFormatting>
  <conditionalFormatting sqref="D196 D260:D262 D247:D248 D231:D236 D218:D221 D207:D208">
    <cfRule type="cellIs" dxfId="4" priority="3" stopIfTrue="1" operator="equal">
      <formula>8223.307275</formula>
    </cfRule>
  </conditionalFormatting>
  <conditionalFormatting sqref="B192 B260:D262 B247:D248 B231:D236 B218:C221 D207:D208">
    <cfRule type="cellIs" dxfId="3" priority="5" stopIfTrue="1" operator="equal">
      <formula>0</formula>
    </cfRule>
  </conditionalFormatting>
  <conditionalFormatting sqref="B196:D196 B194:B195">
    <cfRule type="cellIs" dxfId="2" priority="4" stopIfTrue="1" operator="equal">
      <formula>0</formula>
    </cfRule>
  </conditionalFormatting>
  <conditionalFormatting sqref="B199">
    <cfRule type="cellIs" dxfId="1" priority="2" stopIfTrue="1" operator="equal">
      <formula>0</formula>
    </cfRule>
  </conditionalFormatting>
  <conditionalFormatting sqref="B204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2023-06-23T10:17:29Z</dcterms:modified>
</cp:coreProperties>
</file>