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სატენდერო'!$A$6:$G$114</definedName>
    <definedName name="_xlnm.Print_Area" localSheetId="0">'N1_1 კრებსითი სატენდერო'!$A$1:$F$115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3" l="1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10" i="13" s="1"/>
  <c r="A12" i="13" s="1"/>
  <c r="A13" i="13" s="1"/>
  <c r="A14" i="13" s="1"/>
  <c r="A15" i="13" s="1"/>
  <c r="A16" i="13" s="1"/>
  <c r="A17" i="13" s="1"/>
  <c r="A18" i="13" s="1"/>
  <c r="A20" i="13" s="1"/>
  <c r="A21" i="13" s="1"/>
  <c r="A22" i="13" s="1"/>
  <c r="A24" i="13" s="1"/>
  <c r="A25" i="13" s="1"/>
  <c r="A26" i="13" s="1"/>
  <c r="A28" i="13" s="1"/>
  <c r="A29" i="13" s="1"/>
  <c r="A30" i="13" s="1"/>
  <c r="A32" i="13" s="1"/>
  <c r="A34" i="13" s="1"/>
  <c r="A35" i="13" s="1"/>
  <c r="A36" i="13" s="1"/>
  <c r="A37" i="13" s="1"/>
  <c r="A38" i="13" s="1"/>
  <c r="A40" i="13" s="1"/>
  <c r="A42" i="13" s="1"/>
  <c r="A44" i="13" s="1"/>
  <c r="A46" i="13" s="1"/>
  <c r="A48" i="13" s="1"/>
  <c r="A50" i="13" s="1"/>
  <c r="A52" i="13" s="1"/>
  <c r="A55" i="13" s="1"/>
  <c r="A58" i="13" s="1"/>
  <c r="A60" i="13" s="1"/>
  <c r="A62" i="13" s="1"/>
  <c r="A64" i="13" s="1"/>
  <c r="A66" i="13" s="1"/>
  <c r="A68" i="13" s="1"/>
  <c r="A69" i="13" s="1"/>
  <c r="A70" i="13" s="1"/>
  <c r="A71" i="13" s="1"/>
  <c r="A72" i="13" s="1"/>
  <c r="A73" i="13" s="1"/>
  <c r="A74" i="13" s="1"/>
  <c r="A75" i="13" s="1"/>
  <c r="A77" i="13" s="1"/>
  <c r="A79" i="13" s="1"/>
  <c r="A81" i="13" s="1"/>
  <c r="A83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F7" i="13"/>
  <c r="F107" i="13" l="1"/>
  <c r="F108" i="13" l="1"/>
  <c r="F109" i="13" s="1"/>
  <c r="F110" i="13" l="1"/>
  <c r="F111" i="13" s="1"/>
  <c r="F112" i="13" l="1"/>
  <c r="F113" i="13" s="1"/>
</calcChain>
</file>

<file path=xl/sharedStrings.xml><?xml version="1.0" encoding="utf-8"?>
<sst xmlns="http://schemas.openxmlformats.org/spreadsheetml/2006/main" count="343" uniqueCount="150">
  <si>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</si>
  <si>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</si>
  <si>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</si>
  <si>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</si>
  <si>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</si>
  <si>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</si>
  <si>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</si>
  <si>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</si>
  <si>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</si>
  <si>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</si>
  <si>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</si>
  <si>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მ2</t>
  </si>
  <si>
    <t>კგ</t>
  </si>
  <si>
    <t>თხევადი ბიტუმი</t>
  </si>
  <si>
    <t>ადგ.</t>
  </si>
  <si>
    <t>35-1</t>
  </si>
  <si>
    <t>36-1</t>
  </si>
  <si>
    <t>37-1</t>
  </si>
  <si>
    <t>19-1</t>
  </si>
  <si>
    <t>25-1</t>
  </si>
  <si>
    <t>26-1</t>
  </si>
  <si>
    <t>27-1</t>
  </si>
  <si>
    <t>28-1</t>
  </si>
  <si>
    <t>29-1</t>
  </si>
  <si>
    <t>30-1</t>
  </si>
  <si>
    <t>31-1</t>
  </si>
  <si>
    <t>32-1</t>
  </si>
  <si>
    <t>33-1</t>
  </si>
  <si>
    <t>34-1</t>
  </si>
  <si>
    <t>38-1</t>
  </si>
  <si>
    <t>47-1</t>
  </si>
  <si>
    <t>48-1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</si>
  <si>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</si>
  <si>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</si>
  <si>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</si>
  <si>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</si>
  <si>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</si>
  <si>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</si>
  <si>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</si>
  <si>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</si>
  <si>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</si>
  <si>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 xml:space="preserve"> ქ. რუსთავი, მესხიშვილის ქუჩაზე წყალსადენის ქსელის რეაბილიტაცია</t>
  </si>
  <si>
    <t>1</t>
  </si>
  <si>
    <t>2-1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</si>
  <si>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</si>
  <si>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3-1</t>
  </si>
  <si>
    <t>დამუშავებული გრუნტის გატანა ავტოთვითმცლელებით 15 კმ</t>
  </si>
  <si>
    <t>0-80 მმ; 0-120 მმ მმ ფრაქციის ქვიშა-ხრეშოვანი ნარევით თხრილის შევსება და დატკეპნა</t>
  </si>
  <si>
    <t>ფოლადის სწორ ერთ ნაკერიანი მილის შიდა და გარე ქარხნული იზოლაციით, d=114/4.5 მმ</t>
  </si>
  <si>
    <t>13-1</t>
  </si>
  <si>
    <t>16-1</t>
  </si>
  <si>
    <t>20-1</t>
  </si>
  <si>
    <t>ჭის ქვაბულის კედლების გამაგრება ფარებით</t>
  </si>
  <si>
    <t>ჭაში არსებულ კვანძზე ფოლადის დეტალების დამუშავება ანტიკოროზიული ლაქით</t>
  </si>
  <si>
    <t>ფოლადის ჯვარედი d=300/200 მმ მილტუჩების გარეშე</t>
  </si>
  <si>
    <t>პოლიეთილენის სამკაპის მოწყობა d225/225/225 მმ</t>
  </si>
  <si>
    <t>პოლიეთილენის სამკაპი d225/225/225 მმ</t>
  </si>
  <si>
    <t>პოლიეთილენის სამკაპის მოწყობა d225/160/225 მმ</t>
  </si>
  <si>
    <t>პოლიეთილენის სამკაპი d225/160/225 მმ</t>
  </si>
  <si>
    <t>32-2</t>
  </si>
  <si>
    <t>33-2</t>
  </si>
  <si>
    <t>ჩობალის d=426/6 მმ მოწყობა (1ცალი)</t>
  </si>
  <si>
    <t>ჩობალის d=165 მმ მოწყობა (7 ცალი)</t>
  </si>
  <si>
    <t>46-1</t>
  </si>
  <si>
    <t>49-1</t>
  </si>
  <si>
    <t>50-1</t>
  </si>
  <si>
    <t>საპროექტო პოლიეთილენის d=225 მილის დაერთება, არსებულ პოლიეთილენის d=225 მილზე</t>
  </si>
  <si>
    <t>საპროექტო პოლიეთილენის d=160 მილის დაერთება, არსებულ პოლიეთილენის d=160 მილზე</t>
  </si>
  <si>
    <t>არსებული ფოლადის d=500 მმ-იანი მილის ჩაჭრა</t>
  </si>
  <si>
    <t>არსებული პოლიეთილენის d=225 მმ-იანი მილის ჩაჭრა</t>
  </si>
  <si>
    <t>ჭის გარე კედლის დამუშავება საიზოლაციო მასალით</t>
  </si>
  <si>
    <t>მ²</t>
  </si>
  <si>
    <t>10-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</si>
  <si>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ჩასწორება; მოხსნა მექანიზმით დატვირთვა და გატანა 15 კმ-ზე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</si>
  <si>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</si>
  <si>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</si>
  <si>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ქვიშა (0.5-5 მმ) ფრაქცია ჩაყრა, თხრილის შევსება და დატკეპნა</t>
  </si>
  <si>
    <t>ჭის ქვეშ ღორღის (ფრაქცია 0-40 მმ) ბალიშის მოწყობა 10 სმ</t>
  </si>
  <si>
    <t>თხრილის შევსება ღორღით (0-40მმ) ფრაქცია მექანიზმის გამოყენებით, დატკეპნით;</t>
  </si>
  <si>
    <t>ფოლადის სწორ ერთ ნაკერიანი მილის შიდა და გარე ქარხნული იზოლაციით, d=114/4.5 მმ -მოწყობა</t>
  </si>
  <si>
    <t>ფოლადის d=114/4.5 მმ მილის ჰიდრავლიკური გამოცდა</t>
  </si>
  <si>
    <t>ფოლადის d=114/4.5 მმ მილის გარეცხვა ქლორიანი წყლით</t>
  </si>
  <si>
    <t>წყალსადენის პოლიეთილენის მილის PE100 SDR11 PN16 d=225 მმ მონტაჟი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</si>
  <si>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</si>
  <si>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</si>
  <si>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</si>
  <si>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</si>
  <si>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</si>
  <si>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</si>
  <si>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</si>
  <si>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რკ/ბ ანაკრები წრ. ჭის D=1.0 მ Hსრ=1.8 მ (3 კომპ) 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</si>
  <si>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რ/ბ ანაკრები წრიული ჭის D=2.0 მ Hსრ=2.0 მ (1 კომპ) 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</si>
  <si>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</si>
  <si>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</si>
  <si>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თუჯის ურდულის PN16 d=300 მმ მოწყობა</t>
  </si>
  <si>
    <t>თუჯის ურდული PN16 d=300 მმ</t>
  </si>
  <si>
    <t>თუჯის ურდულის PN16 d=200 მმ მოწყობა</t>
  </si>
  <si>
    <t>თუჯის ურდული PN16 d=200 მმ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</si>
  <si>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</si>
  <si>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</si>
  <si>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</si>
  <si>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</si>
  <si>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ფოლადის ჯვარედი d=300/200 მმ მილტუჩების გარეშე მოწყობა (1 ცალი)</t>
  </si>
  <si>
    <t>პოლიეთილენის ადაპტორი მილტუჩით PN16 d=225 მმ და მოწყობა</t>
  </si>
  <si>
    <t>პოლიეთილენის ადაპტორი PN16 d=225 მმ</t>
  </si>
  <si>
    <t>მილტუჩა PN16 d=225 მმ</t>
  </si>
  <si>
    <t>პოლიეთილენის ადაპტორი მილტუჩით PN16 d=160 მმ და მოწყობა</t>
  </si>
  <si>
    <t>პოლიეთილენის ადაპტორი PN16 d=160 მმ</t>
  </si>
  <si>
    <t>მილტუჩა PN16 d=160 მმ</t>
  </si>
  <si>
    <t>ფოლადის მილტუჩის მოწყობა PN16 d=300 მმ</t>
  </si>
  <si>
    <t>ფოლადის მილტუჩი PN16 d=300 მმ</t>
  </si>
  <si>
    <t>ფოლადის მილტუჩის მოწყობა PN16 d=200 მმ</t>
  </si>
  <si>
    <t>ფოლადის მილტუჩი PN16 d=200 მმ</t>
  </si>
  <si>
    <t>ფოლადის მილტუჩის მოწყობა PN16 d=100 მმ</t>
  </si>
  <si>
    <t>ფოლადის მილტუჩი PN16 d=100 მმ</t>
  </si>
  <si>
    <t>ფოლადის გადამყვანი 300/200 მმ ა მოწყობა (1 ცალი)</t>
  </si>
  <si>
    <t>ფოლადის გადამყვანი 300/200 მმ</t>
  </si>
  <si>
    <t>ფოლადის გადამყვანი 200/100 მმ ა მოწყობა (1 ცალი)</t>
  </si>
  <si>
    <t>ფოლადის გადამყვანი 200/100 მმ</t>
  </si>
  <si>
    <t>საყრდენი ფოლადის მილის d159/5 მმ L=370 მმ ფოლადის ფურცლით 200X200 მმ სისქით 6 მმ (6 ცალი) მოწყობა (1 კომპ.)</t>
  </si>
  <si>
    <t>საყრდენი ფოლადის მილის d89/4,5 მმ L=300 მმ ფოლადის ფურცლით 150X150 მმ სისქით 6 მმ (8 ცალი) მოწყობა (4 კომპ.)</t>
  </si>
  <si>
    <t>საყრდენი ფოლადის მილის d=51/3.0 მმ L=0.3 მ; ფოლადის ფურცლით 200X200 მმ სისქით 6 მმ (12 ცალი) მოწყობა (3 კომპ.)</t>
  </si>
  <si>
    <t>ჩობალის მოწყობა d=273 მმ (5 ცალი)</t>
  </si>
  <si>
    <t>გაზინთული (გაპოხილი) თოკი ჩობალებისათვის (56.48 მ)</t>
  </si>
  <si>
    <t>პოლიეთილენის მუხლის მოწყობა PN16 d=225 მმ 45°</t>
  </si>
  <si>
    <t>პოლიეთილენის მუხლი PN16 d=225 მმ 45°</t>
  </si>
  <si>
    <t>პოლიეთილენის მუხლის მოწყობა PN16 d=160 მმ 45°</t>
  </si>
  <si>
    <t>პოლიეთილენის მუხლი PN16 d=160 მმ 45°</t>
  </si>
  <si>
    <t>პოლიეთილენის შემაერთებელი ელ. ქუროს შეძენა, მოწყობა PN16 d=225 მმ (არსებულზე გადაერთება)</t>
  </si>
  <si>
    <t>პოლიეთილენის ელ. ქურო PN16 d=225 მმ</t>
  </si>
  <si>
    <t>პოლიეთილენის შემაერთებელი ელ. ქუროს შეძენა, მოწყობა PN16 d=160 მმ (არსებულზე გადაერთება)</t>
  </si>
  <si>
    <t>პოლიეთილენის ელ. ქურო PN16 d=160 მმ</t>
  </si>
  <si>
    <t>PVC მილისა და PE მილების უნივერსალური დამაკავში-რებელი ქურო d=220 მმ. მოწყობა (უნივერსალური თუჯის ქურო)</t>
  </si>
  <si>
    <t>უნივერსალური თუჯის ქურო d=200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</si>
  <si>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</si>
  <si>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</si>
  <si>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საპროექტო პოლიეთილენის მილების შედუღების ადგილებიs შემოწმება</t>
  </si>
  <si>
    <t>არსებული ოთხკუთხედი ბეტონის ჭის დემოტაჟი 1500X2000X1500 მმ (1 ცალი)</t>
  </si>
  <si>
    <t>არსებული წყალსადენის ანაკრები რკ/ბეტონის ჭის დემონტაჟი D=1.0 მ Hსრ=1.0 მ (1 კომპ)</t>
  </si>
  <si>
    <t>არსებული d=1000 მმ h=1.00 მმ აგურის ჭის დემონტაჟი</t>
  </si>
  <si>
    <t>დემონტირებული რკ. ბეტონის ჭის ნატეხების და აგურის ავტოთვითმცლელზე დატვირთვა და გადმოტვირთვა და გატანა 15 კმ</t>
  </si>
  <si>
    <t>თუჯის ურდულის PN16 d=300 მმ დემონტაჟი</t>
  </si>
  <si>
    <t>თუჯის ურდულის PN16 d=200 მმ დემონტაჟი</t>
  </si>
  <si>
    <t>თუჯის ურდულის PN16 d=100 მმ დემონტაჟი</t>
  </si>
  <si>
    <t>დემონტირებული თუჯის ჩაჩო ხუფის (3 ცალ) და ურდულების დატვირთვა ავტოთვითმცლე- ლზე, გატანა და დასასაწყობება 7 კმ</t>
  </si>
  <si>
    <t>არსებულ ჭაზე გადახურვის ფილის დროებით მოხსნა გვერძე დადებადა შემდგომ მონტაჟი</t>
  </si>
  <si>
    <t>არსებულ ჭაზე ბლოკის კედლის მოწყობა, ბლოკის ზომებით: 39X19X19 სმ (7 მ2)</t>
  </si>
  <si>
    <t>კედლების შელესვა ქვიშა-ცემენტის ხსნარით.</t>
  </si>
  <si>
    <t>საფეხმავლო თეთრი გადასასვლელის (ზებრა) აღდგენა განი 4 მეტრი, სიგრძე (4.0 მ) (მასალის ჩათვლით)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</si>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</sst>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"/>
    <numFmt numFmtId="168" formatCode="_-* #,##0.00_р_._-;\-* #,##0.00_р_._-;_-* &quot;-&quot;??_р_._-;_-@_-"/>
    <numFmt numFmtId="169" formatCode="_(#,##0_);_(\(#,##0\);_(\ \-\ _);_(@_)"/>
    <numFmt numFmtId="170" formatCode="0;[Red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6" fontId="4" fillId="2" borderId="1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6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7" fontId="4" fillId="2" borderId="13" xfId="0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6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1" fontId="4" fillId="2" borderId="13" xfId="0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3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9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6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 applyProtection="1">
      <alignment horizontal="center" vertical="center"/>
    </xf>
    <xf numFmtId="167" fontId="4" fillId="2" borderId="13" xfId="2" applyNumberFormat="1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 applyProtection="1">
      <alignment horizontal="center" vertical="center"/>
      <protection locked="0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1" fontId="4" fillId="2" borderId="12" xfId="1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7" fillId="2" borderId="13" xfId="0" applyNumberFormat="1" applyFont="1" applyFill="1" applyBorder="1" applyAlignment="1">
      <alignment horizontal="center" vertical="center"/>
    </xf>
    <xf numFmtId="166" fontId="9" fillId="2" borderId="13" xfId="0" applyNumberFormat="1" applyFont="1" applyFill="1" applyBorder="1" applyAlignment="1">
      <alignment horizontal="center" vertical="center"/>
    </xf>
    <xf numFmtId="170" fontId="4" fillId="2" borderId="13" xfId="0" applyNumberFormat="1" applyFont="1" applyFill="1" applyBorder="1" applyAlignment="1">
      <alignment horizontal="left" vertical="center"/>
    </xf>
    <xf numFmtId="164" fontId="8" fillId="2" borderId="0" xfId="1" applyNumberFormat="1" applyFont="1" applyFill="1" applyAlignment="1">
      <alignment vertical="center"/>
    </xf>
    <xf numFmtId="164" fontId="4" fillId="2" borderId="13" xfId="6" applyFont="1" applyFill="1" applyBorder="1" applyAlignment="1" applyProtection="1">
      <alignment horizontal="center" vertical="center"/>
      <protection locked="0"/>
    </xf>
    <xf numFmtId="164" fontId="4" fillId="2" borderId="13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20" sqref="K20"/>
    </sheetView>
  </sheetViews>
  <sheetFormatPr defaultColWidth="9.33203125" defaultRowHeight="15" x14ac:dyDescent="0.3"/>
  <cols>
    <col min="1" max="1" width="6.33203125" style="37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41</v>
      </c>
      <c r="B1" s="1"/>
      <c r="C1" s="1"/>
      <c r="D1" s="1"/>
      <c r="E1" s="1"/>
      <c r="F1" s="1"/>
    </row>
    <row r="2" spans="1:10" ht="15.6" thickBot="1" x14ac:dyDescent="0.35">
      <c r="A2" s="6"/>
      <c r="B2" s="38"/>
      <c r="C2" s="38"/>
      <c r="D2" s="38"/>
      <c r="E2" s="38"/>
      <c r="F2" s="38"/>
      <c r="G2" s="54"/>
    </row>
    <row r="3" spans="1:10" ht="21.75" customHeight="1" thickBot="1" x14ac:dyDescent="0.35">
      <c r="A3" s="7"/>
      <c r="C3" s="8"/>
      <c r="D3" s="8"/>
      <c r="E3" s="8"/>
      <c r="F3" s="8"/>
      <c r="G3" s="55"/>
    </row>
    <row r="4" spans="1:10" ht="18" customHeight="1" thickBot="1" x14ac:dyDescent="0.35">
      <c r="A4" s="82" t="s">
        <v>0</v>
      </c>
      <c r="B4" s="84" t="s">
        <v>1</v>
      </c>
      <c r="C4" s="84" t="s">
        <v>2</v>
      </c>
      <c r="D4" s="84" t="s">
        <v>32</v>
      </c>
      <c r="E4" s="86" t="s">
        <v>3</v>
      </c>
      <c r="F4" s="80" t="s">
        <v>33</v>
      </c>
      <c r="G4" s="56"/>
    </row>
    <row r="5" spans="1:10" ht="15.6" thickBot="1" x14ac:dyDescent="0.35">
      <c r="A5" s="83"/>
      <c r="B5" s="85"/>
      <c r="C5" s="85"/>
      <c r="D5" s="85"/>
      <c r="E5" s="87"/>
      <c r="F5" s="81"/>
      <c r="G5" s="57"/>
      <c r="H5" s="53"/>
      <c r="I5" s="53"/>
      <c r="J5" s="53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x14ac:dyDescent="0.3">
      <c r="A7" s="68" t="s">
        <v>42</v>
      </c>
      <c r="B7" s="40" t="s">
        <v>73</v>
      </c>
      <c r="C7" s="13" t="s">
        <v>5</v>
      </c>
      <c r="D7" s="74">
        <v>153.82400000000001</v>
      </c>
      <c r="E7" s="78"/>
      <c r="F7" s="79">
        <f>D7*E7</f>
        <v>0</v>
      </c>
      <c r="G7" s="42" t="s">
        <v>37</v>
      </c>
    </row>
    <row r="8" spans="1:10" s="20" customFormat="1" ht="15.6" x14ac:dyDescent="0.3">
      <c r="A8" s="70">
        <f>A7+1</f>
        <v>2</v>
      </c>
      <c r="B8" s="2" t="s">
        <v>74</v>
      </c>
      <c r="C8" s="24" t="s">
        <v>35</v>
      </c>
      <c r="D8" s="75">
        <v>1538.24</v>
      </c>
      <c r="E8" s="78"/>
      <c r="F8" s="79">
        <f t="shared" ref="F8:F71" si="0">D8*E8</f>
        <v>0</v>
      </c>
      <c r="G8" s="42" t="s">
        <v>37</v>
      </c>
    </row>
    <row r="9" spans="1:10" s="20" customFormat="1" x14ac:dyDescent="0.3">
      <c r="A9" s="23" t="s">
        <v>43</v>
      </c>
      <c r="B9" s="2" t="s">
        <v>13</v>
      </c>
      <c r="C9" s="24" t="s">
        <v>4</v>
      </c>
      <c r="D9" s="25">
        <v>0.92294399999999988</v>
      </c>
      <c r="E9" s="78"/>
      <c r="F9" s="79">
        <f t="shared" si="0"/>
        <v>0</v>
      </c>
      <c r="G9" s="42" t="s">
        <v>36</v>
      </c>
    </row>
    <row r="10" spans="1:10" s="20" customFormat="1" ht="15.6" x14ac:dyDescent="0.3">
      <c r="A10" s="70">
        <f>A8+1</f>
        <v>3</v>
      </c>
      <c r="B10" s="2" t="s">
        <v>44</v>
      </c>
      <c r="C10" s="24" t="s">
        <v>35</v>
      </c>
      <c r="D10" s="75">
        <v>1538.24</v>
      </c>
      <c r="E10" s="78"/>
      <c r="F10" s="79">
        <f t="shared" si="0"/>
        <v>0</v>
      </c>
      <c r="G10" s="42" t="s">
        <v>37</v>
      </c>
    </row>
    <row r="11" spans="1:10" x14ac:dyDescent="0.3">
      <c r="A11" s="23" t="s">
        <v>45</v>
      </c>
      <c r="B11" s="2" t="s">
        <v>13</v>
      </c>
      <c r="C11" s="24" t="s">
        <v>4</v>
      </c>
      <c r="D11" s="25">
        <v>0.92294399999999988</v>
      </c>
      <c r="E11" s="78"/>
      <c r="F11" s="79">
        <f t="shared" si="0"/>
        <v>0</v>
      </c>
      <c r="G11" s="42" t="s">
        <v>36</v>
      </c>
    </row>
    <row r="12" spans="1:10" ht="15.6" x14ac:dyDescent="0.3">
      <c r="A12" s="70">
        <f>A10+1</f>
        <v>4</v>
      </c>
      <c r="B12" s="40" t="s">
        <v>75</v>
      </c>
      <c r="C12" s="24" t="s">
        <v>34</v>
      </c>
      <c r="D12" s="69">
        <v>517.03079000000002</v>
      </c>
      <c r="E12" s="78"/>
      <c r="F12" s="79">
        <f t="shared" si="0"/>
        <v>0</v>
      </c>
      <c r="G12" s="42" t="s">
        <v>37</v>
      </c>
    </row>
    <row r="13" spans="1:10" x14ac:dyDescent="0.3">
      <c r="A13" s="68">
        <f>A12+1</f>
        <v>5</v>
      </c>
      <c r="B13" s="40" t="s">
        <v>46</v>
      </c>
      <c r="C13" s="24" t="s">
        <v>4</v>
      </c>
      <c r="D13" s="71">
        <v>1008.2100405</v>
      </c>
      <c r="E13" s="78"/>
      <c r="F13" s="79">
        <f t="shared" si="0"/>
        <v>0</v>
      </c>
      <c r="G13" s="42" t="s">
        <v>37</v>
      </c>
    </row>
    <row r="14" spans="1:10" ht="15.6" x14ac:dyDescent="0.3">
      <c r="A14" s="72">
        <f t="shared" ref="A14:A18" si="1">A13+1</f>
        <v>6</v>
      </c>
      <c r="B14" s="47" t="s">
        <v>76</v>
      </c>
      <c r="C14" s="24" t="s">
        <v>34</v>
      </c>
      <c r="D14" s="25">
        <v>164.28726085</v>
      </c>
      <c r="E14" s="78"/>
      <c r="F14" s="79">
        <f t="shared" si="0"/>
        <v>0</v>
      </c>
      <c r="G14" s="42" t="s">
        <v>37</v>
      </c>
    </row>
    <row r="15" spans="1:10" s="20" customFormat="1" ht="15.6" x14ac:dyDescent="0.3">
      <c r="A15" s="70">
        <f>A14+1</f>
        <v>7</v>
      </c>
      <c r="B15" s="43" t="s">
        <v>47</v>
      </c>
      <c r="C15" s="24" t="s">
        <v>34</v>
      </c>
      <c r="D15" s="25">
        <v>321.49791500000009</v>
      </c>
      <c r="E15" s="78"/>
      <c r="F15" s="79">
        <f t="shared" si="0"/>
        <v>0</v>
      </c>
      <c r="G15" s="42" t="s">
        <v>37</v>
      </c>
    </row>
    <row r="16" spans="1:10" s="20" customFormat="1" ht="15.6" x14ac:dyDescent="0.3">
      <c r="A16" s="70">
        <f t="shared" si="1"/>
        <v>8</v>
      </c>
      <c r="B16" s="2" t="s">
        <v>77</v>
      </c>
      <c r="C16" s="24" t="s">
        <v>34</v>
      </c>
      <c r="D16" s="67">
        <v>2.4760000000000009</v>
      </c>
      <c r="E16" s="78"/>
      <c r="F16" s="79">
        <f t="shared" si="0"/>
        <v>0</v>
      </c>
      <c r="G16" s="42" t="s">
        <v>37</v>
      </c>
    </row>
    <row r="17" spans="1:218" ht="15.6" x14ac:dyDescent="0.3">
      <c r="A17" s="70">
        <f t="shared" si="1"/>
        <v>9</v>
      </c>
      <c r="B17" s="43" t="s">
        <v>78</v>
      </c>
      <c r="C17" s="24" t="s">
        <v>34</v>
      </c>
      <c r="D17" s="19">
        <v>307.64800000000002</v>
      </c>
      <c r="E17" s="78"/>
      <c r="F17" s="79">
        <f t="shared" si="0"/>
        <v>0</v>
      </c>
      <c r="G17" s="42" t="s">
        <v>37</v>
      </c>
    </row>
    <row r="18" spans="1:218" x14ac:dyDescent="0.3">
      <c r="A18" s="70">
        <f t="shared" si="1"/>
        <v>10</v>
      </c>
      <c r="B18" s="2" t="s">
        <v>79</v>
      </c>
      <c r="C18" s="24" t="s">
        <v>6</v>
      </c>
      <c r="D18" s="26">
        <v>5</v>
      </c>
      <c r="E18" s="78"/>
      <c r="F18" s="79">
        <f t="shared" si="0"/>
        <v>0</v>
      </c>
      <c r="G18" s="42" t="s">
        <v>37</v>
      </c>
    </row>
    <row r="19" spans="1:218" s="20" customFormat="1" x14ac:dyDescent="0.3">
      <c r="A19" s="70" t="s">
        <v>72</v>
      </c>
      <c r="B19" s="2" t="s">
        <v>48</v>
      </c>
      <c r="C19" s="24" t="s">
        <v>6</v>
      </c>
      <c r="D19" s="26">
        <v>4.99</v>
      </c>
      <c r="E19" s="78"/>
      <c r="F19" s="79">
        <f t="shared" si="0"/>
        <v>0</v>
      </c>
      <c r="G19" s="42" t="s">
        <v>36</v>
      </c>
    </row>
    <row r="20" spans="1:218" x14ac:dyDescent="0.3">
      <c r="A20" s="72">
        <f>A18+1</f>
        <v>11</v>
      </c>
      <c r="B20" s="2" t="s">
        <v>80</v>
      </c>
      <c r="C20" s="15" t="s">
        <v>6</v>
      </c>
      <c r="D20" s="19">
        <v>5</v>
      </c>
      <c r="E20" s="78"/>
      <c r="F20" s="79">
        <f t="shared" si="0"/>
        <v>0</v>
      </c>
      <c r="G20" s="42" t="s">
        <v>37</v>
      </c>
    </row>
    <row r="21" spans="1:218" x14ac:dyDescent="0.3">
      <c r="A21" s="70">
        <f>A20+1</f>
        <v>12</v>
      </c>
      <c r="B21" s="2" t="s">
        <v>81</v>
      </c>
      <c r="C21" s="24" t="s">
        <v>6</v>
      </c>
      <c r="D21" s="26">
        <v>5</v>
      </c>
      <c r="E21" s="78"/>
      <c r="F21" s="79">
        <f t="shared" si="0"/>
        <v>0</v>
      </c>
      <c r="G21" s="42" t="s">
        <v>37</v>
      </c>
    </row>
    <row r="22" spans="1:218" x14ac:dyDescent="0.3">
      <c r="A22" s="72">
        <f>A21+1</f>
        <v>13</v>
      </c>
      <c r="B22" s="45" t="s">
        <v>82</v>
      </c>
      <c r="C22" s="15" t="s">
        <v>6</v>
      </c>
      <c r="D22" s="19">
        <v>338.16</v>
      </c>
      <c r="E22" s="78"/>
      <c r="F22" s="79">
        <f t="shared" si="0"/>
        <v>0</v>
      </c>
      <c r="G22" s="42" t="s">
        <v>37</v>
      </c>
    </row>
    <row r="23" spans="1:218" x14ac:dyDescent="0.3">
      <c r="A23" s="72" t="s">
        <v>49</v>
      </c>
      <c r="B23" s="45" t="s">
        <v>83</v>
      </c>
      <c r="C23" s="15" t="s">
        <v>6</v>
      </c>
      <c r="D23" s="19">
        <v>341.54160000000002</v>
      </c>
      <c r="E23" s="78"/>
      <c r="F23" s="79">
        <f t="shared" si="0"/>
        <v>0</v>
      </c>
      <c r="G23" s="42" t="s">
        <v>149</v>
      </c>
    </row>
    <row r="24" spans="1:218" s="20" customFormat="1" x14ac:dyDescent="0.3">
      <c r="A24" s="72">
        <f>A22+1</f>
        <v>14</v>
      </c>
      <c r="B24" s="45" t="s">
        <v>84</v>
      </c>
      <c r="C24" s="15" t="s">
        <v>6</v>
      </c>
      <c r="D24" s="19">
        <v>338.16</v>
      </c>
      <c r="E24" s="78"/>
      <c r="F24" s="79">
        <f t="shared" si="0"/>
        <v>0</v>
      </c>
      <c r="G24" s="42" t="s">
        <v>37</v>
      </c>
    </row>
    <row r="25" spans="1:218" x14ac:dyDescent="0.3">
      <c r="A25" s="72">
        <f>A24+1</f>
        <v>15</v>
      </c>
      <c r="B25" s="45" t="s">
        <v>85</v>
      </c>
      <c r="C25" s="15" t="s">
        <v>6</v>
      </c>
      <c r="D25" s="19">
        <v>338.16</v>
      </c>
      <c r="E25" s="78"/>
      <c r="F25" s="79">
        <f t="shared" si="0"/>
        <v>0</v>
      </c>
      <c r="G25" s="42" t="s">
        <v>37</v>
      </c>
      <c r="H25" s="27"/>
    </row>
    <row r="26" spans="1:218" x14ac:dyDescent="0.3">
      <c r="A26" s="72">
        <f>A25+1</f>
        <v>16</v>
      </c>
      <c r="B26" s="45" t="s">
        <v>86</v>
      </c>
      <c r="C26" s="15" t="s">
        <v>6</v>
      </c>
      <c r="D26" s="19">
        <v>43.9</v>
      </c>
      <c r="E26" s="78"/>
      <c r="F26" s="79">
        <f t="shared" si="0"/>
        <v>0</v>
      </c>
      <c r="G26" s="42" t="s">
        <v>37</v>
      </c>
      <c r="H26" s="27"/>
    </row>
    <row r="27" spans="1:218" x14ac:dyDescent="0.35">
      <c r="A27" s="72" t="s">
        <v>50</v>
      </c>
      <c r="B27" s="45" t="s">
        <v>87</v>
      </c>
      <c r="C27" s="15" t="s">
        <v>6</v>
      </c>
      <c r="D27" s="16">
        <v>44.338999999999999</v>
      </c>
      <c r="E27" s="78"/>
      <c r="F27" s="79">
        <f t="shared" si="0"/>
        <v>0</v>
      </c>
      <c r="G27" s="42" t="s">
        <v>149</v>
      </c>
      <c r="H27" s="27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</row>
    <row r="28" spans="1:218" x14ac:dyDescent="0.35">
      <c r="A28" s="72">
        <f>A26+1</f>
        <v>17</v>
      </c>
      <c r="B28" s="45" t="s">
        <v>88</v>
      </c>
      <c r="C28" s="15" t="s">
        <v>6</v>
      </c>
      <c r="D28" s="19">
        <v>43.9</v>
      </c>
      <c r="E28" s="78"/>
      <c r="F28" s="79">
        <f t="shared" si="0"/>
        <v>0</v>
      </c>
      <c r="G28" s="42" t="s">
        <v>37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</row>
    <row r="29" spans="1:218" x14ac:dyDescent="0.35">
      <c r="A29" s="72">
        <f>A28+1</f>
        <v>18</v>
      </c>
      <c r="B29" s="45" t="s">
        <v>89</v>
      </c>
      <c r="C29" s="15" t="s">
        <v>6</v>
      </c>
      <c r="D29" s="19">
        <v>43.9</v>
      </c>
      <c r="E29" s="78"/>
      <c r="F29" s="79">
        <f t="shared" si="0"/>
        <v>0</v>
      </c>
      <c r="G29" s="42" t="s">
        <v>37</v>
      </c>
      <c r="H29" s="27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</row>
    <row r="30" spans="1:218" s="18" customFormat="1" ht="15.6" x14ac:dyDescent="0.3">
      <c r="A30" s="73">
        <f>A29+1</f>
        <v>19</v>
      </c>
      <c r="B30" s="45" t="s">
        <v>90</v>
      </c>
      <c r="C30" s="21" t="s">
        <v>34</v>
      </c>
      <c r="D30" s="64">
        <v>2.85</v>
      </c>
      <c r="E30" s="78"/>
      <c r="F30" s="79">
        <f t="shared" si="0"/>
        <v>0</v>
      </c>
      <c r="G30" s="42" t="s">
        <v>37</v>
      </c>
      <c r="H30" s="27"/>
    </row>
    <row r="31" spans="1:218" s="18" customFormat="1" x14ac:dyDescent="0.3">
      <c r="A31" s="73" t="s">
        <v>18</v>
      </c>
      <c r="B31" s="45" t="s">
        <v>38</v>
      </c>
      <c r="C31" s="15" t="s">
        <v>7</v>
      </c>
      <c r="D31" s="17">
        <v>3</v>
      </c>
      <c r="E31" s="78"/>
      <c r="F31" s="79">
        <f t="shared" si="0"/>
        <v>0</v>
      </c>
      <c r="G31" s="42" t="s">
        <v>149</v>
      </c>
    </row>
    <row r="32" spans="1:218" s="18" customFormat="1" ht="15.6" x14ac:dyDescent="0.3">
      <c r="A32" s="68">
        <f>A30+1</f>
        <v>20</v>
      </c>
      <c r="B32" s="45" t="s">
        <v>91</v>
      </c>
      <c r="C32" s="21" t="s">
        <v>34</v>
      </c>
      <c r="D32" s="64">
        <v>3.52</v>
      </c>
      <c r="E32" s="78"/>
      <c r="F32" s="79">
        <f t="shared" si="0"/>
        <v>0</v>
      </c>
      <c r="G32" s="42" t="s">
        <v>37</v>
      </c>
    </row>
    <row r="33" spans="1:8" s="46" customFormat="1" x14ac:dyDescent="0.35">
      <c r="A33" s="68" t="s">
        <v>51</v>
      </c>
      <c r="B33" s="45" t="s">
        <v>38</v>
      </c>
      <c r="C33" s="15" t="s">
        <v>7</v>
      </c>
      <c r="D33" s="17">
        <v>1</v>
      </c>
      <c r="E33" s="78"/>
      <c r="F33" s="79">
        <f t="shared" si="0"/>
        <v>0</v>
      </c>
      <c r="G33" s="42" t="s">
        <v>149</v>
      </c>
      <c r="H33" s="27"/>
    </row>
    <row r="34" spans="1:8" s="44" customFormat="1" x14ac:dyDescent="0.35">
      <c r="A34" s="70">
        <f>A32+1</f>
        <v>21</v>
      </c>
      <c r="B34" s="2" t="s">
        <v>52</v>
      </c>
      <c r="C34" s="24" t="s">
        <v>71</v>
      </c>
      <c r="D34" s="25">
        <v>78.319999999999993</v>
      </c>
      <c r="E34" s="78"/>
      <c r="F34" s="79">
        <f t="shared" si="0"/>
        <v>0</v>
      </c>
      <c r="G34" s="42" t="s">
        <v>37</v>
      </c>
    </row>
    <row r="35" spans="1:8" s="44" customFormat="1" x14ac:dyDescent="0.35">
      <c r="A35" s="72">
        <f>A34+1</f>
        <v>22</v>
      </c>
      <c r="B35" s="41" t="s">
        <v>92</v>
      </c>
      <c r="C35" s="21" t="s">
        <v>6</v>
      </c>
      <c r="D35" s="74">
        <v>25.748000000000001</v>
      </c>
      <c r="E35" s="78"/>
      <c r="F35" s="79">
        <f t="shared" si="0"/>
        <v>0</v>
      </c>
      <c r="G35" s="42" t="s">
        <v>37</v>
      </c>
      <c r="H35" s="27"/>
    </row>
    <row r="36" spans="1:8" s="44" customFormat="1" ht="15.6" x14ac:dyDescent="0.35">
      <c r="A36" s="70">
        <f>A35+1</f>
        <v>23</v>
      </c>
      <c r="B36" s="2" t="s">
        <v>53</v>
      </c>
      <c r="C36" s="24" t="s">
        <v>35</v>
      </c>
      <c r="D36" s="63">
        <v>10</v>
      </c>
      <c r="E36" s="78"/>
      <c r="F36" s="79">
        <f t="shared" si="0"/>
        <v>0</v>
      </c>
      <c r="G36" s="42" t="s">
        <v>37</v>
      </c>
    </row>
    <row r="37" spans="1:8" s="44" customFormat="1" x14ac:dyDescent="0.35">
      <c r="A37" s="70">
        <f>A36+1</f>
        <v>24</v>
      </c>
      <c r="B37" s="2" t="s">
        <v>93</v>
      </c>
      <c r="C37" s="24" t="s">
        <v>6</v>
      </c>
      <c r="D37" s="26">
        <v>387.06</v>
      </c>
      <c r="E37" s="78"/>
      <c r="F37" s="79">
        <f t="shared" si="0"/>
        <v>0</v>
      </c>
      <c r="G37" s="42" t="s">
        <v>37</v>
      </c>
      <c r="H37" s="27"/>
    </row>
    <row r="38" spans="1:8" s="44" customFormat="1" x14ac:dyDescent="0.35">
      <c r="A38" s="70">
        <f>A37+1</f>
        <v>25</v>
      </c>
      <c r="B38" s="2" t="s">
        <v>94</v>
      </c>
      <c r="C38" s="24" t="s">
        <v>7</v>
      </c>
      <c r="D38" s="63">
        <v>1</v>
      </c>
      <c r="E38" s="78"/>
      <c r="F38" s="79">
        <f t="shared" si="0"/>
        <v>0</v>
      </c>
      <c r="G38" s="42" t="s">
        <v>37</v>
      </c>
    </row>
    <row r="39" spans="1:8" s="44" customFormat="1" x14ac:dyDescent="0.35">
      <c r="A39" s="70" t="s">
        <v>19</v>
      </c>
      <c r="B39" s="2" t="s">
        <v>95</v>
      </c>
      <c r="C39" s="24" t="s">
        <v>7</v>
      </c>
      <c r="D39" s="26">
        <v>1</v>
      </c>
      <c r="E39" s="78"/>
      <c r="F39" s="79">
        <f t="shared" si="0"/>
        <v>0</v>
      </c>
      <c r="G39" s="42" t="s">
        <v>149</v>
      </c>
      <c r="H39" s="27"/>
    </row>
    <row r="40" spans="1:8" x14ac:dyDescent="0.3">
      <c r="A40" s="70">
        <f>A38+1</f>
        <v>26</v>
      </c>
      <c r="B40" s="2" t="s">
        <v>96</v>
      </c>
      <c r="C40" s="24" t="s">
        <v>7</v>
      </c>
      <c r="D40" s="63">
        <v>3</v>
      </c>
      <c r="E40" s="78"/>
      <c r="F40" s="79">
        <f t="shared" si="0"/>
        <v>0</v>
      </c>
      <c r="G40" s="42" t="s">
        <v>37</v>
      </c>
    </row>
    <row r="41" spans="1:8" x14ac:dyDescent="0.3">
      <c r="A41" s="70" t="s">
        <v>20</v>
      </c>
      <c r="B41" s="2" t="s">
        <v>97</v>
      </c>
      <c r="C41" s="24" t="s">
        <v>7</v>
      </c>
      <c r="D41" s="26">
        <v>3</v>
      </c>
      <c r="E41" s="78"/>
      <c r="F41" s="79">
        <f t="shared" si="0"/>
        <v>0</v>
      </c>
      <c r="G41" s="42" t="s">
        <v>149</v>
      </c>
      <c r="H41" s="27"/>
    </row>
    <row r="42" spans="1:8" x14ac:dyDescent="0.3">
      <c r="A42" s="70">
        <f>A40+1</f>
        <v>27</v>
      </c>
      <c r="B42" s="2" t="s">
        <v>98</v>
      </c>
      <c r="C42" s="24" t="s">
        <v>7</v>
      </c>
      <c r="D42" s="63">
        <v>2</v>
      </c>
      <c r="E42" s="78"/>
      <c r="F42" s="79">
        <f t="shared" si="0"/>
        <v>0</v>
      </c>
      <c r="G42" s="42" t="s">
        <v>37</v>
      </c>
    </row>
    <row r="43" spans="1:8" x14ac:dyDescent="0.3">
      <c r="A43" s="70" t="s">
        <v>21</v>
      </c>
      <c r="B43" s="2" t="s">
        <v>99</v>
      </c>
      <c r="C43" s="24" t="s">
        <v>7</v>
      </c>
      <c r="D43" s="26">
        <v>2</v>
      </c>
      <c r="E43" s="78"/>
      <c r="F43" s="79">
        <f t="shared" si="0"/>
        <v>0</v>
      </c>
      <c r="G43" s="42" t="s">
        <v>149</v>
      </c>
      <c r="H43" s="27"/>
    </row>
    <row r="44" spans="1:8" s="18" customFormat="1" x14ac:dyDescent="0.3">
      <c r="A44" s="70">
        <f>A42+1</f>
        <v>28</v>
      </c>
      <c r="B44" s="2" t="s">
        <v>100</v>
      </c>
      <c r="C44" s="24" t="s">
        <v>7</v>
      </c>
      <c r="D44" s="63">
        <v>1</v>
      </c>
      <c r="E44" s="78"/>
      <c r="F44" s="79">
        <f t="shared" si="0"/>
        <v>0</v>
      </c>
      <c r="G44" s="42" t="s">
        <v>37</v>
      </c>
    </row>
    <row r="45" spans="1:8" s="18" customFormat="1" x14ac:dyDescent="0.3">
      <c r="A45" s="70" t="s">
        <v>22</v>
      </c>
      <c r="B45" s="2" t="s">
        <v>101</v>
      </c>
      <c r="C45" s="24" t="s">
        <v>7</v>
      </c>
      <c r="D45" s="26">
        <v>1</v>
      </c>
      <c r="E45" s="78"/>
      <c r="F45" s="79">
        <f t="shared" si="0"/>
        <v>0</v>
      </c>
      <c r="G45" s="42" t="s">
        <v>149</v>
      </c>
      <c r="H45" s="27"/>
    </row>
    <row r="46" spans="1:8" x14ac:dyDescent="0.3">
      <c r="A46" s="70">
        <f>A44+1</f>
        <v>29</v>
      </c>
      <c r="B46" s="2" t="s">
        <v>102</v>
      </c>
      <c r="C46" s="24" t="s">
        <v>4</v>
      </c>
      <c r="D46" s="67">
        <v>5.5500000000000001E-2</v>
      </c>
      <c r="E46" s="78"/>
      <c r="F46" s="79">
        <f t="shared" si="0"/>
        <v>0</v>
      </c>
      <c r="G46" s="42" t="s">
        <v>37</v>
      </c>
    </row>
    <row r="47" spans="1:8" x14ac:dyDescent="0.3">
      <c r="A47" s="70" t="s">
        <v>23</v>
      </c>
      <c r="B47" s="2" t="s">
        <v>54</v>
      </c>
      <c r="C47" s="24" t="s">
        <v>7</v>
      </c>
      <c r="D47" s="26">
        <v>1</v>
      </c>
      <c r="E47" s="78"/>
      <c r="F47" s="79">
        <f t="shared" si="0"/>
        <v>0</v>
      </c>
      <c r="G47" s="42" t="s">
        <v>36</v>
      </c>
      <c r="H47" s="27"/>
    </row>
    <row r="48" spans="1:8" x14ac:dyDescent="0.3">
      <c r="A48" s="72">
        <f>A46+1</f>
        <v>30</v>
      </c>
      <c r="B48" s="45" t="s">
        <v>55</v>
      </c>
      <c r="C48" s="15" t="s">
        <v>7</v>
      </c>
      <c r="D48" s="16">
        <v>1</v>
      </c>
      <c r="E48" s="78"/>
      <c r="F48" s="79">
        <f t="shared" si="0"/>
        <v>0</v>
      </c>
      <c r="G48" s="42" t="s">
        <v>37</v>
      </c>
    </row>
    <row r="49" spans="1:8" x14ac:dyDescent="0.3">
      <c r="A49" s="72" t="s">
        <v>24</v>
      </c>
      <c r="B49" s="45" t="s">
        <v>56</v>
      </c>
      <c r="C49" s="15" t="s">
        <v>7</v>
      </c>
      <c r="D49" s="16">
        <v>1</v>
      </c>
      <c r="E49" s="78"/>
      <c r="F49" s="79">
        <f t="shared" si="0"/>
        <v>0</v>
      </c>
      <c r="G49" s="42" t="s">
        <v>149</v>
      </c>
      <c r="H49" s="27"/>
    </row>
    <row r="50" spans="1:8" x14ac:dyDescent="0.3">
      <c r="A50" s="72">
        <f>A48+1</f>
        <v>31</v>
      </c>
      <c r="B50" s="45" t="s">
        <v>57</v>
      </c>
      <c r="C50" s="15" t="s">
        <v>7</v>
      </c>
      <c r="D50" s="16">
        <v>2</v>
      </c>
      <c r="E50" s="78"/>
      <c r="F50" s="79">
        <f t="shared" si="0"/>
        <v>0</v>
      </c>
      <c r="G50" s="42" t="s">
        <v>37</v>
      </c>
    </row>
    <row r="51" spans="1:8" x14ac:dyDescent="0.3">
      <c r="A51" s="72" t="s">
        <v>25</v>
      </c>
      <c r="B51" s="45" t="s">
        <v>58</v>
      </c>
      <c r="C51" s="15" t="s">
        <v>7</v>
      </c>
      <c r="D51" s="19">
        <v>2</v>
      </c>
      <c r="E51" s="78"/>
      <c r="F51" s="79">
        <f t="shared" si="0"/>
        <v>0</v>
      </c>
      <c r="G51" s="42" t="s">
        <v>149</v>
      </c>
      <c r="H51" s="27"/>
    </row>
    <row r="52" spans="1:8" s="18" customFormat="1" x14ac:dyDescent="0.3">
      <c r="A52" s="72">
        <f>A50+1</f>
        <v>32</v>
      </c>
      <c r="B52" s="45" t="s">
        <v>103</v>
      </c>
      <c r="C52" s="15" t="s">
        <v>7</v>
      </c>
      <c r="D52" s="63">
        <v>4</v>
      </c>
      <c r="E52" s="78"/>
      <c r="F52" s="79">
        <f t="shared" si="0"/>
        <v>0</v>
      </c>
      <c r="G52" s="42" t="s">
        <v>37</v>
      </c>
    </row>
    <row r="53" spans="1:8" s="18" customFormat="1" x14ac:dyDescent="0.3">
      <c r="A53" s="72" t="s">
        <v>26</v>
      </c>
      <c r="B53" s="45" t="s">
        <v>104</v>
      </c>
      <c r="C53" s="15" t="s">
        <v>7</v>
      </c>
      <c r="D53" s="19">
        <v>4</v>
      </c>
      <c r="E53" s="78"/>
      <c r="F53" s="79">
        <f t="shared" si="0"/>
        <v>0</v>
      </c>
      <c r="G53" s="42" t="s">
        <v>149</v>
      </c>
      <c r="H53" s="27"/>
    </row>
    <row r="54" spans="1:8" x14ac:dyDescent="0.3">
      <c r="A54" s="72" t="s">
        <v>59</v>
      </c>
      <c r="B54" s="45" t="s">
        <v>105</v>
      </c>
      <c r="C54" s="15" t="s">
        <v>7</v>
      </c>
      <c r="D54" s="19">
        <v>4</v>
      </c>
      <c r="E54" s="78"/>
      <c r="F54" s="79">
        <f t="shared" si="0"/>
        <v>0</v>
      </c>
      <c r="G54" s="42" t="s">
        <v>36</v>
      </c>
    </row>
    <row r="55" spans="1:8" x14ac:dyDescent="0.3">
      <c r="A55" s="72">
        <f>A52+1</f>
        <v>33</v>
      </c>
      <c r="B55" s="45" t="s">
        <v>106</v>
      </c>
      <c r="C55" s="15" t="s">
        <v>7</v>
      </c>
      <c r="D55" s="63">
        <v>2</v>
      </c>
      <c r="E55" s="78"/>
      <c r="F55" s="79">
        <f t="shared" si="0"/>
        <v>0</v>
      </c>
      <c r="G55" s="42" t="s">
        <v>37</v>
      </c>
      <c r="H55" s="27"/>
    </row>
    <row r="56" spans="1:8" s="18" customFormat="1" x14ac:dyDescent="0.3">
      <c r="A56" s="72" t="s">
        <v>27</v>
      </c>
      <c r="B56" s="45" t="s">
        <v>107</v>
      </c>
      <c r="C56" s="15" t="s">
        <v>7</v>
      </c>
      <c r="D56" s="19">
        <v>2</v>
      </c>
      <c r="E56" s="78"/>
      <c r="F56" s="79">
        <f t="shared" si="0"/>
        <v>0</v>
      </c>
      <c r="G56" s="42" t="s">
        <v>149</v>
      </c>
    </row>
    <row r="57" spans="1:8" s="18" customFormat="1" x14ac:dyDescent="0.3">
      <c r="A57" s="72" t="s">
        <v>60</v>
      </c>
      <c r="B57" s="45" t="s">
        <v>108</v>
      </c>
      <c r="C57" s="15" t="s">
        <v>7</v>
      </c>
      <c r="D57" s="19">
        <v>2</v>
      </c>
      <c r="E57" s="78"/>
      <c r="F57" s="79">
        <f t="shared" si="0"/>
        <v>0</v>
      </c>
      <c r="G57" s="42" t="s">
        <v>36</v>
      </c>
      <c r="H57" s="27"/>
    </row>
    <row r="58" spans="1:8" s="18" customFormat="1" x14ac:dyDescent="0.3">
      <c r="A58" s="72">
        <f>A55+1</f>
        <v>34</v>
      </c>
      <c r="B58" s="45" t="s">
        <v>109</v>
      </c>
      <c r="C58" s="15" t="s">
        <v>7</v>
      </c>
      <c r="D58" s="63">
        <v>2</v>
      </c>
      <c r="E58" s="78"/>
      <c r="F58" s="79">
        <f t="shared" si="0"/>
        <v>0</v>
      </c>
      <c r="G58" s="42" t="s">
        <v>37</v>
      </c>
    </row>
    <row r="59" spans="1:8" s="18" customFormat="1" x14ac:dyDescent="0.3">
      <c r="A59" s="72" t="s">
        <v>28</v>
      </c>
      <c r="B59" s="45" t="s">
        <v>110</v>
      </c>
      <c r="C59" s="15" t="s">
        <v>7</v>
      </c>
      <c r="D59" s="19">
        <v>2</v>
      </c>
      <c r="E59" s="78"/>
      <c r="F59" s="79">
        <f t="shared" si="0"/>
        <v>0</v>
      </c>
      <c r="G59" s="42" t="s">
        <v>36</v>
      </c>
      <c r="H59" s="27"/>
    </row>
    <row r="60" spans="1:8" s="18" customFormat="1" x14ac:dyDescent="0.3">
      <c r="A60" s="72">
        <f>A58+1</f>
        <v>35</v>
      </c>
      <c r="B60" s="45" t="s">
        <v>111</v>
      </c>
      <c r="C60" s="15" t="s">
        <v>7</v>
      </c>
      <c r="D60" s="63">
        <v>4</v>
      </c>
      <c r="E60" s="78"/>
      <c r="F60" s="79">
        <f t="shared" si="0"/>
        <v>0</v>
      </c>
      <c r="G60" s="42" t="s">
        <v>37</v>
      </c>
    </row>
    <row r="61" spans="1:8" s="18" customFormat="1" x14ac:dyDescent="0.3">
      <c r="A61" s="72" t="s">
        <v>15</v>
      </c>
      <c r="B61" s="45" t="s">
        <v>112</v>
      </c>
      <c r="C61" s="15" t="s">
        <v>7</v>
      </c>
      <c r="D61" s="19">
        <v>4</v>
      </c>
      <c r="E61" s="78"/>
      <c r="F61" s="79">
        <f t="shared" si="0"/>
        <v>0</v>
      </c>
      <c r="G61" s="42" t="s">
        <v>36</v>
      </c>
      <c r="H61" s="27"/>
    </row>
    <row r="62" spans="1:8" s="18" customFormat="1" x14ac:dyDescent="0.3">
      <c r="A62" s="72">
        <f>A60+1</f>
        <v>36</v>
      </c>
      <c r="B62" s="45" t="s">
        <v>113</v>
      </c>
      <c r="C62" s="15" t="s">
        <v>7</v>
      </c>
      <c r="D62" s="63">
        <v>1</v>
      </c>
      <c r="E62" s="78"/>
      <c r="F62" s="79">
        <f t="shared" si="0"/>
        <v>0</v>
      </c>
      <c r="G62" s="42" t="s">
        <v>37</v>
      </c>
      <c r="H62" s="27"/>
    </row>
    <row r="63" spans="1:8" s="18" customFormat="1" x14ac:dyDescent="0.3">
      <c r="A63" s="72" t="s">
        <v>16</v>
      </c>
      <c r="B63" s="45" t="s">
        <v>114</v>
      </c>
      <c r="C63" s="15" t="s">
        <v>7</v>
      </c>
      <c r="D63" s="19">
        <v>1</v>
      </c>
      <c r="E63" s="78"/>
      <c r="F63" s="79">
        <f t="shared" si="0"/>
        <v>0</v>
      </c>
      <c r="G63" s="42" t="s">
        <v>36</v>
      </c>
    </row>
    <row r="64" spans="1:8" s="18" customFormat="1" x14ac:dyDescent="0.3">
      <c r="A64" s="70">
        <f>A62+1</f>
        <v>37</v>
      </c>
      <c r="B64" s="2" t="s">
        <v>115</v>
      </c>
      <c r="C64" s="24" t="s">
        <v>4</v>
      </c>
      <c r="D64" s="65">
        <v>1.0999999999999999E-2</v>
      </c>
      <c r="E64" s="78"/>
      <c r="F64" s="79">
        <f t="shared" si="0"/>
        <v>0</v>
      </c>
      <c r="G64" s="42" t="s">
        <v>37</v>
      </c>
      <c r="H64" s="27"/>
    </row>
    <row r="65" spans="1:8" s="18" customFormat="1" x14ac:dyDescent="0.3">
      <c r="A65" s="70" t="s">
        <v>17</v>
      </c>
      <c r="B65" s="2" t="s">
        <v>116</v>
      </c>
      <c r="C65" s="24" t="s">
        <v>7</v>
      </c>
      <c r="D65" s="26">
        <v>1</v>
      </c>
      <c r="E65" s="78"/>
      <c r="F65" s="79">
        <f t="shared" si="0"/>
        <v>0</v>
      </c>
      <c r="G65" s="42" t="s">
        <v>36</v>
      </c>
    </row>
    <row r="66" spans="1:8" s="18" customFormat="1" x14ac:dyDescent="0.3">
      <c r="A66" s="70">
        <f>A64+1</f>
        <v>38</v>
      </c>
      <c r="B66" s="2" t="s">
        <v>117</v>
      </c>
      <c r="C66" s="24" t="s">
        <v>4</v>
      </c>
      <c r="D66" s="66">
        <v>7.3000000000000001E-3</v>
      </c>
      <c r="E66" s="78"/>
      <c r="F66" s="79">
        <f t="shared" si="0"/>
        <v>0</v>
      </c>
      <c r="G66" s="42" t="s">
        <v>37</v>
      </c>
      <c r="H66" s="27"/>
    </row>
    <row r="67" spans="1:8" s="18" customFormat="1" x14ac:dyDescent="0.3">
      <c r="A67" s="70" t="s">
        <v>29</v>
      </c>
      <c r="B67" s="2" t="s">
        <v>118</v>
      </c>
      <c r="C67" s="24" t="s">
        <v>7</v>
      </c>
      <c r="D67" s="26">
        <v>1</v>
      </c>
      <c r="E67" s="78"/>
      <c r="F67" s="79">
        <f t="shared" si="0"/>
        <v>0</v>
      </c>
      <c r="G67" s="42" t="s">
        <v>36</v>
      </c>
    </row>
    <row r="68" spans="1:8" s="18" customFormat="1" x14ac:dyDescent="0.3">
      <c r="A68" s="72">
        <f>A66+1</f>
        <v>39</v>
      </c>
      <c r="B68" s="45" t="s">
        <v>119</v>
      </c>
      <c r="C68" s="15" t="s">
        <v>4</v>
      </c>
      <c r="D68" s="67">
        <v>1.8330300000000001E-2</v>
      </c>
      <c r="E68" s="78"/>
      <c r="F68" s="79">
        <f t="shared" si="0"/>
        <v>0</v>
      </c>
      <c r="G68" s="42" t="s">
        <v>37</v>
      </c>
      <c r="H68" s="27"/>
    </row>
    <row r="69" spans="1:8" s="18" customFormat="1" x14ac:dyDescent="0.3">
      <c r="A69" s="72">
        <f t="shared" ref="A69:A75" si="2">A68+1</f>
        <v>40</v>
      </c>
      <c r="B69" s="45" t="s">
        <v>120</v>
      </c>
      <c r="C69" s="15" t="s">
        <v>4</v>
      </c>
      <c r="D69" s="65">
        <v>1.8534000000000002E-2</v>
      </c>
      <c r="E69" s="78"/>
      <c r="F69" s="79">
        <f t="shared" si="0"/>
        <v>0</v>
      </c>
      <c r="G69" s="42" t="s">
        <v>37</v>
      </c>
    </row>
    <row r="70" spans="1:8" s="18" customFormat="1" x14ac:dyDescent="0.3">
      <c r="A70" s="72">
        <f t="shared" si="2"/>
        <v>41</v>
      </c>
      <c r="B70" s="45" t="s">
        <v>121</v>
      </c>
      <c r="C70" s="15" t="s">
        <v>4</v>
      </c>
      <c r="D70" s="67">
        <v>9.5534999999999995E-3</v>
      </c>
      <c r="E70" s="78"/>
      <c r="F70" s="79">
        <f t="shared" si="0"/>
        <v>0</v>
      </c>
      <c r="G70" s="42" t="s">
        <v>37</v>
      </c>
      <c r="H70" s="27"/>
    </row>
    <row r="71" spans="1:8" s="18" customFormat="1" x14ac:dyDescent="0.3">
      <c r="A71" s="68">
        <f t="shared" si="2"/>
        <v>42</v>
      </c>
      <c r="B71" s="45" t="s">
        <v>61</v>
      </c>
      <c r="C71" s="15" t="s">
        <v>4</v>
      </c>
      <c r="D71" s="22">
        <v>3.44E-2</v>
      </c>
      <c r="E71" s="78"/>
      <c r="F71" s="79">
        <f t="shared" si="0"/>
        <v>0</v>
      </c>
      <c r="G71" s="42" t="s">
        <v>37</v>
      </c>
    </row>
    <row r="72" spans="1:8" s="18" customFormat="1" x14ac:dyDescent="0.3">
      <c r="A72" s="72">
        <f t="shared" si="2"/>
        <v>43</v>
      </c>
      <c r="B72" s="45" t="s">
        <v>122</v>
      </c>
      <c r="C72" s="15" t="s">
        <v>4</v>
      </c>
      <c r="D72" s="67">
        <v>0.10150000000000001</v>
      </c>
      <c r="E72" s="78"/>
      <c r="F72" s="79">
        <f t="shared" ref="F72:F106" si="3">D72*E72</f>
        <v>0</v>
      </c>
      <c r="G72" s="42" t="s">
        <v>37</v>
      </c>
      <c r="H72" s="27"/>
    </row>
    <row r="73" spans="1:8" s="18" customFormat="1" x14ac:dyDescent="0.3">
      <c r="A73" s="68">
        <f t="shared" si="2"/>
        <v>44</v>
      </c>
      <c r="B73" s="45" t="s">
        <v>62</v>
      </c>
      <c r="C73" s="15" t="s">
        <v>4</v>
      </c>
      <c r="D73" s="22">
        <v>5.7399999999999993E-2</v>
      </c>
      <c r="E73" s="78"/>
      <c r="F73" s="79">
        <f t="shared" si="3"/>
        <v>0</v>
      </c>
      <c r="G73" s="42" t="s">
        <v>37</v>
      </c>
    </row>
    <row r="74" spans="1:8" s="18" customFormat="1" x14ac:dyDescent="0.3">
      <c r="A74" s="70">
        <f t="shared" si="2"/>
        <v>45</v>
      </c>
      <c r="B74" s="2" t="s">
        <v>123</v>
      </c>
      <c r="C74" s="24" t="s">
        <v>12</v>
      </c>
      <c r="D74" s="25">
        <v>8.4719999999999995</v>
      </c>
      <c r="E74" s="78"/>
      <c r="F74" s="79">
        <f t="shared" si="3"/>
        <v>0</v>
      </c>
      <c r="G74" s="42" t="s">
        <v>37</v>
      </c>
      <c r="H74" s="27"/>
    </row>
    <row r="75" spans="1:8" s="18" customFormat="1" x14ac:dyDescent="0.3">
      <c r="A75" s="70">
        <f t="shared" si="2"/>
        <v>46</v>
      </c>
      <c r="B75" s="2" t="s">
        <v>124</v>
      </c>
      <c r="C75" s="24" t="s">
        <v>7</v>
      </c>
      <c r="D75" s="26">
        <v>4</v>
      </c>
      <c r="E75" s="78"/>
      <c r="F75" s="79">
        <f t="shared" si="3"/>
        <v>0</v>
      </c>
      <c r="G75" s="42" t="s">
        <v>37</v>
      </c>
    </row>
    <row r="76" spans="1:8" s="18" customFormat="1" x14ac:dyDescent="0.3">
      <c r="A76" s="72" t="s">
        <v>63</v>
      </c>
      <c r="B76" s="2" t="s">
        <v>125</v>
      </c>
      <c r="C76" s="24" t="s">
        <v>7</v>
      </c>
      <c r="D76" s="26">
        <v>4</v>
      </c>
      <c r="E76" s="78"/>
      <c r="F76" s="79">
        <f t="shared" si="3"/>
        <v>0</v>
      </c>
      <c r="G76" s="42" t="s">
        <v>149</v>
      </c>
      <c r="H76" s="27"/>
    </row>
    <row r="77" spans="1:8" s="18" customFormat="1" x14ac:dyDescent="0.3">
      <c r="A77" s="70">
        <f>A75+1</f>
        <v>47</v>
      </c>
      <c r="B77" s="2" t="s">
        <v>126</v>
      </c>
      <c r="C77" s="24" t="s">
        <v>7</v>
      </c>
      <c r="D77" s="26">
        <v>4</v>
      </c>
      <c r="E77" s="78"/>
      <c r="F77" s="79">
        <f t="shared" si="3"/>
        <v>0</v>
      </c>
      <c r="G77" s="42" t="s">
        <v>37</v>
      </c>
    </row>
    <row r="78" spans="1:8" s="18" customFormat="1" x14ac:dyDescent="0.3">
      <c r="A78" s="72" t="s">
        <v>30</v>
      </c>
      <c r="B78" s="2" t="s">
        <v>127</v>
      </c>
      <c r="C78" s="24" t="s">
        <v>7</v>
      </c>
      <c r="D78" s="26">
        <v>4</v>
      </c>
      <c r="E78" s="78"/>
      <c r="F78" s="79">
        <f t="shared" si="3"/>
        <v>0</v>
      </c>
      <c r="G78" s="42" t="s">
        <v>149</v>
      </c>
      <c r="H78" s="27"/>
    </row>
    <row r="79" spans="1:8" s="18" customFormat="1" x14ac:dyDescent="0.3">
      <c r="A79" s="72">
        <f>A77+1</f>
        <v>48</v>
      </c>
      <c r="B79" s="45" t="s">
        <v>128</v>
      </c>
      <c r="C79" s="15" t="s">
        <v>7</v>
      </c>
      <c r="D79" s="19">
        <v>12</v>
      </c>
      <c r="E79" s="78"/>
      <c r="F79" s="79">
        <f t="shared" si="3"/>
        <v>0</v>
      </c>
      <c r="G79" s="42" t="s">
        <v>37</v>
      </c>
    </row>
    <row r="80" spans="1:8" s="18" customFormat="1" x14ac:dyDescent="0.3">
      <c r="A80" s="72" t="s">
        <v>31</v>
      </c>
      <c r="B80" s="45" t="s">
        <v>129</v>
      </c>
      <c r="C80" s="15" t="s">
        <v>7</v>
      </c>
      <c r="D80" s="19">
        <v>12</v>
      </c>
      <c r="E80" s="78"/>
      <c r="F80" s="79">
        <f t="shared" si="3"/>
        <v>0</v>
      </c>
      <c r="G80" s="42" t="s">
        <v>149</v>
      </c>
      <c r="H80" s="27"/>
    </row>
    <row r="81" spans="1:8" s="18" customFormat="1" x14ac:dyDescent="0.3">
      <c r="A81" s="72">
        <f>A79+1</f>
        <v>49</v>
      </c>
      <c r="B81" s="45" t="s">
        <v>130</v>
      </c>
      <c r="C81" s="15" t="s">
        <v>7</v>
      </c>
      <c r="D81" s="19">
        <v>8</v>
      </c>
      <c r="E81" s="78"/>
      <c r="F81" s="79">
        <f t="shared" si="3"/>
        <v>0</v>
      </c>
      <c r="G81" s="42" t="s">
        <v>37</v>
      </c>
    </row>
    <row r="82" spans="1:8" s="18" customFormat="1" x14ac:dyDescent="0.3">
      <c r="A82" s="72" t="s">
        <v>64</v>
      </c>
      <c r="B82" s="45" t="s">
        <v>131</v>
      </c>
      <c r="C82" s="15" t="s">
        <v>7</v>
      </c>
      <c r="D82" s="19">
        <v>8</v>
      </c>
      <c r="E82" s="78"/>
      <c r="F82" s="79">
        <f t="shared" si="3"/>
        <v>0</v>
      </c>
      <c r="G82" s="42" t="s">
        <v>149</v>
      </c>
      <c r="H82" s="27"/>
    </row>
    <row r="83" spans="1:8" s="18" customFormat="1" x14ac:dyDescent="0.3">
      <c r="A83" s="72">
        <f>A81+1</f>
        <v>50</v>
      </c>
      <c r="B83" s="45" t="s">
        <v>132</v>
      </c>
      <c r="C83" s="15" t="s">
        <v>7</v>
      </c>
      <c r="D83" s="19">
        <v>1</v>
      </c>
      <c r="E83" s="78"/>
      <c r="F83" s="79">
        <f t="shared" si="3"/>
        <v>0</v>
      </c>
      <c r="G83" s="42" t="s">
        <v>37</v>
      </c>
    </row>
    <row r="84" spans="1:8" s="18" customFormat="1" x14ac:dyDescent="0.3">
      <c r="A84" s="72" t="s">
        <v>65</v>
      </c>
      <c r="B84" s="45" t="s">
        <v>133</v>
      </c>
      <c r="C84" s="15" t="s">
        <v>7</v>
      </c>
      <c r="D84" s="19">
        <v>1</v>
      </c>
      <c r="E84" s="78"/>
      <c r="F84" s="79">
        <f t="shared" si="3"/>
        <v>0</v>
      </c>
      <c r="G84" s="42" t="s">
        <v>149</v>
      </c>
    </row>
    <row r="85" spans="1:8" s="18" customFormat="1" x14ac:dyDescent="0.3">
      <c r="A85" s="72">
        <f>A83+1</f>
        <v>51</v>
      </c>
      <c r="B85" s="45" t="s">
        <v>66</v>
      </c>
      <c r="C85" s="15" t="s">
        <v>14</v>
      </c>
      <c r="D85" s="19">
        <v>2</v>
      </c>
      <c r="E85" s="78"/>
      <c r="F85" s="79">
        <f t="shared" si="3"/>
        <v>0</v>
      </c>
      <c r="G85" s="42" t="s">
        <v>37</v>
      </c>
      <c r="H85" s="27"/>
    </row>
    <row r="86" spans="1:8" s="18" customFormat="1" x14ac:dyDescent="0.3">
      <c r="A86" s="72">
        <f t="shared" ref="A86:A106" si="4">A85+1</f>
        <v>52</v>
      </c>
      <c r="B86" s="45" t="s">
        <v>67</v>
      </c>
      <c r="C86" s="15" t="s">
        <v>14</v>
      </c>
      <c r="D86" s="19">
        <v>1</v>
      </c>
      <c r="E86" s="78"/>
      <c r="F86" s="79">
        <f t="shared" si="3"/>
        <v>0</v>
      </c>
      <c r="G86" s="42" t="s">
        <v>37</v>
      </c>
    </row>
    <row r="87" spans="1:8" s="18" customFormat="1" x14ac:dyDescent="0.3">
      <c r="A87" s="72">
        <f t="shared" si="4"/>
        <v>53</v>
      </c>
      <c r="B87" s="45" t="s">
        <v>68</v>
      </c>
      <c r="C87" s="15" t="s">
        <v>14</v>
      </c>
      <c r="D87" s="19">
        <v>1</v>
      </c>
      <c r="E87" s="78"/>
      <c r="F87" s="79">
        <f t="shared" si="3"/>
        <v>0</v>
      </c>
      <c r="G87" s="42" t="s">
        <v>37</v>
      </c>
      <c r="H87" s="27"/>
    </row>
    <row r="88" spans="1:8" s="18" customFormat="1" x14ac:dyDescent="0.3">
      <c r="A88" s="72">
        <f t="shared" si="4"/>
        <v>54</v>
      </c>
      <c r="B88" s="45" t="s">
        <v>67</v>
      </c>
      <c r="C88" s="15" t="s">
        <v>14</v>
      </c>
      <c r="D88" s="19">
        <v>1</v>
      </c>
      <c r="E88" s="78"/>
      <c r="F88" s="79">
        <f t="shared" si="3"/>
        <v>0</v>
      </c>
      <c r="G88" s="42" t="s">
        <v>37</v>
      </c>
    </row>
    <row r="89" spans="1:8" s="18" customFormat="1" x14ac:dyDescent="0.3">
      <c r="A89" s="72">
        <f t="shared" si="4"/>
        <v>55</v>
      </c>
      <c r="B89" s="45" t="s">
        <v>69</v>
      </c>
      <c r="C89" s="15" t="s">
        <v>14</v>
      </c>
      <c r="D89" s="19">
        <v>1</v>
      </c>
      <c r="E89" s="78"/>
      <c r="F89" s="79">
        <f t="shared" si="3"/>
        <v>0</v>
      </c>
      <c r="G89" s="42" t="s">
        <v>37</v>
      </c>
    </row>
    <row r="90" spans="1:8" s="18" customFormat="1" x14ac:dyDescent="0.3">
      <c r="A90" s="72">
        <f t="shared" si="4"/>
        <v>56</v>
      </c>
      <c r="B90" s="45" t="s">
        <v>134</v>
      </c>
      <c r="C90" s="15" t="s">
        <v>6</v>
      </c>
      <c r="D90" s="63">
        <v>20</v>
      </c>
      <c r="E90" s="78"/>
      <c r="F90" s="79">
        <f t="shared" si="3"/>
        <v>0</v>
      </c>
      <c r="G90" s="42" t="s">
        <v>37</v>
      </c>
    </row>
    <row r="91" spans="1:8" s="18" customFormat="1" x14ac:dyDescent="0.3">
      <c r="A91" s="72">
        <f t="shared" si="4"/>
        <v>57</v>
      </c>
      <c r="B91" s="45" t="s">
        <v>135</v>
      </c>
      <c r="C91" s="15" t="s">
        <v>6</v>
      </c>
      <c r="D91" s="63">
        <v>20</v>
      </c>
      <c r="E91" s="78"/>
      <c r="F91" s="79">
        <f t="shared" si="3"/>
        <v>0</v>
      </c>
      <c r="G91" s="42" t="s">
        <v>37</v>
      </c>
      <c r="H91" s="27"/>
    </row>
    <row r="92" spans="1:8" s="18" customFormat="1" x14ac:dyDescent="0.3">
      <c r="A92" s="72">
        <f t="shared" si="4"/>
        <v>58</v>
      </c>
      <c r="B92" s="45" t="s">
        <v>136</v>
      </c>
      <c r="C92" s="24" t="s">
        <v>7</v>
      </c>
      <c r="D92" s="63">
        <v>38</v>
      </c>
      <c r="E92" s="78"/>
      <c r="F92" s="79">
        <f t="shared" si="3"/>
        <v>0</v>
      </c>
      <c r="G92" s="42" t="s">
        <v>37</v>
      </c>
      <c r="H92" s="27"/>
    </row>
    <row r="93" spans="1:8" s="18" customFormat="1" x14ac:dyDescent="0.3">
      <c r="A93" s="72">
        <f t="shared" si="4"/>
        <v>59</v>
      </c>
      <c r="B93" s="2" t="s">
        <v>137</v>
      </c>
      <c r="C93" s="24" t="s">
        <v>5</v>
      </c>
      <c r="D93" s="25">
        <v>4.5</v>
      </c>
      <c r="E93" s="78"/>
      <c r="F93" s="79">
        <f t="shared" si="3"/>
        <v>0</v>
      </c>
      <c r="G93" s="42" t="s">
        <v>37</v>
      </c>
      <c r="H93" s="27"/>
    </row>
    <row r="94" spans="1:8" s="18" customFormat="1" ht="15.6" x14ac:dyDescent="0.3">
      <c r="A94" s="73">
        <f t="shared" si="4"/>
        <v>60</v>
      </c>
      <c r="B94" s="47" t="s">
        <v>138</v>
      </c>
      <c r="C94" s="21" t="s">
        <v>34</v>
      </c>
      <c r="D94" s="64">
        <v>0.62</v>
      </c>
      <c r="E94" s="78"/>
      <c r="F94" s="79">
        <f t="shared" si="3"/>
        <v>0</v>
      </c>
      <c r="G94" s="42" t="s">
        <v>37</v>
      </c>
      <c r="H94" s="27"/>
    </row>
    <row r="95" spans="1:8" s="18" customFormat="1" ht="15.6" x14ac:dyDescent="0.3">
      <c r="A95" s="72">
        <f t="shared" si="4"/>
        <v>61</v>
      </c>
      <c r="B95" s="45" t="s">
        <v>139</v>
      </c>
      <c r="C95" s="24" t="s">
        <v>34</v>
      </c>
      <c r="D95" s="67">
        <v>0.68</v>
      </c>
      <c r="E95" s="78"/>
      <c r="F95" s="79">
        <f t="shared" si="3"/>
        <v>0</v>
      </c>
      <c r="G95" s="42" t="s">
        <v>37</v>
      </c>
      <c r="H95" s="27"/>
    </row>
    <row r="96" spans="1:8" s="18" customFormat="1" x14ac:dyDescent="0.3">
      <c r="A96" s="72">
        <f t="shared" si="4"/>
        <v>62</v>
      </c>
      <c r="B96" s="45" t="s">
        <v>140</v>
      </c>
      <c r="C96" s="15" t="s">
        <v>4</v>
      </c>
      <c r="D96" s="67">
        <v>13.92</v>
      </c>
      <c r="E96" s="78"/>
      <c r="F96" s="79">
        <f t="shared" si="3"/>
        <v>0</v>
      </c>
      <c r="G96" s="42" t="s">
        <v>37</v>
      </c>
      <c r="H96" s="27"/>
    </row>
    <row r="97" spans="1:8" s="18" customFormat="1" x14ac:dyDescent="0.3">
      <c r="A97" s="70">
        <f t="shared" si="4"/>
        <v>63</v>
      </c>
      <c r="B97" s="2" t="s">
        <v>141</v>
      </c>
      <c r="C97" s="24" t="s">
        <v>7</v>
      </c>
      <c r="D97" s="63">
        <v>1</v>
      </c>
      <c r="E97" s="78"/>
      <c r="F97" s="79">
        <f t="shared" si="3"/>
        <v>0</v>
      </c>
      <c r="G97" s="42" t="s">
        <v>37</v>
      </c>
    </row>
    <row r="98" spans="1:8" s="18" customFormat="1" x14ac:dyDescent="0.3">
      <c r="A98" s="70">
        <f t="shared" si="4"/>
        <v>64</v>
      </c>
      <c r="B98" s="2" t="s">
        <v>142</v>
      </c>
      <c r="C98" s="24" t="s">
        <v>7</v>
      </c>
      <c r="D98" s="63">
        <v>5</v>
      </c>
      <c r="E98" s="78"/>
      <c r="F98" s="79">
        <f t="shared" si="3"/>
        <v>0</v>
      </c>
      <c r="G98" s="42" t="s">
        <v>37</v>
      </c>
      <c r="H98" s="27"/>
    </row>
    <row r="99" spans="1:8" s="18" customFormat="1" x14ac:dyDescent="0.3">
      <c r="A99" s="70">
        <f t="shared" si="4"/>
        <v>65</v>
      </c>
      <c r="B99" s="2" t="s">
        <v>143</v>
      </c>
      <c r="C99" s="24" t="s">
        <v>7</v>
      </c>
      <c r="D99" s="63">
        <v>1</v>
      </c>
      <c r="E99" s="78"/>
      <c r="F99" s="79">
        <f t="shared" si="3"/>
        <v>0</v>
      </c>
      <c r="G99" s="42" t="s">
        <v>37</v>
      </c>
      <c r="H99" s="27"/>
    </row>
    <row r="100" spans="1:8" s="18" customFormat="1" x14ac:dyDescent="0.3">
      <c r="A100" s="72">
        <f t="shared" si="4"/>
        <v>66</v>
      </c>
      <c r="B100" s="45" t="s">
        <v>144</v>
      </c>
      <c r="C100" s="15" t="s">
        <v>4</v>
      </c>
      <c r="D100" s="67">
        <v>0.98100000000000009</v>
      </c>
      <c r="E100" s="78"/>
      <c r="F100" s="79">
        <f t="shared" si="3"/>
        <v>0</v>
      </c>
      <c r="G100" s="42" t="s">
        <v>37</v>
      </c>
      <c r="H100" s="27"/>
    </row>
    <row r="101" spans="1:8" s="18" customFormat="1" x14ac:dyDescent="0.3">
      <c r="A101" s="72">
        <f t="shared" si="4"/>
        <v>67</v>
      </c>
      <c r="B101" s="45" t="s">
        <v>145</v>
      </c>
      <c r="C101" s="24" t="s">
        <v>7</v>
      </c>
      <c r="D101" s="67">
        <v>1</v>
      </c>
      <c r="E101" s="78"/>
      <c r="F101" s="79">
        <f t="shared" si="3"/>
        <v>0</v>
      </c>
      <c r="G101" s="42" t="s">
        <v>37</v>
      </c>
      <c r="H101" s="27"/>
    </row>
    <row r="102" spans="1:8" s="18" customFormat="1" ht="15.6" x14ac:dyDescent="0.3">
      <c r="A102" s="72">
        <f t="shared" si="4"/>
        <v>68</v>
      </c>
      <c r="B102" s="45" t="s">
        <v>139</v>
      </c>
      <c r="C102" s="24" t="s">
        <v>34</v>
      </c>
      <c r="D102" s="67">
        <v>0.68</v>
      </c>
      <c r="E102" s="78"/>
      <c r="F102" s="79">
        <f t="shared" si="3"/>
        <v>0</v>
      </c>
      <c r="G102" s="42" t="s">
        <v>37</v>
      </c>
      <c r="H102" s="27"/>
    </row>
    <row r="103" spans="1:8" s="18" customFormat="1" ht="15.6" x14ac:dyDescent="0.3">
      <c r="A103" s="70">
        <f t="shared" si="4"/>
        <v>69</v>
      </c>
      <c r="B103" s="43" t="s">
        <v>146</v>
      </c>
      <c r="C103" s="24" t="s">
        <v>34</v>
      </c>
      <c r="D103" s="26">
        <v>1.4000000000000001</v>
      </c>
      <c r="E103" s="78"/>
      <c r="F103" s="79">
        <f t="shared" si="3"/>
        <v>0</v>
      </c>
      <c r="G103" s="42" t="s">
        <v>37</v>
      </c>
      <c r="H103" s="27"/>
    </row>
    <row r="104" spans="1:8" s="18" customFormat="1" x14ac:dyDescent="0.3">
      <c r="A104" s="28">
        <f t="shared" si="4"/>
        <v>70</v>
      </c>
      <c r="B104" s="45" t="s">
        <v>147</v>
      </c>
      <c r="C104" s="15" t="s">
        <v>11</v>
      </c>
      <c r="D104" s="63">
        <v>7</v>
      </c>
      <c r="E104" s="78"/>
      <c r="F104" s="79">
        <f t="shared" si="3"/>
        <v>0</v>
      </c>
      <c r="G104" s="42" t="s">
        <v>37</v>
      </c>
    </row>
    <row r="105" spans="1:8" s="18" customFormat="1" ht="15.6" x14ac:dyDescent="0.3">
      <c r="A105" s="72">
        <f t="shared" si="4"/>
        <v>71</v>
      </c>
      <c r="B105" s="45" t="s">
        <v>70</v>
      </c>
      <c r="C105" s="24" t="s">
        <v>35</v>
      </c>
      <c r="D105" s="63">
        <v>7</v>
      </c>
      <c r="E105" s="78"/>
      <c r="F105" s="79">
        <f t="shared" si="3"/>
        <v>0</v>
      </c>
      <c r="G105" s="42" t="s">
        <v>37</v>
      </c>
      <c r="H105" s="27"/>
    </row>
    <row r="106" spans="1:8" s="18" customFormat="1" ht="16.2" thickBot="1" x14ac:dyDescent="0.35">
      <c r="A106" s="28">
        <f t="shared" si="4"/>
        <v>72</v>
      </c>
      <c r="B106" s="76" t="s">
        <v>148</v>
      </c>
      <c r="C106" s="15" t="s">
        <v>35</v>
      </c>
      <c r="D106" s="16">
        <v>12</v>
      </c>
      <c r="E106" s="78"/>
      <c r="F106" s="79">
        <f t="shared" si="3"/>
        <v>0</v>
      </c>
      <c r="G106" s="42" t="s">
        <v>37</v>
      </c>
      <c r="H106" s="27"/>
    </row>
    <row r="107" spans="1:8" ht="15.6" thickBot="1" x14ac:dyDescent="0.35">
      <c r="A107" s="29"/>
      <c r="B107" s="48" t="s">
        <v>8</v>
      </c>
      <c r="C107" s="30"/>
      <c r="D107" s="58"/>
      <c r="E107" s="58"/>
      <c r="F107" s="31">
        <f>SUM(F7:F106)</f>
        <v>0</v>
      </c>
    </row>
    <row r="108" spans="1:8" ht="15.6" thickBot="1" x14ac:dyDescent="0.35">
      <c r="A108" s="35"/>
      <c r="B108" s="49" t="s">
        <v>39</v>
      </c>
      <c r="C108" s="33"/>
      <c r="D108" s="59"/>
      <c r="E108" s="59"/>
      <c r="F108" s="60">
        <f>F107*C108</f>
        <v>0</v>
      </c>
    </row>
    <row r="109" spans="1:8" ht="15.6" thickBot="1" x14ac:dyDescent="0.35">
      <c r="A109" s="32"/>
      <c r="B109" s="50" t="s">
        <v>9</v>
      </c>
      <c r="C109" s="34"/>
      <c r="D109" s="61"/>
      <c r="E109" s="61"/>
      <c r="F109" s="31">
        <f>SUM(F107:F108)</f>
        <v>0</v>
      </c>
    </row>
    <row r="110" spans="1:8" ht="15.6" thickBot="1" x14ac:dyDescent="0.35">
      <c r="A110" s="35"/>
      <c r="B110" s="49" t="s">
        <v>10</v>
      </c>
      <c r="C110" s="33"/>
      <c r="D110" s="59"/>
      <c r="E110" s="59"/>
      <c r="F110" s="60">
        <f>F109*C110</f>
        <v>0</v>
      </c>
    </row>
    <row r="111" spans="1:8" ht="15.6" thickBot="1" x14ac:dyDescent="0.35">
      <c r="A111" s="32"/>
      <c r="B111" s="50" t="s">
        <v>9</v>
      </c>
      <c r="C111" s="34"/>
      <c r="D111" s="61"/>
      <c r="E111" s="61"/>
      <c r="F111" s="31">
        <f>SUM(F109:F110)</f>
        <v>0</v>
      </c>
    </row>
    <row r="112" spans="1:8" ht="15.6" thickBot="1" x14ac:dyDescent="0.35">
      <c r="A112" s="32"/>
      <c r="B112" s="51" t="s">
        <v>40</v>
      </c>
      <c r="C112" s="39"/>
      <c r="D112" s="61"/>
      <c r="E112" s="61"/>
      <c r="F112" s="62">
        <f>F111*C112</f>
        <v>0</v>
      </c>
    </row>
    <row r="113" spans="1:6" ht="15.6" thickBot="1" x14ac:dyDescent="0.35">
      <c r="A113" s="35"/>
      <c r="B113" s="52" t="s">
        <v>9</v>
      </c>
      <c r="C113" s="36"/>
      <c r="D113" s="59"/>
      <c r="E113" s="59"/>
      <c r="F113" s="59">
        <f>SUM(F111:F112)</f>
        <v>0</v>
      </c>
    </row>
    <row r="114" spans="1:6" ht="15" customHeight="1" x14ac:dyDescent="0.3">
      <c r="F114" s="77"/>
    </row>
    <row r="115" spans="1:6" ht="5.25" customHeight="1" x14ac:dyDescent="0.3"/>
  </sheetData>
  <autoFilter ref="A6:G114"/>
  <mergeCells count="6">
    <mergeCell ref="F4:F5"/>
    <mergeCell ref="A4:A5"/>
    <mergeCell ref="B4:B5"/>
    <mergeCell ref="C4:C5"/>
    <mergeCell ref="D4:D5"/>
    <mergeCell ref="E4:E5"/>
  </mergeCells>
  <conditionalFormatting sqref="B83:D84 B79:B82 B64:D78">
    <cfRule type="cellIs" dxfId="4" priority="5" stopIfTrue="1" operator="equal">
      <formula>0</formula>
    </cfRule>
  </conditionalFormatting>
  <conditionalFormatting sqref="D93 A106:D106 D83:D84 D64:D78">
    <cfRule type="cellIs" dxfId="3" priority="4" stopIfTrue="1" operator="equal">
      <formula>8223.307275</formula>
    </cfRule>
  </conditionalFormatting>
  <conditionalFormatting sqref="D11">
    <cfRule type="cellIs" dxfId="2" priority="2" stopIfTrue="1" operator="equal">
      <formula>8223.307275</formula>
    </cfRule>
  </conditionalFormatting>
  <conditionalFormatting sqref="B11:D11 B9:B10">
    <cfRule type="cellIs" dxfId="1" priority="3" stopIfTrue="1" operator="equal">
      <formula>0</formula>
    </cfRule>
  </conditionalFormatting>
  <conditionalFormatting sqref="B93:C9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2023-06-23T14:00:31Z</dcterms:modified>
</cp:coreProperties>
</file>