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tsiklauri\Desktop\Tenders\Bakhtrioni Valves\"/>
    </mc:Choice>
  </mc:AlternateContent>
  <bookViews>
    <workbookView xWindow="-110" yWindow="-110" windowWidth="23260" windowHeight="12460" tabRatio="882" activeTab="1"/>
  </bookViews>
  <sheets>
    <sheet name="Carbon Steel" sheetId="19" r:id="rId1"/>
    <sheet name="DCI Valves" sheetId="21" r:id="rId2"/>
  </sheets>
  <definedNames>
    <definedName name="_xlnm._FilterDatabase" localSheetId="0" hidden="1">'Carbon Steel'!$B$9:$J$24</definedName>
    <definedName name="_xlnm._FilterDatabase" localSheetId="1" hidden="1">'DCI Valves'!$B$9:$I$25</definedName>
    <definedName name="Beg_Bal" localSheetId="0">#REF!</definedName>
    <definedName name="Beg_Bal" localSheetId="1">#REF!</definedName>
    <definedName name="Beg_Bal">#REF!</definedName>
    <definedName name="Cum_Int" localSheetId="0">#REF!</definedName>
    <definedName name="Cum_Int" localSheetId="1">#REF!</definedName>
    <definedName name="Cum_Int">#REF!</definedName>
    <definedName name="Data" localSheetId="0">#REF!</definedName>
    <definedName name="Data" localSheetId="1">#REF!</definedName>
    <definedName name="Data">#REF!</definedName>
    <definedName name="DCI">#REF!</definedName>
    <definedName name="End_Bal" localSheetId="0">#REF!</definedName>
    <definedName name="End_Bal" localSheetId="1">#REF!</definedName>
    <definedName name="End_Bal">#REF!</definedName>
    <definedName name="Extra_Pay" localSheetId="0">#REF!</definedName>
    <definedName name="Extra_Pay" localSheetId="1">#REF!</definedName>
    <definedName name="Extra_Pay">#REF!</definedName>
    <definedName name="Full_Print" localSheetId="0">#REF!</definedName>
    <definedName name="Full_Print" localSheetId="1">#REF!</definedName>
    <definedName name="Full_Print">#REF!</definedName>
    <definedName name="Header_Row" localSheetId="0">ROW(#REF!)</definedName>
    <definedName name="Header_Row" localSheetId="1">ROW(#REF!)</definedName>
    <definedName name="Header_Row">ROW(#REF!)</definedName>
    <definedName name="Int" localSheetId="0">#REF!</definedName>
    <definedName name="Int" localSheetId="1">#REF!</definedName>
    <definedName name="Int">#REF!</definedName>
    <definedName name="Interest_Rate" localSheetId="0">#REF!</definedName>
    <definedName name="Interest_Rate" localSheetId="1">#REF!</definedName>
    <definedName name="Interest_Rate">#REF!</definedName>
    <definedName name="Last_Row" localSheetId="0">IF('Carbon Steel'!Values_Entered,'Carbon Steel'!Header_Row+'Carbon Steel'!Number_of_Payments,'Carbon Steel'!Header_Row)</definedName>
    <definedName name="Last_Row" localSheetId="1">IF('DCI Valves'!Values_Entered,'DCI Valves'!Header_Row+'DCI Valves'!Number_of_Payments,'DCI Valves'!Header_Row)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>#REF!</definedName>
    <definedName name="Loan_Start" localSheetId="0">#REF!</definedName>
    <definedName name="Loan_Start" localSheetId="1">#REF!</definedName>
    <definedName name="Loan_Start">#REF!</definedName>
    <definedName name="Loan_Years" localSheetId="0">#REF!</definedName>
    <definedName name="Loan_Years" localSheetId="1">#REF!</definedName>
    <definedName name="Loan_Years">#REF!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0">MATCH(0.01,'Carbon Steel'!End_Bal,-1)+1</definedName>
    <definedName name="Number_of_Payments" localSheetId="1">MATCH(0.01,'DCI Valves'!End_Bal,-1)+1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>#REF!</definedName>
    <definedName name="Pay_Num" localSheetId="0">#REF!</definedName>
    <definedName name="Pay_Num" localSheetId="1">#REF!</definedName>
    <definedName name="Pay_Num">#REF!</definedName>
    <definedName name="Payment_Date" localSheetId="0">DATE(YEAR('Carbon Steel'!Loan_Start),MONTH('Carbon Steel'!Loan_Start)+Payment_Number,DAY('Carbon Steel'!Loan_Start))</definedName>
    <definedName name="Payment_Date" localSheetId="1">DATE(YEAR('DCI Valves'!Loan_Start),MONTH('DCI Valves'!Loan_Start)+Payment_Number,DAY('DCI Valves'!Loan_Start))</definedName>
    <definedName name="Payment_Date">DATE(YEAR(Loan_Start),MONTH(Loan_Start)+Payment_Number,DAY(Loan_Start))</definedName>
    <definedName name="Princ" localSheetId="0">#REF!</definedName>
    <definedName name="Princ" localSheetId="1">#REF!</definedName>
    <definedName name="Princ">#REF!</definedName>
    <definedName name="Print_Area_Reset" localSheetId="0">OFFSET('Carbon Steel'!Full_Print,0,0,'Carbon Steel'!Last_Row)</definedName>
    <definedName name="Print_Area_Reset" localSheetId="1">OFFSET('DCI Valves'!Full_Print,0,0,'DCI Valves'!Last_Row)</definedName>
    <definedName name="Print_Area_Reset">OFFSET(Full_Print,0,0,Last_Row)</definedName>
    <definedName name="Sched_Pay" localSheetId="0">#REF!</definedName>
    <definedName name="Sched_Pay" localSheetId="1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Total_Interest" localSheetId="0">#REF!</definedName>
    <definedName name="Total_Interest" localSheetId="1">#REF!</definedName>
    <definedName name="Total_Interest">#REF!</definedName>
    <definedName name="Total_Pay" localSheetId="0">#REF!</definedName>
    <definedName name="Total_Pay" localSheetId="1">#REF!</definedName>
    <definedName name="Total_Pay">#REF!</definedName>
    <definedName name="Values_Entered" localSheetId="0">IF('Carbon Steel'!Loan_Amount*'Carbon Steel'!Interest_Rate*'Carbon Steel'!Loan_Years*'Carbon Steel'!Loan_Start&gt;0,1,0)</definedName>
    <definedName name="Values_Entered" localSheetId="1">IF('DCI Valves'!Loan_Amount*'DCI Valves'!Interest_Rate*'DCI Valves'!Loan_Years*'DCI Valves'!Loan_Start&gt;0,1,0)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19" l="1"/>
  <c r="K20" i="21" l="1"/>
  <c r="K19" i="21"/>
  <c r="N18" i="19" l="1"/>
  <c r="L18" i="19" l="1"/>
</calcChain>
</file>

<file path=xl/sharedStrings.xml><?xml version="1.0" encoding="utf-8"?>
<sst xmlns="http://schemas.openxmlformats.org/spreadsheetml/2006/main" count="139" uniqueCount="58">
  <si>
    <t>#</t>
  </si>
  <si>
    <t>DN100</t>
  </si>
  <si>
    <t>მასალის დასახელება/Description</t>
  </si>
  <si>
    <t>განზ. Measurement unit (pc)</t>
  </si>
  <si>
    <t>რაოდენ. Q-ty</t>
  </si>
  <si>
    <t>დიამეტრი Nominal Diameter</t>
  </si>
  <si>
    <t>წნევა Nominal preassure</t>
  </si>
  <si>
    <t>მასალა Body</t>
  </si>
  <si>
    <t>დაბოლოება, დაერთების ტიპი Ending, connection type</t>
  </si>
  <si>
    <t>მწარმოებელი Manufacturer</t>
  </si>
  <si>
    <t>მწარმოებელი, ქვეყანა Manufacturing country</t>
  </si>
  <si>
    <t>მოწოდების ვადა (კალ.დღე) Delivery date (Cal. Days)</t>
  </si>
  <si>
    <t>ფოლადი Carbon steel</t>
  </si>
  <si>
    <t>მილტუჩის გარეშე, შედუღებადი Butt welded ending</t>
  </si>
  <si>
    <t>მილტუჩით Flanged</t>
  </si>
  <si>
    <t>ც/pcs</t>
  </si>
  <si>
    <t xml:space="preserve"> </t>
  </si>
  <si>
    <t>PN16</t>
  </si>
  <si>
    <t>ურდული DN100 PN16 (სოლისებრი) - Gate Valve DN100 PN16</t>
  </si>
  <si>
    <t>წნევის განმუხვტელი სარქველი DN150/250  PN16 - Pressure relief valve - Safety valve DN150/250   PN16</t>
  </si>
  <si>
    <t>ურდული DN500 PN16 (სოლისებრი) ელექტრო აქტუატორი 3x400V / 50Hz;                                                      Gate valve DN500 PN16 with el. Actuator  3x400V / 50Hz</t>
  </si>
  <si>
    <t>DN500</t>
  </si>
  <si>
    <t>უკუსარქველი DN500  PN16 - Check Valve DN500  PN16</t>
  </si>
  <si>
    <t>ურდული DN150 PN16 (სოლისებრი) - Gate Valve DN150 PN16</t>
  </si>
  <si>
    <t>DN150</t>
  </si>
  <si>
    <t>ურდული DN200 PN16 (სოლისებრი) - Gate Valve DN200 PN16</t>
  </si>
  <si>
    <t>DN200</t>
  </si>
  <si>
    <t>ჯამური ფასი დღგ-ს ჩათვლით (ევრო) Total price</t>
  </si>
  <si>
    <t>ერთეულის ფასი დღგ-ს ჩათვლით (ევრო) Unit price</t>
  </si>
  <si>
    <t>LTD Dlouhy Technologies</t>
  </si>
  <si>
    <t>ერთეულის ფასი დღგ-ს ჩათვლით (ლარი) Unit price</t>
  </si>
  <si>
    <t>ჯამური ფასი დღგ-ს ჩათვლით (ლარი) Total price</t>
  </si>
  <si>
    <t>Company:</t>
  </si>
  <si>
    <t xml:space="preserve">Currency rate USD: </t>
  </si>
  <si>
    <t xml:space="preserve">Currency rate EUR: </t>
  </si>
  <si>
    <t>Author: Vano Tsiklauri</t>
  </si>
  <si>
    <t>Content: Price comparison BAKHTRIONI valves</t>
  </si>
  <si>
    <t>Date: 3/21/2023</t>
  </si>
  <si>
    <t>Total:</t>
  </si>
  <si>
    <t>PN10</t>
  </si>
  <si>
    <t>Ductile Iron</t>
  </si>
  <si>
    <t>DN300</t>
  </si>
  <si>
    <t>DN600</t>
  </si>
  <si>
    <t>DN1200</t>
  </si>
  <si>
    <t>DN700</t>
  </si>
  <si>
    <t>DN900</t>
  </si>
  <si>
    <t>DN400</t>
  </si>
  <si>
    <t>ერთეულის ფასი დღგ-ს ჩათვლით (EURO) Unit price</t>
  </si>
  <si>
    <t>ჯამური ფასი დღგ-ს ჩათვლით (EURO) Total price</t>
  </si>
  <si>
    <t>ურდული DN300 PN16 (სოლისებრი) ელექტრო აქტუატორი 3x400V / 50Hz;                                                      Gate valve DN300 PN16 with el. Actuator  3x400V / 50Hz</t>
  </si>
  <si>
    <t>უკუსარქველი DN300  PN16 - Check Valve DN300  PN16</t>
  </si>
  <si>
    <t>რ-ბა. Q-ty</t>
  </si>
  <si>
    <t xml:space="preserve">სოლისებრი სარქველი - Gate Valve </t>
  </si>
  <si>
    <t xml:space="preserve">დანისებრი სარქველი Knife Gate Valve </t>
  </si>
  <si>
    <r>
      <t xml:space="preserve">დისკური სარქველი - </t>
    </r>
    <r>
      <rPr>
        <u/>
        <sz val="11"/>
        <color theme="1"/>
        <rFont val="Sylfaen"/>
        <family val="1"/>
      </rPr>
      <t>Centric</t>
    </r>
    <r>
      <rPr>
        <sz val="11"/>
        <color theme="1"/>
        <rFont val="Sylfaen"/>
        <family val="1"/>
      </rPr>
      <t xml:space="preserve"> Butterfly valve </t>
    </r>
  </si>
  <si>
    <r>
      <t xml:space="preserve">დისკური სარქველი - </t>
    </r>
    <r>
      <rPr>
        <u/>
        <sz val="11"/>
        <color theme="1"/>
        <rFont val="Sylfaen"/>
        <family val="1"/>
      </rPr>
      <t>Double Eccentric</t>
    </r>
    <r>
      <rPr>
        <sz val="11"/>
        <color theme="1"/>
        <rFont val="Sylfaen"/>
        <family val="1"/>
      </rPr>
      <t xml:space="preserve"> Butterfly valve </t>
    </r>
  </si>
  <si>
    <t>საგარანტიო პერიოდი Warranty</t>
  </si>
  <si>
    <r>
      <t xml:space="preserve">დისკური სარქველი ელ ამძრავით - </t>
    </r>
    <r>
      <rPr>
        <u/>
        <sz val="11"/>
        <color theme="1"/>
        <rFont val="Sylfaen"/>
        <family val="1"/>
      </rPr>
      <t>Double Eccentric</t>
    </r>
    <r>
      <rPr>
        <sz val="11"/>
        <color theme="1"/>
        <rFont val="Sylfaen"/>
        <family val="1"/>
      </rPr>
      <t xml:space="preserve"> Butterfly valve with el. Actuator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</si>
</sst>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[$€-2]\ * #,##0.00_);_([$€-2]\ * \(#,##0.00\);_([$€-2]\ * &quot;-&quot;??_);_(@_)"/>
    <numFmt numFmtId="165" formatCode="_-* #,##0.00\ [$₾-437]_-;\-* #,##0.00\ [$₾-437]_-;_-* &quot;-&quot;??\ [$₾-43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u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2" fontId="5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6" fillId="0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2" fontId="3" fillId="2" borderId="0" xfId="0" applyNumberFormat="1" applyFont="1" applyFill="1" applyAlignment="1">
      <alignment horizontal="right"/>
    </xf>
    <xf numFmtId="165" fontId="2" fillId="2" borderId="0" xfId="0" applyNumberFormat="1" applyFont="1" applyFill="1"/>
    <xf numFmtId="2" fontId="4" fillId="0" borderId="2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Y24"/>
  <sheetViews>
    <sheetView topLeftCell="A7" zoomScale="80" zoomScaleNormal="80" workbookViewId="0">
      <pane xSplit="2" ySplit="3" topLeftCell="C10" activePane="bottomRight" state="frozen"/>
      <selection activeCell="A7" sqref="A7"/>
      <selection pane="topRight" activeCell="C7" sqref="C7"/>
      <selection pane="bottomLeft" activeCell="A10" sqref="A10"/>
      <selection pane="bottomRight" activeCell="P9" sqref="P9"/>
    </sheetView>
  </sheetViews>
  <sheetFormatPr defaultColWidth="8.81640625" defaultRowHeight="14.5" x14ac:dyDescent="0.35"/>
  <cols>
    <col min="1" max="1" width="3.453125" style="1" customWidth="1"/>
    <col min="2" max="2" width="42.26953125" style="5" customWidth="1"/>
    <col min="3" max="3" width="12.81640625" style="2" customWidth="1"/>
    <col min="4" max="4" width="6.54296875" style="2" customWidth="1"/>
    <col min="5" max="5" width="11.6328125" style="2" customWidth="1"/>
    <col min="6" max="6" width="11.81640625" style="2" customWidth="1"/>
    <col min="7" max="7" width="11.453125" style="2" customWidth="1"/>
    <col min="8" max="8" width="20" style="3" customWidth="1"/>
    <col min="9" max="9" width="15.6328125" style="2" customWidth="1"/>
    <col min="10" max="10" width="17.90625" style="1" customWidth="1"/>
    <col min="11" max="11" width="14.90625" style="1" hidden="1" customWidth="1"/>
    <col min="12" max="12" width="12.1796875" style="1" hidden="1" customWidth="1"/>
    <col min="13" max="13" width="13.26953125" style="1" customWidth="1"/>
    <col min="14" max="14" width="14.54296875" style="1" customWidth="1"/>
    <col min="15" max="15" width="14.90625" style="1" bestFit="1" customWidth="1"/>
    <col min="16" max="16" width="14.453125" style="1" customWidth="1"/>
    <col min="17" max="16384" width="8.81640625" style="1"/>
  </cols>
  <sheetData>
    <row r="2" spans="1:16" ht="16" x14ac:dyDescent="0.45">
      <c r="A2" s="8" t="s">
        <v>32</v>
      </c>
      <c r="B2" s="9"/>
    </row>
    <row r="3" spans="1:16" ht="16" x14ac:dyDescent="0.45">
      <c r="A3" s="8" t="s">
        <v>36</v>
      </c>
      <c r="B3" s="10"/>
    </row>
    <row r="4" spans="1:16" ht="16" x14ac:dyDescent="0.45">
      <c r="A4" s="8" t="s">
        <v>37</v>
      </c>
      <c r="B4" s="9"/>
    </row>
    <row r="5" spans="1:16" ht="16" x14ac:dyDescent="0.45">
      <c r="A5" s="8" t="s">
        <v>33</v>
      </c>
      <c r="B5" s="9"/>
    </row>
    <row r="6" spans="1:16" ht="16" x14ac:dyDescent="0.45">
      <c r="A6" s="8" t="s">
        <v>34</v>
      </c>
      <c r="B6" s="9"/>
      <c r="C6" s="2">
        <v>2.7564000000000002</v>
      </c>
    </row>
    <row r="7" spans="1:16" ht="16" x14ac:dyDescent="0.45">
      <c r="A7" s="11" t="s">
        <v>35</v>
      </c>
      <c r="B7" s="12"/>
    </row>
    <row r="8" spans="1:16" ht="28.5" customHeight="1" x14ac:dyDescent="0.35">
      <c r="A8" s="13"/>
      <c r="B8" s="13"/>
      <c r="C8" s="13"/>
      <c r="D8" s="13"/>
      <c r="E8" s="13"/>
      <c r="F8" s="13"/>
      <c r="G8" s="13"/>
      <c r="H8" s="13"/>
      <c r="I8" s="37"/>
      <c r="J8" s="37"/>
      <c r="K8" s="37"/>
      <c r="L8" s="37"/>
      <c r="M8" s="37"/>
      <c r="N8" s="37"/>
      <c r="O8" s="37"/>
    </row>
    <row r="9" spans="1:16" s="2" customFormat="1" ht="85.5" customHeight="1" thickBot="1" x14ac:dyDescent="0.4">
      <c r="A9" s="20" t="s">
        <v>0</v>
      </c>
      <c r="B9" s="20" t="s">
        <v>2</v>
      </c>
      <c r="C9" s="20" t="s">
        <v>3</v>
      </c>
      <c r="D9" s="20" t="s">
        <v>51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1" t="s">
        <v>28</v>
      </c>
      <c r="L9" s="20" t="s">
        <v>27</v>
      </c>
      <c r="M9" s="21" t="s">
        <v>30</v>
      </c>
      <c r="N9" s="20" t="s">
        <v>31</v>
      </c>
      <c r="O9" s="20" t="s">
        <v>11</v>
      </c>
      <c r="P9" s="20" t="s">
        <v>56</v>
      </c>
    </row>
    <row r="10" spans="1:16" ht="43.5" x14ac:dyDescent="0.35">
      <c r="A10" s="14">
        <v>1</v>
      </c>
      <c r="B10" s="48" t="s">
        <v>19</v>
      </c>
      <c r="C10" s="14" t="s">
        <v>15</v>
      </c>
      <c r="D10" s="14">
        <v>3</v>
      </c>
      <c r="E10" s="14" t="s">
        <v>24</v>
      </c>
      <c r="F10" s="14" t="s">
        <v>17</v>
      </c>
      <c r="G10" s="15" t="s">
        <v>12</v>
      </c>
      <c r="H10" s="27" t="s">
        <v>14</v>
      </c>
      <c r="I10" s="43"/>
      <c r="J10" s="44"/>
      <c r="K10" s="45"/>
      <c r="L10" s="46"/>
      <c r="M10" s="46"/>
      <c r="N10" s="46"/>
      <c r="O10" s="28"/>
    </row>
    <row r="11" spans="1:16" ht="58" x14ac:dyDescent="0.35">
      <c r="A11" s="14">
        <v>2</v>
      </c>
      <c r="B11" s="48" t="s">
        <v>49</v>
      </c>
      <c r="C11" s="14" t="s">
        <v>15</v>
      </c>
      <c r="D11" s="14">
        <v>6</v>
      </c>
      <c r="E11" s="14" t="s">
        <v>41</v>
      </c>
      <c r="F11" s="14" t="s">
        <v>17</v>
      </c>
      <c r="G11" s="15" t="s">
        <v>12</v>
      </c>
      <c r="H11" s="27" t="s">
        <v>13</v>
      </c>
      <c r="I11" s="17"/>
      <c r="J11" s="17"/>
      <c r="K11" s="38"/>
      <c r="L11" s="47"/>
      <c r="M11" s="29"/>
      <c r="N11" s="29"/>
      <c r="O11" s="16"/>
    </row>
    <row r="12" spans="1:16" ht="58" x14ac:dyDescent="0.35">
      <c r="A12" s="14">
        <v>3</v>
      </c>
      <c r="B12" s="48" t="s">
        <v>20</v>
      </c>
      <c r="C12" s="14" t="s">
        <v>15</v>
      </c>
      <c r="D12" s="14">
        <v>2</v>
      </c>
      <c r="E12" s="14" t="s">
        <v>21</v>
      </c>
      <c r="F12" s="14" t="s">
        <v>17</v>
      </c>
      <c r="G12" s="15" t="s">
        <v>12</v>
      </c>
      <c r="H12" s="27" t="s">
        <v>13</v>
      </c>
      <c r="I12" s="17"/>
      <c r="J12" s="17"/>
      <c r="K12" s="38"/>
      <c r="L12" s="47"/>
      <c r="M12" s="29"/>
      <c r="N12" s="29"/>
      <c r="O12" s="16"/>
    </row>
    <row r="13" spans="1:16" s="4" customFormat="1" ht="43.5" x14ac:dyDescent="0.35">
      <c r="A13" s="14">
        <v>4</v>
      </c>
      <c r="B13" s="48" t="s">
        <v>50</v>
      </c>
      <c r="C13" s="14" t="s">
        <v>15</v>
      </c>
      <c r="D13" s="14">
        <v>6</v>
      </c>
      <c r="E13" s="14" t="s">
        <v>41</v>
      </c>
      <c r="F13" s="14" t="s">
        <v>17</v>
      </c>
      <c r="G13" s="15" t="s">
        <v>12</v>
      </c>
      <c r="H13" s="27" t="s">
        <v>13</v>
      </c>
      <c r="I13" s="16"/>
      <c r="J13" s="17"/>
      <c r="K13" s="38"/>
      <c r="L13" s="47"/>
      <c r="M13" s="29"/>
      <c r="N13" s="29"/>
      <c r="O13" s="16"/>
    </row>
    <row r="14" spans="1:16" ht="43.5" x14ac:dyDescent="0.35">
      <c r="A14" s="14">
        <v>5</v>
      </c>
      <c r="B14" s="48" t="s">
        <v>22</v>
      </c>
      <c r="C14" s="14" t="s">
        <v>15</v>
      </c>
      <c r="D14" s="14">
        <v>2</v>
      </c>
      <c r="E14" s="14" t="s">
        <v>21</v>
      </c>
      <c r="F14" s="14" t="s">
        <v>17</v>
      </c>
      <c r="G14" s="15" t="s">
        <v>12</v>
      </c>
      <c r="H14" s="27" t="s">
        <v>13</v>
      </c>
      <c r="I14" s="16"/>
      <c r="J14" s="17"/>
      <c r="K14" s="38"/>
      <c r="L14" s="47"/>
      <c r="M14" s="29"/>
      <c r="N14" s="29"/>
      <c r="O14" s="16"/>
    </row>
    <row r="15" spans="1:16" ht="43.5" x14ac:dyDescent="0.35">
      <c r="A15" s="14">
        <v>6</v>
      </c>
      <c r="B15" s="48" t="s">
        <v>18</v>
      </c>
      <c r="C15" s="14" t="s">
        <v>15</v>
      </c>
      <c r="D15" s="14">
        <v>3</v>
      </c>
      <c r="E15" s="14" t="s">
        <v>1</v>
      </c>
      <c r="F15" s="14" t="s">
        <v>17</v>
      </c>
      <c r="G15" s="15" t="s">
        <v>12</v>
      </c>
      <c r="H15" s="27" t="s">
        <v>13</v>
      </c>
      <c r="I15" s="16"/>
      <c r="J15" s="17"/>
      <c r="K15" s="38"/>
      <c r="L15" s="47"/>
      <c r="M15" s="29"/>
      <c r="N15" s="29"/>
      <c r="O15" s="16"/>
    </row>
    <row r="16" spans="1:16" ht="29" x14ac:dyDescent="0.35">
      <c r="A16" s="14">
        <v>7</v>
      </c>
      <c r="B16" s="48" t="s">
        <v>23</v>
      </c>
      <c r="C16" s="14" t="s">
        <v>15</v>
      </c>
      <c r="D16" s="14">
        <v>3</v>
      </c>
      <c r="E16" s="14" t="s">
        <v>24</v>
      </c>
      <c r="F16" s="14" t="s">
        <v>17</v>
      </c>
      <c r="G16" s="15" t="s">
        <v>12</v>
      </c>
      <c r="H16" s="27" t="s">
        <v>14</v>
      </c>
      <c r="I16" s="16"/>
      <c r="J16" s="17"/>
      <c r="K16" s="38"/>
      <c r="L16" s="47"/>
      <c r="M16" s="29"/>
      <c r="N16" s="29"/>
      <c r="O16" s="16"/>
    </row>
    <row r="17" spans="1:15" ht="43.5" x14ac:dyDescent="0.35">
      <c r="A17" s="14">
        <v>8</v>
      </c>
      <c r="B17" s="48" t="s">
        <v>25</v>
      </c>
      <c r="C17" s="14" t="s">
        <v>15</v>
      </c>
      <c r="D17" s="14">
        <v>5</v>
      </c>
      <c r="E17" s="14" t="s">
        <v>26</v>
      </c>
      <c r="F17" s="14" t="s">
        <v>17</v>
      </c>
      <c r="G17" s="15" t="s">
        <v>12</v>
      </c>
      <c r="H17" s="27" t="s">
        <v>13</v>
      </c>
      <c r="I17" s="16"/>
      <c r="J17" s="17"/>
      <c r="K17" s="38"/>
      <c r="L17" s="47"/>
      <c r="M17" s="29"/>
      <c r="N17" s="29"/>
      <c r="O17" s="16"/>
    </row>
    <row r="18" spans="1:15" ht="34.75" customHeight="1" thickBot="1" x14ac:dyDescent="0.4">
      <c r="A18" s="22"/>
      <c r="B18" s="23"/>
      <c r="C18" s="22"/>
      <c r="D18" s="22"/>
      <c r="E18" s="22"/>
      <c r="F18" s="22"/>
      <c r="G18" s="23"/>
      <c r="H18" s="30"/>
      <c r="I18" s="23"/>
      <c r="J18" s="23"/>
      <c r="K18" s="34"/>
      <c r="L18" s="34">
        <f>SUM(L11:L17)</f>
        <v>0</v>
      </c>
      <c r="M18" s="35" t="s">
        <v>38</v>
      </c>
      <c r="N18" s="31">
        <f>SUM(N11:N17)</f>
        <v>0</v>
      </c>
      <c r="O18" s="26"/>
    </row>
    <row r="19" spans="1:15" ht="15" thickTop="1" x14ac:dyDescent="0.35">
      <c r="A19" s="2"/>
      <c r="G19" s="5"/>
      <c r="I19" s="5"/>
      <c r="J19" s="5"/>
      <c r="K19" s="36"/>
      <c r="L19" s="7"/>
      <c r="M19" s="32"/>
      <c r="N19" s="33">
        <f>N11+N12</f>
        <v>0</v>
      </c>
    </row>
    <row r="20" spans="1:15" x14ac:dyDescent="0.35">
      <c r="A20" s="2"/>
      <c r="B20" s="5" t="s">
        <v>16</v>
      </c>
      <c r="G20" s="5"/>
      <c r="I20" s="5"/>
      <c r="J20" s="5"/>
      <c r="K20" s="36"/>
      <c r="L20" s="7"/>
      <c r="M20" s="7"/>
    </row>
    <row r="21" spans="1:15" x14ac:dyDescent="0.35">
      <c r="A21" s="2"/>
      <c r="G21" s="5"/>
      <c r="I21" s="5"/>
      <c r="K21" s="6"/>
      <c r="L21" s="7"/>
      <c r="M21" s="7"/>
    </row>
    <row r="22" spans="1:15" x14ac:dyDescent="0.35">
      <c r="A22" s="2"/>
      <c r="G22" s="5"/>
      <c r="I22" s="5"/>
      <c r="J22" s="5"/>
      <c r="K22" s="6"/>
      <c r="L22" s="7"/>
      <c r="M22" s="7"/>
    </row>
    <row r="23" spans="1:15" x14ac:dyDescent="0.35">
      <c r="A23" s="2"/>
      <c r="G23" s="5"/>
      <c r="I23" s="5"/>
      <c r="J23" s="5"/>
      <c r="K23" s="6"/>
      <c r="L23" s="7"/>
      <c r="M23" s="7"/>
    </row>
    <row r="24" spans="1:15" x14ac:dyDescent="0.35">
      <c r="A24" s="2"/>
      <c r="G24" s="5"/>
      <c r="I24" s="5"/>
      <c r="J24" s="5"/>
      <c r="K24" s="6"/>
      <c r="L24" s="7"/>
      <c r="M24" s="7"/>
    </row>
  </sheetData>
  <sheetProtection selectLockedCells="1"/>
  <autoFilter ref="B9:J24"/>
  <sortState ref="A2:O30">
    <sortCondition ref="A1"/>
  </sortState>
  <mergeCells count="1">
    <mergeCell ref="I8:O8"/>
  </mergeCells>
  <pageMargins left="0.2" right="0.2" top="0.25" bottom="0.2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X25"/>
  <sheetViews>
    <sheetView tabSelected="1" topLeftCell="A9" zoomScale="80" zoomScaleNormal="80" workbookViewId="0">
      <pane xSplit="3" ySplit="1" topLeftCell="D10" activePane="bottomRight" state="frozen"/>
      <selection activeCell="A9" sqref="A9"/>
      <selection pane="topRight" activeCell="D9" sqref="D9"/>
      <selection pane="bottomLeft" activeCell="A10" sqref="A10"/>
      <selection pane="bottomRight" activeCell="M9" sqref="M1:M1048576"/>
    </sheetView>
  </sheetViews>
  <sheetFormatPr defaultColWidth="8.81640625" defaultRowHeight="14.5" x14ac:dyDescent="0.35"/>
  <cols>
    <col min="1" max="1" width="3.453125" style="1" customWidth="1"/>
    <col min="2" max="2" width="37.81640625" style="5" customWidth="1"/>
    <col min="3" max="3" width="12.81640625" style="2" customWidth="1"/>
    <col min="4" max="4" width="9.54296875" style="2" customWidth="1"/>
    <col min="5" max="5" width="11.6328125" style="2" customWidth="1"/>
    <col min="6" max="6" width="11.81640625" style="2" customWidth="1"/>
    <col min="7" max="7" width="8" style="2" customWidth="1"/>
    <col min="8" max="8" width="14.54296875" style="2" customWidth="1"/>
    <col min="9" max="9" width="17.90625" style="1" customWidth="1"/>
    <col min="10" max="10" width="13.26953125" style="1" customWidth="1"/>
    <col min="11" max="11" width="17.08984375" style="1" customWidth="1"/>
    <col min="12" max="12" width="14.90625" style="1" customWidth="1"/>
    <col min="13" max="13" width="14.54296875" style="1" customWidth="1"/>
    <col min="14" max="16384" width="8.81640625" style="1"/>
  </cols>
  <sheetData>
    <row r="2" spans="1:13" ht="16" x14ac:dyDescent="0.45">
      <c r="A2" s="8" t="s">
        <v>32</v>
      </c>
      <c r="B2" s="9"/>
    </row>
    <row r="3" spans="1:13" ht="16" x14ac:dyDescent="0.45">
      <c r="A3" s="8" t="s">
        <v>36</v>
      </c>
      <c r="B3" s="10"/>
    </row>
    <row r="4" spans="1:13" ht="16" x14ac:dyDescent="0.45">
      <c r="A4" s="8" t="s">
        <v>37</v>
      </c>
      <c r="B4" s="9"/>
    </row>
    <row r="5" spans="1:13" ht="16" x14ac:dyDescent="0.45">
      <c r="A5" s="8" t="s">
        <v>33</v>
      </c>
      <c r="B5" s="9"/>
    </row>
    <row r="6" spans="1:13" ht="16" x14ac:dyDescent="0.45">
      <c r="A6" s="8" t="s">
        <v>34</v>
      </c>
      <c r="B6" s="9"/>
      <c r="C6" s="2">
        <v>2.7564000000000002</v>
      </c>
    </row>
    <row r="7" spans="1:13" ht="16" x14ac:dyDescent="0.45">
      <c r="A7" s="11" t="s">
        <v>35</v>
      </c>
      <c r="B7" s="12"/>
    </row>
    <row r="8" spans="1:13" ht="28.5" customHeight="1" x14ac:dyDescent="0.35">
      <c r="A8" s="13"/>
      <c r="B8" s="13"/>
      <c r="C8" s="13"/>
      <c r="D8" s="13"/>
      <c r="E8" s="13"/>
      <c r="F8" s="13"/>
      <c r="G8" s="13"/>
      <c r="H8" s="37" t="s">
        <v>29</v>
      </c>
      <c r="I8" s="37"/>
      <c r="J8" s="37"/>
      <c r="K8" s="37"/>
      <c r="L8" s="37"/>
    </row>
    <row r="9" spans="1:13" s="2" customFormat="1" ht="85.5" customHeight="1" thickBot="1" x14ac:dyDescent="0.4">
      <c r="A9" s="20" t="s">
        <v>0</v>
      </c>
      <c r="B9" s="20" t="s">
        <v>2</v>
      </c>
      <c r="C9" s="20" t="s">
        <v>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9</v>
      </c>
      <c r="I9" s="20" t="s">
        <v>10</v>
      </c>
      <c r="J9" s="21" t="s">
        <v>47</v>
      </c>
      <c r="K9" s="20" t="s">
        <v>48</v>
      </c>
      <c r="L9" s="20" t="s">
        <v>11</v>
      </c>
      <c r="M9" s="20" t="s">
        <v>56</v>
      </c>
    </row>
    <row r="10" spans="1:13" ht="29" x14ac:dyDescent="0.35">
      <c r="A10" s="14">
        <v>1</v>
      </c>
      <c r="B10" s="15" t="s">
        <v>54</v>
      </c>
      <c r="C10" s="14" t="s">
        <v>15</v>
      </c>
      <c r="D10" s="14">
        <v>1</v>
      </c>
      <c r="E10" s="14" t="s">
        <v>21</v>
      </c>
      <c r="F10" s="14" t="s">
        <v>39</v>
      </c>
      <c r="G10" s="15" t="s">
        <v>40</v>
      </c>
      <c r="H10" s="17"/>
      <c r="I10" s="17"/>
      <c r="J10" s="18"/>
      <c r="K10" s="18"/>
      <c r="L10" s="16"/>
      <c r="M10" s="14"/>
    </row>
    <row r="11" spans="1:13" ht="29" x14ac:dyDescent="0.35">
      <c r="A11" s="14">
        <v>2</v>
      </c>
      <c r="B11" s="15" t="s">
        <v>55</v>
      </c>
      <c r="C11" s="14" t="s">
        <v>15</v>
      </c>
      <c r="D11" s="14">
        <v>1</v>
      </c>
      <c r="E11" s="14" t="s">
        <v>42</v>
      </c>
      <c r="F11" s="14" t="s">
        <v>39</v>
      </c>
      <c r="G11" s="15" t="s">
        <v>40</v>
      </c>
      <c r="H11" s="17"/>
      <c r="I11" s="17"/>
      <c r="J11" s="18"/>
      <c r="K11" s="18"/>
      <c r="L11" s="16"/>
      <c r="M11" s="14"/>
    </row>
    <row r="12" spans="1:13" ht="43.5" x14ac:dyDescent="0.35">
      <c r="A12" s="14">
        <v>3</v>
      </c>
      <c r="B12" s="15" t="s">
        <v>57</v>
      </c>
      <c r="C12" s="14" t="s">
        <v>15</v>
      </c>
      <c r="D12" s="14">
        <v>4</v>
      </c>
      <c r="E12" s="14" t="s">
        <v>43</v>
      </c>
      <c r="F12" s="14" t="s">
        <v>17</v>
      </c>
      <c r="G12" s="15" t="s">
        <v>40</v>
      </c>
      <c r="H12" s="17"/>
      <c r="I12" s="17"/>
      <c r="J12" s="18"/>
      <c r="K12" s="18"/>
      <c r="L12" s="16"/>
      <c r="M12" s="14"/>
    </row>
    <row r="13" spans="1:13" s="4" customFormat="1" ht="43.5" x14ac:dyDescent="0.35">
      <c r="A13" s="14">
        <v>4</v>
      </c>
      <c r="B13" s="15" t="s">
        <v>57</v>
      </c>
      <c r="C13" s="14" t="s">
        <v>15</v>
      </c>
      <c r="D13" s="19">
        <v>2</v>
      </c>
      <c r="E13" s="14" t="s">
        <v>44</v>
      </c>
      <c r="F13" s="14" t="s">
        <v>17</v>
      </c>
      <c r="G13" s="15" t="s">
        <v>40</v>
      </c>
      <c r="H13" s="17"/>
      <c r="I13" s="17"/>
      <c r="J13" s="18"/>
      <c r="K13" s="18"/>
      <c r="L13" s="39"/>
      <c r="M13" s="14"/>
    </row>
    <row r="14" spans="1:13" ht="43.5" x14ac:dyDescent="0.35">
      <c r="A14" s="14">
        <v>5</v>
      </c>
      <c r="B14" s="15" t="s">
        <v>57</v>
      </c>
      <c r="C14" s="14" t="s">
        <v>15</v>
      </c>
      <c r="D14" s="14">
        <v>2</v>
      </c>
      <c r="E14" s="14" t="s">
        <v>45</v>
      </c>
      <c r="F14" s="14" t="s">
        <v>17</v>
      </c>
      <c r="G14" s="15" t="s">
        <v>40</v>
      </c>
      <c r="H14" s="17"/>
      <c r="I14" s="17"/>
      <c r="J14" s="18"/>
      <c r="K14" s="18"/>
      <c r="L14" s="16"/>
      <c r="M14" s="14"/>
    </row>
    <row r="15" spans="1:13" ht="29" x14ac:dyDescent="0.35">
      <c r="A15" s="14">
        <v>6</v>
      </c>
      <c r="B15" s="15" t="s">
        <v>52</v>
      </c>
      <c r="C15" s="14" t="s">
        <v>15</v>
      </c>
      <c r="D15" s="14">
        <v>6</v>
      </c>
      <c r="E15" s="19" t="s">
        <v>26</v>
      </c>
      <c r="F15" s="19" t="s">
        <v>17</v>
      </c>
      <c r="G15" s="15" t="s">
        <v>40</v>
      </c>
      <c r="H15" s="17"/>
      <c r="I15" s="17"/>
      <c r="J15" s="18"/>
      <c r="K15" s="18"/>
      <c r="L15" s="16"/>
      <c r="M15" s="19"/>
    </row>
    <row r="16" spans="1:13" ht="29" x14ac:dyDescent="0.35">
      <c r="A16" s="14">
        <v>7</v>
      </c>
      <c r="B16" s="15" t="s">
        <v>52</v>
      </c>
      <c r="C16" s="14" t="s">
        <v>15</v>
      </c>
      <c r="D16" s="14">
        <v>1</v>
      </c>
      <c r="E16" s="19" t="s">
        <v>41</v>
      </c>
      <c r="F16" s="19" t="s">
        <v>39</v>
      </c>
      <c r="G16" s="15" t="s">
        <v>40</v>
      </c>
      <c r="H16" s="17"/>
      <c r="I16" s="17"/>
      <c r="J16" s="18"/>
      <c r="K16" s="18"/>
      <c r="L16" s="16"/>
      <c r="M16" s="19"/>
    </row>
    <row r="17" spans="1:13" ht="29" x14ac:dyDescent="0.35">
      <c r="A17" s="14">
        <v>8</v>
      </c>
      <c r="B17" s="15" t="s">
        <v>52</v>
      </c>
      <c r="C17" s="14" t="s">
        <v>15</v>
      </c>
      <c r="D17" s="14">
        <v>3</v>
      </c>
      <c r="E17" s="19" t="s">
        <v>46</v>
      </c>
      <c r="F17" s="19" t="s">
        <v>39</v>
      </c>
      <c r="G17" s="15" t="s">
        <v>40</v>
      </c>
      <c r="H17" s="17"/>
      <c r="I17" s="17"/>
      <c r="J17" s="18"/>
      <c r="K17" s="18"/>
      <c r="L17" s="16"/>
      <c r="M17" s="19"/>
    </row>
    <row r="18" spans="1:13" ht="29" x14ac:dyDescent="0.35">
      <c r="A18" s="14">
        <v>9</v>
      </c>
      <c r="B18" s="15" t="s">
        <v>53</v>
      </c>
      <c r="C18" s="14" t="s">
        <v>15</v>
      </c>
      <c r="D18" s="14">
        <v>3</v>
      </c>
      <c r="E18" s="19" t="s">
        <v>46</v>
      </c>
      <c r="F18" s="19" t="s">
        <v>39</v>
      </c>
      <c r="G18" s="15" t="s">
        <v>40</v>
      </c>
      <c r="H18" s="17"/>
      <c r="I18" s="17"/>
      <c r="J18" s="18"/>
      <c r="K18" s="18"/>
      <c r="L18" s="16"/>
      <c r="M18" s="19"/>
    </row>
    <row r="19" spans="1:13" ht="34.75" customHeight="1" thickBot="1" x14ac:dyDescent="0.4">
      <c r="A19" s="22"/>
      <c r="B19" s="23"/>
      <c r="C19" s="22"/>
      <c r="D19" s="22"/>
      <c r="E19" s="22"/>
      <c r="F19" s="22"/>
      <c r="G19" s="23"/>
      <c r="H19" s="23"/>
      <c r="I19" s="23"/>
      <c r="J19" s="24" t="s">
        <v>38</v>
      </c>
      <c r="K19" s="25">
        <f>SUM(K11:K18)</f>
        <v>0</v>
      </c>
      <c r="L19" s="26"/>
    </row>
    <row r="20" spans="1:13" ht="15" thickTop="1" x14ac:dyDescent="0.35">
      <c r="A20" s="2"/>
      <c r="G20" s="5"/>
      <c r="H20" s="5"/>
      <c r="I20" s="5"/>
      <c r="J20" s="40"/>
      <c r="K20" s="41">
        <f>K10+K11+K15+K16+K17</f>
        <v>0</v>
      </c>
      <c r="L20" s="42"/>
    </row>
    <row r="21" spans="1:13" x14ac:dyDescent="0.35">
      <c r="A21" s="2"/>
      <c r="B21" s="5" t="s">
        <v>16</v>
      </c>
      <c r="G21" s="5"/>
      <c r="H21" s="5"/>
      <c r="I21" s="5"/>
      <c r="J21" s="40"/>
      <c r="K21" s="42"/>
      <c r="L21" s="42"/>
    </row>
    <row r="22" spans="1:13" x14ac:dyDescent="0.35">
      <c r="A22" s="2"/>
      <c r="G22" s="5"/>
      <c r="H22" s="5"/>
      <c r="J22" s="40"/>
      <c r="K22" s="41"/>
      <c r="L22" s="41"/>
    </row>
    <row r="23" spans="1:13" x14ac:dyDescent="0.35">
      <c r="A23" s="2"/>
      <c r="G23" s="5"/>
      <c r="H23" s="5"/>
      <c r="I23" s="5"/>
      <c r="J23" s="40"/>
      <c r="K23" s="41"/>
      <c r="L23" s="42"/>
    </row>
    <row r="24" spans="1:13" x14ac:dyDescent="0.35">
      <c r="A24" s="2"/>
      <c r="G24" s="5"/>
      <c r="H24" s="5"/>
      <c r="I24" s="5"/>
      <c r="J24" s="40"/>
      <c r="K24" s="42"/>
      <c r="L24" s="42"/>
    </row>
    <row r="25" spans="1:13" x14ac:dyDescent="0.35">
      <c r="A25" s="2"/>
      <c r="G25" s="5"/>
      <c r="H25" s="5"/>
      <c r="I25" s="5"/>
      <c r="J25" s="7"/>
    </row>
  </sheetData>
  <sheetProtection selectLockedCells="1"/>
  <autoFilter ref="B9:I25"/>
  <mergeCells count="1">
    <mergeCell ref="H8:L8"/>
  </mergeCells>
  <pageMargins left="0.2" right="0.2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Carbon Steel</vt:lpstr>
      <vt:lpstr>DCI Valves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Onise Beridze</dc:creator>
  <cp:lastModifiedBy>Vano Tsiklauri</cp:lastModifiedBy>
  <cp:lastPrinted>2022-05-02T07:24:15Z</cp:lastPrinted>
  <dcterms:created xsi:type="dcterms:W3CDTF">2022-03-14T05:25:52Z</dcterms:created>
  <dcterms:modified xsi:type="dcterms:W3CDTF">2023-08-01T04:10:00Z</dcterms:modified>
</cp:coreProperties>
</file>