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t.razmadze\OneDrive - Georgian Manganese, LLC\Desktop\წაშ\"/>
    </mc:Choice>
  </mc:AlternateContent>
  <xr:revisionPtr revIDLastSave="0" documentId="13_ncr:1_{E18F1CA7-C0FB-4CC7-9B77-DB297831503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1" i="3" l="1"/>
  <c r="L11" i="3"/>
  <c r="L4" i="1"/>
  <c r="L17" i="1"/>
  <c r="L21" i="1"/>
  <c r="L24" i="1"/>
  <c r="L16" i="1"/>
  <c r="L15" i="1"/>
  <c r="L14" i="1"/>
  <c r="L13" i="1"/>
  <c r="L12" i="1"/>
  <c r="L74" i="1"/>
  <c r="L78" i="1"/>
  <c r="L75" i="1" l="1"/>
  <c r="L77" i="1"/>
  <c r="L73" i="1"/>
  <c r="L76" i="1" l="1"/>
</calcChain>
</file>

<file path=xl/sharedStrings.xml><?xml version="1.0" encoding="utf-8"?>
<sst xmlns="http://schemas.openxmlformats.org/spreadsheetml/2006/main" count="545" uniqueCount="308">
  <si>
    <t>No.</t>
  </si>
  <si>
    <t>Tender No.</t>
  </si>
  <si>
    <t>PI#</t>
  </si>
  <si>
    <t>Items</t>
  </si>
  <si>
    <t>Items q'ty</t>
  </si>
  <si>
    <t>Package type</t>
  </si>
  <si>
    <t>Package q'ty</t>
  </si>
  <si>
    <t>Length m</t>
  </si>
  <si>
    <t>Width m</t>
  </si>
  <si>
    <t>Height m</t>
  </si>
  <si>
    <t>Volume m3</t>
  </si>
  <si>
    <t>Net weight kg</t>
  </si>
  <si>
    <t>Gross weight kg</t>
  </si>
  <si>
    <t>Order status</t>
  </si>
  <si>
    <t>Address for pick-up</t>
  </si>
  <si>
    <t>Photos</t>
  </si>
  <si>
    <t>ton bag</t>
  </si>
  <si>
    <t>Cartons</t>
  </si>
  <si>
    <t>Total</t>
  </si>
  <si>
    <t>T16434 SBL002154 SBL00002585</t>
    <phoneticPr fontId="10" type="noConversion"/>
  </si>
  <si>
    <t>Wheel</t>
    <phoneticPr fontId="10" type="noConversion"/>
  </si>
  <si>
    <t>Сoupling</t>
    <phoneticPr fontId="10" type="noConversion"/>
  </si>
  <si>
    <t>Arrowhead</t>
    <phoneticPr fontId="10" type="noConversion"/>
  </si>
  <si>
    <t>South of the west section of Hongguang Road, Nankai District, Xiaozhai Town, Jize County, Handan City, Hebei Province</t>
    <phoneticPr fontId="10" type="noConversion"/>
  </si>
  <si>
    <t>4 pcs</t>
    <phoneticPr fontId="10" type="noConversion"/>
  </si>
  <si>
    <t>6 pcs</t>
    <phoneticPr fontId="10" type="noConversion"/>
  </si>
  <si>
    <t>10 pcs</t>
    <phoneticPr fontId="10" type="noConversion"/>
  </si>
  <si>
    <t>Wooden box</t>
    <phoneticPr fontId="10" type="noConversion"/>
  </si>
  <si>
    <t>Balance $</t>
    <phoneticPr fontId="10" type="noConversion"/>
  </si>
  <si>
    <t>FCA PRICE</t>
    <phoneticPr fontId="10" type="noConversion"/>
  </si>
  <si>
    <t>Roll</t>
    <phoneticPr fontId="10" type="noConversion"/>
  </si>
  <si>
    <t>T16025 SBL002434 SBL00002380</t>
    <phoneticPr fontId="10" type="noConversion"/>
  </si>
  <si>
    <t>Valve Eaton Vickers</t>
    <phoneticPr fontId="10" type="noConversion"/>
  </si>
  <si>
    <t>Carton</t>
    <phoneticPr fontId="10" type="noConversion"/>
  </si>
  <si>
    <t>T16304 SBL002307 SBL00002518</t>
    <phoneticPr fontId="10" type="noConversion"/>
  </si>
  <si>
    <t>2022BI-0725-01
FCA XINXIANG</t>
    <phoneticPr fontId="10" type="noConversion"/>
  </si>
  <si>
    <t>2 pcs</t>
    <phoneticPr fontId="10" type="noConversion"/>
  </si>
  <si>
    <t>Nude</t>
    <phoneticPr fontId="10" type="noConversion"/>
  </si>
  <si>
    <t xml:space="preserve"> International Wan Mall, Huayu Avenue,  Changyuan County, Xinxiang city, Henan province </t>
  </si>
  <si>
    <t>1 pc</t>
    <phoneticPr fontId="10" type="noConversion"/>
  </si>
  <si>
    <t>Rope DRUM</t>
    <phoneticPr fontId="10" type="noConversion"/>
  </si>
  <si>
    <t>T16262 SBL002361 SBL00002561</t>
    <phoneticPr fontId="10" type="noConversion"/>
  </si>
  <si>
    <t>Fastening tool SLQ-1000</t>
    <phoneticPr fontId="10" type="noConversion"/>
  </si>
  <si>
    <t>FCA ZIBO/JINING</t>
    <phoneticPr fontId="10" type="noConversion"/>
  </si>
  <si>
    <t>20 pcs</t>
    <phoneticPr fontId="10" type="noConversion"/>
  </si>
  <si>
    <t>Guanlin road, Luolong Industrial Zone, Luoyang city, Henan province</t>
    <phoneticPr fontId="10" type="noConversion"/>
  </si>
  <si>
    <t xml:space="preserve">LED  Driver  
HY50W </t>
    <phoneticPr fontId="10" type="noConversion"/>
  </si>
  <si>
    <t>40 pcs</t>
    <phoneticPr fontId="10" type="noConversion"/>
  </si>
  <si>
    <t>3426 pcs</t>
    <phoneticPr fontId="10" type="noConversion"/>
  </si>
  <si>
    <t>1379 pcs</t>
    <phoneticPr fontId="10" type="noConversion"/>
  </si>
  <si>
    <t>LED 18W</t>
    <phoneticPr fontId="10" type="noConversion"/>
  </si>
  <si>
    <t>LED 9W</t>
    <phoneticPr fontId="10" type="noConversion"/>
  </si>
  <si>
    <t>600 pcs</t>
    <phoneticPr fontId="10" type="noConversion"/>
  </si>
  <si>
    <t>700 pcs</t>
    <phoneticPr fontId="10" type="noConversion"/>
  </si>
  <si>
    <t>Lamp bulb 9W</t>
    <phoneticPr fontId="10" type="noConversion"/>
  </si>
  <si>
    <t>Lamp spotlight 100W</t>
    <phoneticPr fontId="10" type="noConversion"/>
  </si>
  <si>
    <t>LED-SLF-100W</t>
    <phoneticPr fontId="10" type="noConversion"/>
  </si>
  <si>
    <t>80 pcs</t>
    <phoneticPr fontId="10" type="noConversion"/>
  </si>
  <si>
    <t>100 pcs</t>
    <phoneticPr fontId="10" type="noConversion"/>
  </si>
  <si>
    <t>West gate of Xiaojiaying Flower Base Market, Chang 'an District, Shijiazhuang City, Hebei Province</t>
    <phoneticPr fontId="10" type="noConversion"/>
  </si>
  <si>
    <t>Pallet</t>
    <phoneticPr fontId="10" type="noConversion"/>
  </si>
  <si>
    <t>T16382 SBL002262 SBL00002605</t>
    <phoneticPr fontId="10" type="noConversion"/>
  </si>
  <si>
    <t>2023BI-0428-2561
FCA XINXIANG</t>
    <phoneticPr fontId="10" type="noConversion"/>
  </si>
  <si>
    <t>T17008 SBL002561 SBL00002754</t>
    <phoneticPr fontId="10" type="noConversion"/>
  </si>
  <si>
    <t>Bailuo Crow village, Simen Village, Botou City, Cangzhou City, Hebei province</t>
    <phoneticPr fontId="10" type="noConversion"/>
  </si>
  <si>
    <t>Warehouse</t>
    <phoneticPr fontId="10" type="noConversion"/>
  </si>
  <si>
    <t>Already shipped on 22nd June</t>
    <phoneticPr fontId="10" type="noConversion"/>
  </si>
  <si>
    <t>2023BI-0202-2434</t>
    <phoneticPr fontId="10" type="noConversion"/>
  </si>
  <si>
    <t>T17396 SBL002658 SBL00002897</t>
    <phoneticPr fontId="10" type="noConversion"/>
  </si>
  <si>
    <t>2023BI-0702-2897</t>
    <phoneticPr fontId="10" type="noConversion"/>
  </si>
  <si>
    <t xml:space="preserve">IPC </t>
    <phoneticPr fontId="10" type="noConversion"/>
  </si>
  <si>
    <t xml:space="preserve">Sent to Shenzhen agent, Tracking No.#JYM150039793995 </t>
    <phoneticPr fontId="10" type="noConversion"/>
  </si>
  <si>
    <t>Seamless steel pipe 426x16x12000mm</t>
    <phoneticPr fontId="10" type="noConversion"/>
  </si>
  <si>
    <t>26.98 tons</t>
    <phoneticPr fontId="10" type="noConversion"/>
  </si>
  <si>
    <t>T17194 SBL002708 SBL00002929</t>
    <phoneticPr fontId="10" type="noConversion"/>
  </si>
  <si>
    <t>T17591 SBL002806 SBL00002931</t>
    <phoneticPr fontId="10" type="noConversion"/>
  </si>
  <si>
    <t>2023BI-0622-2806</t>
    <phoneticPr fontId="10" type="noConversion"/>
  </si>
  <si>
    <t>Yealink MVC640</t>
    <phoneticPr fontId="10" type="noConversion"/>
  </si>
  <si>
    <t>Jabra Speak 710, Cooling Fan</t>
    <phoneticPr fontId="10" type="noConversion"/>
  </si>
  <si>
    <t>Sent by FEDEX: #780761845830</t>
    <phoneticPr fontId="10" type="noConversion"/>
  </si>
  <si>
    <t>Sent to Shenzhen agent, Tracking No. #78700473751051</t>
    <phoneticPr fontId="10" type="noConversion"/>
  </si>
  <si>
    <t xml:space="preserve">17197 SBL002710 SBL00002983 </t>
    <phoneticPr fontId="10" type="noConversion"/>
  </si>
  <si>
    <t>2023BI-0626-2710</t>
    <phoneticPr fontId="10" type="noConversion"/>
  </si>
  <si>
    <t>Copper tape 1x100mm</t>
    <phoneticPr fontId="10" type="noConversion"/>
  </si>
  <si>
    <t>T17153 SBL002273 SBL00002827</t>
    <phoneticPr fontId="10" type="noConversion"/>
  </si>
  <si>
    <t>Rubber hose</t>
    <phoneticPr fontId="10" type="noConversion"/>
  </si>
  <si>
    <t>Lightbulb</t>
    <phoneticPr fontId="10" type="noConversion"/>
  </si>
  <si>
    <t>Ready for pick up</t>
    <phoneticPr fontId="10" type="noConversion"/>
  </si>
  <si>
    <t>T16762 SBL002397 SBL00002833</t>
    <phoneticPr fontId="10" type="noConversion"/>
  </si>
  <si>
    <t>Tube， rim</t>
    <phoneticPr fontId="10" type="noConversion"/>
  </si>
  <si>
    <t>T16774 SBL002119 SBL00002846</t>
    <phoneticPr fontId="10" type="noConversion"/>
  </si>
  <si>
    <t>Tube</t>
    <phoneticPr fontId="10" type="noConversion"/>
  </si>
  <si>
    <t xml:space="preserve">SELLBUY: Balance payments to be paid to BRISKY </t>
    <phoneticPr fontId="10" type="noConversion"/>
  </si>
  <si>
    <t>Loaded into container on 13th July</t>
    <phoneticPr fontId="10" type="noConversion"/>
  </si>
  <si>
    <t>Sent to Shenzhen agent, Tracking No.#DPK202165531803 in April.</t>
    <phoneticPr fontId="10" type="noConversion"/>
  </si>
  <si>
    <t>PVC hose 75mm</t>
    <phoneticPr fontId="10" type="noConversion"/>
  </si>
  <si>
    <t>Wutu Street, Changle County, Weifang City, Shandong Province</t>
    <phoneticPr fontId="10" type="noConversion"/>
  </si>
  <si>
    <t>Du Qiao Jingxian, Hengshui City, Hebei Province</t>
    <phoneticPr fontId="10" type="noConversion"/>
  </si>
  <si>
    <t>1580m</t>
    <phoneticPr fontId="10" type="noConversion"/>
  </si>
  <si>
    <t>200m</t>
    <phoneticPr fontId="10" type="noConversion"/>
  </si>
  <si>
    <t>Tube 9.75-18</t>
    <phoneticPr fontId="10" type="noConversion"/>
  </si>
  <si>
    <t>Tube  210pcs</t>
    <phoneticPr fontId="10" type="noConversion"/>
  </si>
  <si>
    <t>210 pcs</t>
    <phoneticPr fontId="10" type="noConversion"/>
  </si>
  <si>
    <t>Bags</t>
    <phoneticPr fontId="10" type="noConversion"/>
  </si>
  <si>
    <t>Zone B, Auto and Motorcycle City, Lanshan District, Linyi City, Shandong Province</t>
    <phoneticPr fontId="10" type="noConversion"/>
  </si>
  <si>
    <t>Mi Shui Street, Gaomi City, Weifang City, Shandong Province</t>
    <phoneticPr fontId="10" type="noConversion"/>
  </si>
  <si>
    <t xml:space="preserve">Drive rim 14.00-25 </t>
    <phoneticPr fontId="10" type="noConversion"/>
  </si>
  <si>
    <t>2023BI-0531-2771
FCA TAIZHOU</t>
    <phoneticPr fontId="10" type="noConversion"/>
  </si>
  <si>
    <t>Motor</t>
    <phoneticPr fontId="10" type="noConversion"/>
  </si>
  <si>
    <t>Liwang, Luqiao district, Taizhou city, Zhejiang province</t>
    <phoneticPr fontId="10" type="noConversion"/>
  </si>
  <si>
    <t>2023BI-0703-2981</t>
    <phoneticPr fontId="10" type="noConversion"/>
  </si>
  <si>
    <t>Mini box Fob DM plastic</t>
    <phoneticPr fontId="10" type="noConversion"/>
  </si>
  <si>
    <t>We can send the package to Shenzhen agent.</t>
    <phoneticPr fontId="10" type="noConversion"/>
  </si>
  <si>
    <t>50 pcs</t>
    <phoneticPr fontId="10" type="noConversion"/>
  </si>
  <si>
    <t>Done</t>
    <phoneticPr fontId="10" type="noConversion"/>
  </si>
  <si>
    <t>1016.50 kg</t>
    <phoneticPr fontId="10" type="noConversion"/>
  </si>
  <si>
    <t>SELLBUY current orders status / for pick-up /shipment</t>
    <phoneticPr fontId="10" type="noConversion"/>
  </si>
  <si>
    <t>Sent to Yiwu agent for truck delivery.</t>
    <phoneticPr fontId="10" type="noConversion"/>
  </si>
  <si>
    <t>Picked up and shipped from Ningbo port.</t>
    <phoneticPr fontId="10" type="noConversion"/>
  </si>
  <si>
    <t>Drive rim 16.5 / 9.75; 16.5-12</t>
    <phoneticPr fontId="10" type="noConversion"/>
  </si>
  <si>
    <t>Fuquan Street, Gaomi City, Weifang City, Shandong Province</t>
    <phoneticPr fontId="10" type="noConversion"/>
  </si>
  <si>
    <t>2023BI-0727-2273</t>
    <phoneticPr fontId="10" type="noConversion"/>
  </si>
  <si>
    <t>KN95 respirators</t>
    <phoneticPr fontId="10" type="noConversion"/>
  </si>
  <si>
    <t>200000 pcs</t>
    <phoneticPr fontId="10" type="noConversion"/>
  </si>
  <si>
    <t>Cartons</t>
    <phoneticPr fontId="10" type="noConversion"/>
  </si>
  <si>
    <t>2023BI-0718-2934</t>
    <phoneticPr fontId="10" type="noConversion"/>
  </si>
  <si>
    <t>Chain</t>
    <phoneticPr fontId="10" type="noConversion"/>
  </si>
  <si>
    <t>230 m</t>
    <phoneticPr fontId="10" type="noConversion"/>
  </si>
  <si>
    <t>Sling; Clamp</t>
    <phoneticPr fontId="10" type="noConversion"/>
  </si>
  <si>
    <t>26 pcs</t>
    <phoneticPr fontId="10" type="noConversion"/>
  </si>
  <si>
    <t>Bag</t>
    <phoneticPr fontId="10" type="noConversion"/>
  </si>
  <si>
    <t>2023BI-0712-2993</t>
    <phoneticPr fontId="10" type="noConversion"/>
  </si>
  <si>
    <t>Spring</t>
    <phoneticPr fontId="10" type="noConversion"/>
  </si>
  <si>
    <t>1200 pcs</t>
    <phoneticPr fontId="10" type="noConversion"/>
  </si>
  <si>
    <t>Weiyuan Road and North Ring Road crossing, Muye District, Xinxiang City, Henan Province</t>
    <phoneticPr fontId="10" type="noConversion"/>
  </si>
  <si>
    <t>2023BI-0723-2958</t>
    <phoneticPr fontId="10" type="noConversion"/>
  </si>
  <si>
    <t>Fastener</t>
    <phoneticPr fontId="10" type="noConversion"/>
  </si>
  <si>
    <t>6484 kgs</t>
    <phoneticPr fontId="10" type="noConversion"/>
  </si>
  <si>
    <t>Payments to be paid</t>
    <phoneticPr fontId="10" type="noConversion"/>
  </si>
  <si>
    <t>2023BI-0729-3118</t>
    <phoneticPr fontId="10" type="noConversion"/>
  </si>
  <si>
    <t xml:space="preserve">Tire  26.5R25 </t>
    <phoneticPr fontId="10" type="noConversion"/>
  </si>
  <si>
    <t>8 pcs</t>
    <phoneticPr fontId="10" type="noConversion"/>
  </si>
  <si>
    <t>2023BI-0628-2996</t>
    <phoneticPr fontId="10" type="noConversion"/>
  </si>
  <si>
    <t>2023BI-0727-2397</t>
    <phoneticPr fontId="10" type="noConversion"/>
  </si>
  <si>
    <t xml:space="preserve"> 2023BI-0727-2119</t>
    <phoneticPr fontId="10" type="noConversion"/>
  </si>
  <si>
    <t>2023BI-0728-2977</t>
    <phoneticPr fontId="10" type="noConversion"/>
  </si>
  <si>
    <t>Clamp</t>
    <phoneticPr fontId="10" type="noConversion"/>
  </si>
  <si>
    <t>Lock</t>
    <phoneticPr fontId="10" type="noConversion"/>
  </si>
  <si>
    <t>6000 M</t>
    <phoneticPr fontId="10" type="noConversion"/>
  </si>
  <si>
    <t>cartons</t>
    <phoneticPr fontId="10" type="noConversion"/>
  </si>
  <si>
    <t>5500 pcs</t>
    <phoneticPr fontId="10" type="noConversion"/>
  </si>
  <si>
    <t>2023BI-0728-2306</t>
    <phoneticPr fontId="10" type="noConversion"/>
  </si>
  <si>
    <t>Rotary horizontal table</t>
    <phoneticPr fontId="10" type="noConversion"/>
  </si>
  <si>
    <t>Sent to Guangzhou agent by Truck</t>
    <phoneticPr fontId="10" type="noConversion"/>
  </si>
  <si>
    <t>2023BI-0728-3107</t>
    <phoneticPr fontId="10" type="noConversion"/>
  </si>
  <si>
    <t>ton bag</t>
    <phoneticPr fontId="10" type="noConversion"/>
  </si>
  <si>
    <t>2023BI-0728-2119</t>
    <phoneticPr fontId="10" type="noConversion"/>
  </si>
  <si>
    <t>Bucket</t>
    <phoneticPr fontId="10" type="noConversion"/>
  </si>
  <si>
    <t>Bucket tooth</t>
    <phoneticPr fontId="10" type="noConversion"/>
  </si>
  <si>
    <t>Bucket tooth 29170039941</t>
    <phoneticPr fontId="10" type="noConversion"/>
  </si>
  <si>
    <t>45 pcs</t>
    <phoneticPr fontId="10" type="noConversion"/>
  </si>
  <si>
    <t xml:space="preserve">Bucket tooth 2713-1217(K9005349) </t>
    <phoneticPr fontId="10" type="noConversion"/>
  </si>
  <si>
    <t>30 pcs</t>
    <phoneticPr fontId="10" type="noConversion"/>
  </si>
  <si>
    <t>T17906 /SBL002948 SBL00003085</t>
    <phoneticPr fontId="10" type="noConversion"/>
  </si>
  <si>
    <t>2023BI-0713-2948</t>
    <phoneticPr fontId="10" type="noConversion"/>
  </si>
  <si>
    <t>Stainless steel</t>
    <phoneticPr fontId="10" type="noConversion"/>
  </si>
  <si>
    <t>7.46T</t>
    <phoneticPr fontId="10" type="noConversion"/>
  </si>
  <si>
    <t>T17907 SBL002962 SBL00003098</t>
    <phoneticPr fontId="10" type="noConversion"/>
  </si>
  <si>
    <t>2023BI-0711-2962</t>
    <phoneticPr fontId="10" type="noConversion"/>
  </si>
  <si>
    <t>Copper pipe</t>
    <phoneticPr fontId="10" type="noConversion"/>
  </si>
  <si>
    <t>Copper tape</t>
    <phoneticPr fontId="10" type="noConversion"/>
  </si>
  <si>
    <t xml:space="preserve">Copper rod; </t>
    <phoneticPr fontId="10" type="noConversion"/>
  </si>
  <si>
    <t>Copper sheet</t>
    <phoneticPr fontId="10" type="noConversion"/>
  </si>
  <si>
    <t>T18200 SBL003118 SBL00003254</t>
  </si>
  <si>
    <t>Yongan Road, Mi Shui Street, Gaomi City, Weifang City, Shandong Province</t>
  </si>
  <si>
    <t>T17153 SBL002273 SBL00002827</t>
  </si>
  <si>
    <t>T16762 SBL002397 SBL00002833</t>
  </si>
  <si>
    <t>T16774 SBL002119 SBL00002846</t>
  </si>
  <si>
    <t>T17879 SBL002996 SBL00003049</t>
  </si>
  <si>
    <t>T17876 SBL002934 SBL00003144</t>
  </si>
  <si>
    <t>Sucai Road, Suchen Town, Hailing District, Taizhou City</t>
  </si>
  <si>
    <t>Donglu Industrial Park, Donglu Township, Qingyuan District, Baoding City, Hebei Province</t>
  </si>
  <si>
    <t>T17874 SBL002993 SBL00003108</t>
  </si>
  <si>
    <t>T17905 SBL002958 SBL00003196</t>
  </si>
  <si>
    <t>Xiguajin village, Yongnian County, Handan city, Hebei province</t>
  </si>
  <si>
    <t>T17399 SBL002507 SBL00003122</t>
  </si>
  <si>
    <t>Jiada Road, Liuhang Street, High-tech Zone, Jining City, Shandong Province</t>
  </si>
  <si>
    <t>Zimao town, Yangdian industrial zone, Jinjiang City, or Guangzhou warehouse</t>
  </si>
  <si>
    <t>No.53, Jili Road, Tianqiao District, Jinan City</t>
  </si>
  <si>
    <t>Jining or Quanzhou, due to the supplier's stock location</t>
  </si>
  <si>
    <t>Bucket tooth 66 NB-31310 GG;
62NB-31320</t>
  </si>
  <si>
    <t>T18225 SBL003107 SBL00003225</t>
  </si>
  <si>
    <t>Jining or Jinan, due to the supplier's stock location</t>
  </si>
  <si>
    <t>T17880 SBL002977 SBL00003265</t>
  </si>
  <si>
    <t>Yuanmengkou Industrial Park, Yanzhuang Town, Jinghai County, Tianjin, China</t>
  </si>
  <si>
    <t>T17878 SBL002306 SBL00003263</t>
  </si>
  <si>
    <t>East Jishi Road, Haishu District, Ningbo City, Zhejiang Province</t>
  </si>
  <si>
    <t>T17872 SBL002981 SBL00003011</t>
  </si>
  <si>
    <t xml:space="preserve">T17451 SBL002771
SBL00002872 </t>
  </si>
  <si>
    <t>South of Chaoyang Road, Qingcao county, Tongcheng City, Anqing, Anhui Province.</t>
  </si>
  <si>
    <t>Контрагент</t>
  </si>
  <si>
    <t>Условие поставки</t>
  </si>
  <si>
    <t>Место загрузки</t>
  </si>
  <si>
    <t>Адрес загрузки груза</t>
  </si>
  <si>
    <t>Место разгрузки</t>
  </si>
  <si>
    <t>Вид перевозки</t>
  </si>
  <si>
    <t>Тип упаковки</t>
  </si>
  <si>
    <t>Номер заказа поставщика</t>
  </si>
  <si>
    <t>Наименование тендера</t>
  </si>
  <si>
    <t>N</t>
  </si>
  <si>
    <t>Длинна (см.)</t>
  </si>
  <si>
    <t>Ширина (см.)</t>
  </si>
  <si>
    <t>Высота (см.)</t>
  </si>
  <si>
    <t>Количество мест</t>
  </si>
  <si>
    <t>Объем</t>
  </si>
  <si>
    <t>Вес (кг.)</t>
  </si>
  <si>
    <t>Складываемый</t>
  </si>
  <si>
    <t>Комментарий</t>
  </si>
  <si>
    <t>Contact Details</t>
  </si>
  <si>
    <t>BRISKY INDUSTRIAL CO., LIMITED</t>
  </si>
  <si>
    <t>FCA</t>
  </si>
  <si>
    <t>SBL00003254</t>
  </si>
  <si>
    <t>Tire  26.5-R25 28PR (Radial tires) TL (8 pcs)</t>
  </si>
  <si>
    <t>არა</t>
  </si>
  <si>
    <t>2 addresses</t>
  </si>
  <si>
    <t>SBL00003144</t>
  </si>
  <si>
    <t>Lifting Equipment purchase 2/2</t>
  </si>
  <si>
    <t>Chain / Sucai Road, Suchen Town, Hailing District, Taizhou City</t>
  </si>
  <si>
    <t>Bag / Donglu Industrial Park, Donglu Township, Qingyuan District, Baoding City, Hebei Province</t>
  </si>
  <si>
    <t>Weiyuan Road and North Ring Road crossing, Muye District, Xinxiang City, Henan Province</t>
  </si>
  <si>
    <t>SBL00003108</t>
  </si>
  <si>
    <t>Dust bag filter spring d. 10581</t>
  </si>
  <si>
    <t>Pallet</t>
  </si>
  <si>
    <t>SBL00003196</t>
  </si>
  <si>
    <t>Procurement of fasteners</t>
  </si>
  <si>
    <t>Pallets</t>
  </si>
  <si>
    <t>3 Addresses</t>
  </si>
  <si>
    <t>SBL00003122</t>
  </si>
  <si>
    <t>Buckets / Teeth / Spare Parts 2023</t>
  </si>
  <si>
    <t>No.53, Jili Road, Tianqiao District, Jinan City (bucket tooth, boxes)</t>
  </si>
  <si>
    <t>Zimao town, Yangdian industrial zone, Jinjiang City, or Guangzhou warehouse (bucket tooth, boxes)</t>
  </si>
  <si>
    <t>TONGCHENG</t>
  </si>
  <si>
    <t>SBL00003049</t>
  </si>
  <si>
    <t>KN95 respirator with valve</t>
  </si>
  <si>
    <t>Port</t>
  </si>
  <si>
    <t>Qingdao</t>
  </si>
  <si>
    <t>Better Shanghai but can be qingdao</t>
  </si>
  <si>
    <t>Better Tianjin but can be Qingdao</t>
  </si>
  <si>
    <t>Far away from each / Guangzhou?</t>
  </si>
  <si>
    <t>Shanghai</t>
  </si>
  <si>
    <t>CHANGSHA MINING EQUIPMENT CO.,LTD</t>
  </si>
  <si>
    <t>Tianjin</t>
  </si>
  <si>
    <t xml:space="preserve">we can send it to Qingdao warehouse </t>
  </si>
  <si>
    <t>Застафони, Чиатура</t>
  </si>
  <si>
    <t>Коробка</t>
  </si>
  <si>
    <t>SBL00002695</t>
  </si>
  <si>
    <t>High-pressure hoses for taphole opening machine</t>
  </si>
  <si>
    <t>Box</t>
  </si>
  <si>
    <t>Changsha Mining Equipment Co.,Ltd</t>
  </si>
  <si>
    <t>EXW</t>
  </si>
  <si>
    <t>gongyi</t>
  </si>
  <si>
    <t xml:space="preserve">No. 6 Cuizhu Street, Zhengzhou High-tech Industrial Development Zone，Zhengzhou city ,China </t>
  </si>
  <si>
    <t>SBL00002652</t>
  </si>
  <si>
    <t>Crusher Spares &amp; Mechanical Spare Parts 1/2 (as per attached drawings)</t>
  </si>
  <si>
    <t>NANCY WANG ¶0086 13787042697¶changshamining@163.com</t>
  </si>
  <si>
    <t>Linyi, 山东省中国</t>
  </si>
  <si>
    <t xml:space="preserve">B0 block Meixin Steel market ,Luozhuang District,LINYI city ,Shandong Province,China </t>
  </si>
  <si>
    <t>SBL00002915</t>
  </si>
  <si>
    <t xml:space="preserve">Vibrating feeder VIPEAK ZSW 380х96 </t>
  </si>
  <si>
    <t>3100 KG Both</t>
  </si>
  <si>
    <t>Qingdao, 山东省中国</t>
  </si>
  <si>
    <t xml:space="preserve">Sent to agent Qingdao warehouse </t>
  </si>
  <si>
    <t>SBL00002970</t>
  </si>
  <si>
    <t>2023 - CHIA - H2 - Mine Locomotive Spareparts</t>
  </si>
  <si>
    <t>Room 1238-1240, Building 8, Meiduo Modern City, Lanshan District, Linyi City, Shandong Province</t>
  </si>
  <si>
    <t>SBL00003103</t>
  </si>
  <si>
    <t>LED Light Bulb</t>
  </si>
  <si>
    <t>Yongnian city ,Handan city / Can be sent to Qingdao Warehouse</t>
  </si>
  <si>
    <t>SBL00002658</t>
  </si>
  <si>
    <t>Conveyor belt connector   BR20  2"</t>
  </si>
  <si>
    <t>Boxes</t>
  </si>
  <si>
    <t>Mi Shui Street, Gaomi City, Weifang City, Shandong Province</t>
  </si>
  <si>
    <t>в насыпанном виде</t>
  </si>
  <si>
    <t>SBL00002833</t>
  </si>
  <si>
    <t>Tender for TIres H1 2023 zfz</t>
  </si>
  <si>
    <t>Nude packing</t>
  </si>
  <si>
    <t>Zone B, Auto and Motorcycle City, Lanshan District, Linyi City, Shandong Province</t>
  </si>
  <si>
    <t>SBL00002846</t>
  </si>
  <si>
    <t>Tender for TIres H1 2023 chgok</t>
  </si>
  <si>
    <t>დიახ</t>
  </si>
  <si>
    <t>Bags</t>
  </si>
  <si>
    <t>Мешок</t>
  </si>
  <si>
    <t>Wutu Street, Changle County, Weifang City, Shandong Province</t>
  </si>
  <si>
    <t>нестандартный</t>
  </si>
  <si>
    <t>SBL00002827</t>
  </si>
  <si>
    <t>2023/H1 Rubber Hose</t>
  </si>
  <si>
    <t>PVC Hoses packed in PE rolls</t>
  </si>
  <si>
    <t>Du Qiao Jingxian, Hengshui City, Hebei Province</t>
  </si>
  <si>
    <t>Hoses, packed in rolls in PE</t>
  </si>
  <si>
    <t>Cruking Engineering Equipment</t>
  </si>
  <si>
    <t>FCA Qingdao / Deliverd to forwarder's warehouse</t>
  </si>
  <si>
    <t>на поддонах</t>
  </si>
  <si>
    <t>SBL00002648</t>
  </si>
  <si>
    <t>Tender for Filtres for Trucks &amp; Loaders - H1 2023</t>
  </si>
  <si>
    <t>Pallet-Non Stackable</t>
  </si>
  <si>
    <t>FCA Qingdao / Delivered to forwarder's warehous</t>
  </si>
  <si>
    <t>SBL00002875</t>
  </si>
  <si>
    <t>Tender for Filtres for Trucks &amp; Loaders - H1 2023 (lot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</si>
</sst>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\$#,##0_);[Red]\(\$#,##0\)"/>
    <numFmt numFmtId="166" formatCode="\$#,##0.00_);[Red]\(\$#,##0.00\)"/>
    <numFmt numFmtId="167" formatCode="[$€-1809]#,##0.00_);[Red]\([$€-1809]#,##0.00\)"/>
    <numFmt numFmtId="168" formatCode="0.0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3"/>
      <charset val="134"/>
      <scheme val="minor"/>
    </font>
    <font>
      <b/>
      <sz val="11"/>
      <color theme="1"/>
      <name val="Calibri"/>
      <family val="3"/>
      <charset val="134"/>
      <scheme val="minor"/>
    </font>
    <font>
      <b/>
      <sz val="12"/>
      <color theme="1"/>
      <name val="Calibri"/>
      <family val="3"/>
      <charset val="134"/>
      <scheme val="minor"/>
    </font>
    <font>
      <b/>
      <sz val="11"/>
      <color theme="1"/>
      <name val="Calibri"/>
      <family val="3"/>
      <charset val="134"/>
      <scheme val="minor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3"/>
      <charset val="134"/>
      <scheme val="minor"/>
    </font>
    <font>
      <b/>
      <sz val="11"/>
      <name val="等线"/>
      <family val="2"/>
      <charset val="134"/>
    </font>
    <font>
      <sz val="11"/>
      <color rgb="FF000000"/>
      <name val="Calibri"/>
      <family val="2"/>
    </font>
    <font>
      <sz val="16"/>
      <color theme="1"/>
      <name val="Calibri"/>
      <family val="3"/>
      <charset val="134"/>
      <scheme val="minor"/>
    </font>
    <font>
      <b/>
      <sz val="10.5"/>
      <color rgb="FF000000"/>
      <name val="Calibri"/>
      <family val="2"/>
    </font>
    <font>
      <b/>
      <sz val="10.5"/>
      <color theme="1"/>
      <name val="Calibri"/>
      <family val="2"/>
    </font>
    <font>
      <b/>
      <sz val="11"/>
      <color theme="2" tint="-0.249977111117893"/>
      <name val="Calibri"/>
      <family val="3"/>
      <charset val="134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6">
    <xf numFmtId="0" fontId="0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9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9" fillId="0" borderId="0" applyFont="0" applyFill="0" applyBorder="0" applyAlignment="0" applyProtection="0">
      <alignment vertical="center"/>
    </xf>
    <xf numFmtId="0" fontId="18" fillId="0" borderId="0"/>
  </cellStyleXfs>
  <cellXfs count="12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0" borderId="4" xfId="3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7" fillId="5" borderId="1" xfId="12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9" fillId="0" borderId="7" xfId="3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0" fillId="3" borderId="2" xfId="0" applyFill="1" applyBorder="1" applyAlignment="1">
      <alignment horizontal="left" vertical="center" wrapText="1"/>
    </xf>
    <xf numFmtId="165" fontId="4" fillId="6" borderId="6" xfId="0" applyNumberFormat="1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0" fillId="0" borderId="1" xfId="0" applyBorder="1"/>
    <xf numFmtId="0" fontId="4" fillId="3" borderId="2" xfId="0" applyFont="1" applyFill="1" applyBorder="1" applyAlignment="1">
      <alignment horizontal="center" vertical="center" wrapText="1"/>
    </xf>
    <xf numFmtId="167" fontId="4" fillId="2" borderId="1" xfId="0" quotePrefix="1" applyNumberFormat="1" applyFont="1" applyFill="1" applyBorder="1" applyAlignment="1">
      <alignment horizontal="center" vertical="center"/>
    </xf>
    <xf numFmtId="165" fontId="4" fillId="3" borderId="6" xfId="0" applyNumberFormat="1" applyFont="1" applyFill="1" applyBorder="1" applyAlignment="1">
      <alignment horizontal="center" vertical="center" wrapText="1"/>
    </xf>
    <xf numFmtId="167" fontId="4" fillId="3" borderId="1" xfId="0" quotePrefix="1" applyNumberFormat="1" applyFont="1" applyFill="1" applyBorder="1" applyAlignment="1">
      <alignment horizontal="center" vertical="center"/>
    </xf>
    <xf numFmtId="167" fontId="4" fillId="2" borderId="5" xfId="0" quotePrefix="1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7" fontId="16" fillId="2" borderId="5" xfId="0" quotePrefix="1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165" fontId="4" fillId="6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6" fontId="4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7" fillId="5" borderId="4" xfId="12" applyFont="1" applyFill="1" applyBorder="1" applyAlignment="1">
      <alignment horizontal="center" vertical="center" wrapText="1"/>
    </xf>
    <xf numFmtId="0" fontId="7" fillId="5" borderId="6" xfId="12" applyFont="1" applyFill="1" applyBorder="1" applyAlignment="1">
      <alignment horizontal="center" vertical="center" wrapText="1"/>
    </xf>
    <xf numFmtId="0" fontId="7" fillId="5" borderId="5" xfId="12" applyFont="1" applyFill="1" applyBorder="1" applyAlignment="1">
      <alignment horizontal="center" vertical="center" wrapText="1"/>
    </xf>
    <xf numFmtId="165" fontId="4" fillId="6" borderId="4" xfId="0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167" fontId="4" fillId="2" borderId="1" xfId="0" quotePrefix="1" applyNumberFormat="1" applyFont="1" applyFill="1" applyBorder="1" applyAlignment="1">
      <alignment horizontal="center" vertical="center"/>
    </xf>
    <xf numFmtId="165" fontId="4" fillId="6" borderId="4" xfId="0" applyNumberFormat="1" applyFont="1" applyFill="1" applyBorder="1" applyAlignment="1">
      <alignment horizontal="center" vertical="center" wrapText="1"/>
    </xf>
    <xf numFmtId="165" fontId="4" fillId="6" borderId="5" xfId="0" applyNumberFormat="1" applyFont="1" applyFill="1" applyBorder="1" applyAlignment="1">
      <alignment horizontal="center" vertical="center" wrapText="1"/>
    </xf>
    <xf numFmtId="165" fontId="4" fillId="6" borderId="6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7" borderId="2" xfId="0" applyFont="1" applyFill="1" applyBorder="1" applyAlignment="1">
      <alignment vertical="center"/>
    </xf>
    <xf numFmtId="0" fontId="3" fillId="7" borderId="3" xfId="0" applyFont="1" applyFill="1" applyBorder="1" applyAlignment="1">
      <alignment vertical="center"/>
    </xf>
    <xf numFmtId="165" fontId="4" fillId="6" borderId="1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9" fillId="9" borderId="1" xfId="15" applyNumberFormat="1" applyFont="1" applyFill="1" applyBorder="1" applyAlignment="1">
      <alignment horizontal="center" vertical="center" wrapText="1"/>
    </xf>
    <xf numFmtId="0" fontId="19" fillId="9" borderId="1" xfId="15" applyNumberFormat="1" applyFont="1" applyFill="1" applyBorder="1" applyAlignment="1">
      <alignment horizontal="center" vertical="center"/>
    </xf>
    <xf numFmtId="0" fontId="19" fillId="0" borderId="1" xfId="15" applyNumberFormat="1" applyFont="1" applyBorder="1" applyAlignment="1">
      <alignment horizontal="left" vertical="center"/>
    </xf>
    <xf numFmtId="1" fontId="19" fillId="0" borderId="1" xfId="15" applyNumberFormat="1" applyFont="1" applyBorder="1" applyAlignment="1">
      <alignment horizontal="right"/>
    </xf>
    <xf numFmtId="2" fontId="19" fillId="0" borderId="1" xfId="15" applyNumberFormat="1" applyFont="1" applyBorder="1" applyAlignment="1">
      <alignment horizontal="right"/>
    </xf>
    <xf numFmtId="3" fontId="19" fillId="0" borderId="1" xfId="15" applyNumberFormat="1" applyFont="1" applyBorder="1" applyAlignment="1">
      <alignment horizontal="right"/>
    </xf>
    <xf numFmtId="0" fontId="19" fillId="0" borderId="1" xfId="15" applyNumberFormat="1" applyFont="1" applyBorder="1" applyAlignment="1">
      <alignment horizontal="left"/>
    </xf>
    <xf numFmtId="0" fontId="19" fillId="0" borderId="1" xfId="15" applyNumberFormat="1" applyFont="1" applyBorder="1" applyAlignment="1">
      <alignment horizontal="left" vertical="center"/>
    </xf>
    <xf numFmtId="168" fontId="19" fillId="0" borderId="1" xfId="15" applyNumberFormat="1" applyFont="1" applyBorder="1" applyAlignment="1">
      <alignment horizontal="right"/>
    </xf>
    <xf numFmtId="0" fontId="19" fillId="0" borderId="1" xfId="15" applyNumberFormat="1" applyFont="1" applyBorder="1" applyAlignment="1">
      <alignment horizontal="right"/>
    </xf>
    <xf numFmtId="0" fontId="19" fillId="6" borderId="1" xfId="15" applyNumberFormat="1" applyFont="1" applyFill="1" applyBorder="1" applyAlignment="1">
      <alignment horizontal="left" vertical="center"/>
    </xf>
    <xf numFmtId="2" fontId="19" fillId="10" borderId="1" xfId="15" applyNumberFormat="1" applyFont="1" applyFill="1" applyBorder="1" applyAlignment="1">
      <alignment horizontal="right"/>
    </xf>
    <xf numFmtId="3" fontId="19" fillId="10" borderId="1" xfId="15" applyNumberFormat="1" applyFont="1" applyFill="1" applyBorder="1" applyAlignment="1">
      <alignment horizontal="right"/>
    </xf>
    <xf numFmtId="1" fontId="19" fillId="10" borderId="1" xfId="15" applyNumberFormat="1" applyFont="1" applyFill="1" applyBorder="1" applyAlignment="1">
      <alignment horizontal="right"/>
    </xf>
    <xf numFmtId="168" fontId="19" fillId="10" borderId="1" xfId="15" applyNumberFormat="1" applyFont="1" applyFill="1" applyBorder="1" applyAlignment="1">
      <alignment horizontal="right"/>
    </xf>
    <xf numFmtId="2" fontId="17" fillId="0" borderId="0" xfId="0" applyNumberFormat="1" applyFont="1"/>
    <xf numFmtId="3" fontId="17" fillId="0" borderId="0" xfId="0" applyNumberFormat="1" applyFont="1"/>
  </cellXfs>
  <cellStyles count="16">
    <cellStyle name="Normal" xfId="0" builtinId="0"/>
    <cellStyle name="Normal_Sheet3" xfId="15" xr:uid="{0F35FF57-8A66-4D18-907A-E1E2B45AF76B}"/>
    <cellStyle name="千位分隔 2" xfId="8" xr:uid="{C555BF84-625A-4621-8CA7-F74CEB3A6F9C}"/>
    <cellStyle name="千位分隔 3" xfId="14" xr:uid="{0ED837A3-0B49-48C4-8A40-35B266BE6628}"/>
    <cellStyle name="常规 2" xfId="2" xr:uid="{BDD697C5-1545-4987-B811-4F827E6D8CEB}"/>
    <cellStyle name="常规 2 2" xfId="4" xr:uid="{D347A059-1948-4AA9-9B9F-9655D4A74404}"/>
    <cellStyle name="常规 2 2 2" xfId="10" xr:uid="{86AEE880-7EF9-45F2-94AB-2A9C6BEAFAFF}"/>
    <cellStyle name="常规 2 3" xfId="5" xr:uid="{79067921-8AA7-4D90-8CA3-80BDFED207E7}"/>
    <cellStyle name="常规 2 3 2" xfId="11" xr:uid="{02989735-17EE-4D20-B04B-8D1B524934DA}"/>
    <cellStyle name="常规 2 4" xfId="6" xr:uid="{95A193E1-0FEC-426C-9D6D-DDD598B2DE0B}"/>
    <cellStyle name="常规 2 4 2" xfId="12" xr:uid="{7454C2DF-7259-4338-9AA1-F73F657404FD}"/>
    <cellStyle name="常规 2 5" xfId="9" xr:uid="{B1C128BE-8D58-4226-8E19-43EF2C4D2588}"/>
    <cellStyle name="常规 3" xfId="3" xr:uid="{5501E492-7806-4545-AC37-92B429738092}"/>
    <cellStyle name="常规 4" xfId="7" xr:uid="{671DC68F-988A-4D1B-A6E7-6CA3D2DE67EB}"/>
    <cellStyle name="常规 4 2" xfId="13" xr:uid="{89D7E759-14EA-443F-8457-96D9612F2B62}"/>
    <cellStyle name="常规 5" xfId="1" xr:uid="{DDFF73DC-CBDF-46D2-8E77-28CE8978E7EC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40822</xdr:colOff>
      <xdr:row>5</xdr:row>
      <xdr:rowOff>40821</xdr:rowOff>
    </xdr:from>
    <xdr:to>
      <xdr:col>16</xdr:col>
      <xdr:colOff>885265</xdr:colOff>
      <xdr:row>5</xdr:row>
      <xdr:rowOff>486788</xdr:rowOff>
    </xdr:to>
    <xdr:pic>
      <xdr:nvPicPr>
        <xdr:cNvPr id="17" name="图片 1" descr="3abc4dc817700328e07efcb8a0fa187">
          <a:extLst>
            <a:ext uri="{FF2B5EF4-FFF2-40B4-BE49-F238E27FC236}">
              <a16:creationId xmlns:a16="http://schemas.microsoft.com/office/drawing/2014/main" id="{89E0CE22-F4E8-59B6-1394-2FFEDC45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10910" y="1912203"/>
          <a:ext cx="844443" cy="44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1</xdr:colOff>
      <xdr:row>4</xdr:row>
      <xdr:rowOff>54430</xdr:rowOff>
    </xdr:from>
    <xdr:to>
      <xdr:col>16</xdr:col>
      <xdr:colOff>952500</xdr:colOff>
      <xdr:row>4</xdr:row>
      <xdr:rowOff>618653</xdr:rowOff>
    </xdr:to>
    <xdr:pic>
      <xdr:nvPicPr>
        <xdr:cNvPr id="24" name="图片 3" descr="8a29ce43b8a00c9dbeb8b27615728eb">
          <a:extLst>
            <a:ext uri="{FF2B5EF4-FFF2-40B4-BE49-F238E27FC236}">
              <a16:creationId xmlns:a16="http://schemas.microsoft.com/office/drawing/2014/main" id="{6DF9994B-0E27-7D9C-70ED-2F714F361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0089" y="1062959"/>
          <a:ext cx="952499" cy="564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40821</xdr:colOff>
      <xdr:row>9</xdr:row>
      <xdr:rowOff>49623</xdr:rowOff>
    </xdr:from>
    <xdr:to>
      <xdr:col>16</xdr:col>
      <xdr:colOff>717176</xdr:colOff>
      <xdr:row>10</xdr:row>
      <xdr:rowOff>341723</xdr:rowOff>
    </xdr:to>
    <xdr:pic>
      <xdr:nvPicPr>
        <xdr:cNvPr id="32" name="图片 31">
          <a:extLst>
            <a:ext uri="{FF2B5EF4-FFF2-40B4-BE49-F238E27FC236}">
              <a16:creationId xmlns:a16="http://schemas.microsoft.com/office/drawing/2014/main" id="{2473252E-56F3-0228-872D-3C693ADB3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flipV="1">
          <a:off x="15493733" y="3523447"/>
          <a:ext cx="676355" cy="661894"/>
        </a:xfrm>
        <a:prstGeom prst="rect">
          <a:avLst/>
        </a:prstGeom>
      </xdr:spPr>
    </xdr:pic>
    <xdr:clientData/>
  </xdr:twoCellAnchor>
  <xdr:twoCellAnchor editAs="oneCell">
    <xdr:from>
      <xdr:col>16</xdr:col>
      <xdr:colOff>81643</xdr:colOff>
      <xdr:row>6</xdr:row>
      <xdr:rowOff>40822</xdr:rowOff>
    </xdr:from>
    <xdr:to>
      <xdr:col>16</xdr:col>
      <xdr:colOff>802821</xdr:colOff>
      <xdr:row>8</xdr:row>
      <xdr:rowOff>22617</xdr:rowOff>
    </xdr:to>
    <xdr:pic>
      <xdr:nvPicPr>
        <xdr:cNvPr id="33" name="图片 32">
          <a:extLst>
            <a:ext uri="{FF2B5EF4-FFF2-40B4-BE49-F238E27FC236}">
              <a16:creationId xmlns:a16="http://schemas.microsoft.com/office/drawing/2014/main" id="{69234882-E4B6-885A-9692-572F663F3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185572" y="13484679"/>
          <a:ext cx="721178" cy="814233"/>
        </a:xfrm>
        <a:prstGeom prst="rect">
          <a:avLst/>
        </a:prstGeom>
      </xdr:spPr>
    </xdr:pic>
    <xdr:clientData/>
  </xdr:twoCellAnchor>
  <xdr:twoCellAnchor editAs="oneCell">
    <xdr:from>
      <xdr:col>16</xdr:col>
      <xdr:colOff>40821</xdr:colOff>
      <xdr:row>25</xdr:row>
      <xdr:rowOff>13608</xdr:rowOff>
    </xdr:from>
    <xdr:to>
      <xdr:col>16</xdr:col>
      <xdr:colOff>1115785</xdr:colOff>
      <xdr:row>25</xdr:row>
      <xdr:rowOff>913677</xdr:rowOff>
    </xdr:to>
    <xdr:pic>
      <xdr:nvPicPr>
        <xdr:cNvPr id="34" name="图片 33">
          <a:extLst>
            <a:ext uri="{FF2B5EF4-FFF2-40B4-BE49-F238E27FC236}">
              <a16:creationId xmlns:a16="http://schemas.microsoft.com/office/drawing/2014/main" id="{0EAA254D-AAD8-850B-44C6-ED07408E9A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5144750" y="16505465"/>
          <a:ext cx="1074964" cy="900069"/>
        </a:xfrm>
        <a:prstGeom prst="rect">
          <a:avLst/>
        </a:prstGeom>
      </xdr:spPr>
    </xdr:pic>
    <xdr:clientData/>
  </xdr:twoCellAnchor>
  <xdr:twoCellAnchor editAs="oneCell">
    <xdr:from>
      <xdr:col>16</xdr:col>
      <xdr:colOff>33618</xdr:colOff>
      <xdr:row>16</xdr:row>
      <xdr:rowOff>33618</xdr:rowOff>
    </xdr:from>
    <xdr:to>
      <xdr:col>16</xdr:col>
      <xdr:colOff>683559</xdr:colOff>
      <xdr:row>16</xdr:row>
      <xdr:rowOff>816642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67F5F1A6-B917-5C0E-1D4C-2581488A36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486530" y="7474324"/>
          <a:ext cx="649941" cy="783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90"/>
  <sheetViews>
    <sheetView tabSelected="1" topLeftCell="A18" zoomScale="85" zoomScaleNormal="85" workbookViewId="0">
      <selection activeCell="B24" sqref="B24"/>
    </sheetView>
  </sheetViews>
  <sheetFormatPr defaultColWidth="8.6640625" defaultRowHeight="14.4"/>
  <cols>
    <col min="1" max="1" width="5" customWidth="1"/>
    <col min="2" max="2" width="12.33203125" customWidth="1"/>
    <col min="3" max="3" width="17.21875" style="2" customWidth="1"/>
    <col min="4" max="4" width="12.21875" style="2" customWidth="1"/>
    <col min="5" max="5" width="21.6640625" customWidth="1"/>
    <col min="6" max="6" width="10" customWidth="1"/>
    <col min="7" max="7" width="8.109375" customWidth="1"/>
    <col min="8" max="8" width="9.33203125" customWidth="1"/>
    <col min="9" max="9" width="7.6640625" customWidth="1"/>
    <col min="10" max="10" width="7" customWidth="1"/>
    <col min="11" max="11" width="7.88671875" customWidth="1"/>
    <col min="12" max="12" width="11.21875" customWidth="1"/>
    <col min="13" max="13" width="9.33203125" customWidth="1"/>
    <col min="14" max="14" width="11.109375" customWidth="1"/>
    <col min="15" max="15" width="22.77734375" customWidth="1"/>
    <col min="16" max="16" width="29.6640625" customWidth="1"/>
    <col min="17" max="17" width="17" style="3" customWidth="1"/>
    <col min="18" max="18" width="10.6640625" style="46" customWidth="1"/>
  </cols>
  <sheetData>
    <row r="2" spans="1:18" ht="23.4">
      <c r="A2" s="69" t="s">
        <v>116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  <c r="M2" s="71"/>
      <c r="N2" s="71"/>
      <c r="O2" s="70"/>
      <c r="P2" s="70"/>
    </row>
    <row r="3" spans="1:18" s="1" customFormat="1" ht="42" customHeight="1">
      <c r="A3" s="4" t="s">
        <v>0</v>
      </c>
      <c r="B3" s="4" t="s">
        <v>1</v>
      </c>
      <c r="C3" s="5" t="s">
        <v>2</v>
      </c>
      <c r="D3" s="5" t="s">
        <v>138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  <c r="O3" s="5" t="s">
        <v>13</v>
      </c>
      <c r="P3" s="5" t="s">
        <v>14</v>
      </c>
      <c r="Q3" s="5" t="s">
        <v>15</v>
      </c>
      <c r="R3" s="4" t="s">
        <v>65</v>
      </c>
    </row>
    <row r="4" spans="1:18" ht="47.25" customHeight="1">
      <c r="A4" s="4">
        <v>1</v>
      </c>
      <c r="B4" s="64" t="s">
        <v>173</v>
      </c>
      <c r="C4" s="50" t="s">
        <v>139</v>
      </c>
      <c r="D4" s="53">
        <v>11120</v>
      </c>
      <c r="E4" s="50" t="s">
        <v>140</v>
      </c>
      <c r="F4" s="9" t="s">
        <v>141</v>
      </c>
      <c r="G4" s="9" t="s">
        <v>37</v>
      </c>
      <c r="H4" s="9">
        <v>8</v>
      </c>
      <c r="I4" s="19">
        <v>1.69</v>
      </c>
      <c r="J4" s="19">
        <v>0.68</v>
      </c>
      <c r="K4" s="19">
        <v>1.69</v>
      </c>
      <c r="L4" s="4">
        <f>H4*I4*J4*K4</f>
        <v>15.537184</v>
      </c>
      <c r="M4" s="4">
        <v>3728</v>
      </c>
      <c r="N4" s="19">
        <v>3728</v>
      </c>
      <c r="O4" s="4" t="s">
        <v>87</v>
      </c>
      <c r="P4" s="37" t="s">
        <v>174</v>
      </c>
      <c r="Q4" s="52"/>
      <c r="R4" s="23"/>
    </row>
    <row r="5" spans="1:18" ht="49.5" customHeight="1">
      <c r="A5" s="4">
        <v>2</v>
      </c>
      <c r="B5" s="84" t="s">
        <v>175</v>
      </c>
      <c r="C5" s="89" t="s">
        <v>121</v>
      </c>
      <c r="D5" s="85">
        <v>3931</v>
      </c>
      <c r="E5" s="50" t="s">
        <v>85</v>
      </c>
      <c r="F5" s="9" t="s">
        <v>98</v>
      </c>
      <c r="G5" s="9" t="s">
        <v>30</v>
      </c>
      <c r="H5" s="9">
        <v>33</v>
      </c>
      <c r="I5" s="19"/>
      <c r="J5" s="19"/>
      <c r="K5" s="19"/>
      <c r="L5" s="4">
        <v>5.0999999999999996</v>
      </c>
      <c r="M5" s="4">
        <v>1500</v>
      </c>
      <c r="N5" s="19">
        <v>1520</v>
      </c>
      <c r="O5" s="4" t="s">
        <v>87</v>
      </c>
      <c r="P5" s="37" t="s">
        <v>97</v>
      </c>
      <c r="Q5" s="4"/>
      <c r="R5" s="39"/>
    </row>
    <row r="6" spans="1:18" ht="38.25" customHeight="1">
      <c r="A6" s="4">
        <v>3</v>
      </c>
      <c r="B6" s="84"/>
      <c r="C6" s="89"/>
      <c r="D6" s="85"/>
      <c r="E6" s="50" t="s">
        <v>95</v>
      </c>
      <c r="F6" s="9" t="s">
        <v>99</v>
      </c>
      <c r="G6" s="9" t="s">
        <v>30</v>
      </c>
      <c r="H6" s="9">
        <v>7</v>
      </c>
      <c r="I6" s="19"/>
      <c r="J6" s="19"/>
      <c r="K6" s="19"/>
      <c r="L6" s="4">
        <v>2.6</v>
      </c>
      <c r="M6" s="4">
        <v>360</v>
      </c>
      <c r="N6" s="19">
        <v>362</v>
      </c>
      <c r="O6" s="4" t="s">
        <v>87</v>
      </c>
      <c r="P6" s="37" t="s">
        <v>96</v>
      </c>
      <c r="Q6" s="4"/>
      <c r="R6" s="39"/>
    </row>
    <row r="7" spans="1:18" ht="33" customHeight="1">
      <c r="A7" s="75">
        <v>4</v>
      </c>
      <c r="B7" s="84" t="s">
        <v>176</v>
      </c>
      <c r="C7" s="89" t="s">
        <v>143</v>
      </c>
      <c r="D7" s="85">
        <v>1046</v>
      </c>
      <c r="E7" s="50" t="s">
        <v>106</v>
      </c>
      <c r="F7" s="9" t="s">
        <v>24</v>
      </c>
      <c r="G7" s="9" t="s">
        <v>37</v>
      </c>
      <c r="H7" s="9">
        <v>4</v>
      </c>
      <c r="I7" s="19"/>
      <c r="J7" s="19"/>
      <c r="K7" s="19"/>
      <c r="L7" s="4">
        <v>0.2</v>
      </c>
      <c r="M7" s="4">
        <v>380</v>
      </c>
      <c r="N7" s="19">
        <v>380</v>
      </c>
      <c r="O7" s="4" t="s">
        <v>87</v>
      </c>
      <c r="P7" s="37" t="s">
        <v>120</v>
      </c>
      <c r="Q7" s="9"/>
      <c r="R7" s="39"/>
    </row>
    <row r="8" spans="1:18" ht="32.25" customHeight="1">
      <c r="A8" s="75"/>
      <c r="B8" s="84"/>
      <c r="C8" s="89"/>
      <c r="D8" s="85"/>
      <c r="E8" s="50" t="s">
        <v>119</v>
      </c>
      <c r="F8" s="9" t="s">
        <v>24</v>
      </c>
      <c r="G8" s="9" t="s">
        <v>37</v>
      </c>
      <c r="H8" s="9">
        <v>4</v>
      </c>
      <c r="I8" s="19"/>
      <c r="J8" s="19"/>
      <c r="K8" s="19"/>
      <c r="L8" s="4">
        <v>0.2</v>
      </c>
      <c r="M8" s="4">
        <v>200</v>
      </c>
      <c r="N8" s="19">
        <v>200</v>
      </c>
      <c r="O8" s="4" t="s">
        <v>87</v>
      </c>
      <c r="P8" s="37" t="s">
        <v>120</v>
      </c>
      <c r="Q8" s="9"/>
      <c r="R8" s="39"/>
    </row>
    <row r="9" spans="1:18" ht="41.25" customHeight="1">
      <c r="A9" s="4">
        <v>5</v>
      </c>
      <c r="B9" s="84"/>
      <c r="C9" s="89"/>
      <c r="D9" s="85"/>
      <c r="E9" s="50" t="s">
        <v>91</v>
      </c>
      <c r="F9" s="9" t="s">
        <v>44</v>
      </c>
      <c r="G9" s="9" t="s">
        <v>103</v>
      </c>
      <c r="H9" s="9">
        <v>2</v>
      </c>
      <c r="I9" s="19"/>
      <c r="J9" s="19"/>
      <c r="K9" s="19"/>
      <c r="L9" s="4"/>
      <c r="M9" s="4">
        <v>47</v>
      </c>
      <c r="N9" s="19">
        <v>48</v>
      </c>
      <c r="O9" s="4" t="s">
        <v>87</v>
      </c>
      <c r="P9" s="37" t="s">
        <v>104</v>
      </c>
      <c r="Q9" s="9"/>
      <c r="R9" s="23"/>
    </row>
    <row r="10" spans="1:18" ht="29.25" customHeight="1">
      <c r="A10" s="4">
        <v>6</v>
      </c>
      <c r="B10" s="84" t="s">
        <v>177</v>
      </c>
      <c r="C10" s="89" t="s">
        <v>144</v>
      </c>
      <c r="D10" s="85">
        <v>3288</v>
      </c>
      <c r="E10" s="50" t="s">
        <v>101</v>
      </c>
      <c r="F10" s="9" t="s">
        <v>102</v>
      </c>
      <c r="G10" s="9" t="s">
        <v>103</v>
      </c>
      <c r="H10" s="9">
        <v>52</v>
      </c>
      <c r="I10" s="19"/>
      <c r="J10" s="19"/>
      <c r="K10" s="19"/>
      <c r="L10" s="4">
        <v>2.8</v>
      </c>
      <c r="M10" s="4">
        <v>1400</v>
      </c>
      <c r="N10" s="19">
        <v>1420</v>
      </c>
      <c r="O10" s="4" t="s">
        <v>87</v>
      </c>
      <c r="P10" s="37" t="s">
        <v>104</v>
      </c>
      <c r="Q10" s="4"/>
      <c r="R10" s="23"/>
    </row>
    <row r="11" spans="1:18" ht="32.25" customHeight="1">
      <c r="A11" s="4">
        <v>7</v>
      </c>
      <c r="B11" s="84"/>
      <c r="C11" s="89"/>
      <c r="D11" s="85"/>
      <c r="E11" s="50" t="s">
        <v>100</v>
      </c>
      <c r="F11" s="9" t="s">
        <v>58</v>
      </c>
      <c r="G11" s="9" t="s">
        <v>103</v>
      </c>
      <c r="H11" s="9">
        <v>10</v>
      </c>
      <c r="I11" s="19"/>
      <c r="J11" s="19"/>
      <c r="K11" s="19"/>
      <c r="L11" s="4">
        <v>0.8</v>
      </c>
      <c r="M11" s="4">
        <v>334</v>
      </c>
      <c r="N11" s="19">
        <v>335</v>
      </c>
      <c r="O11" s="4" t="s">
        <v>87</v>
      </c>
      <c r="P11" s="37" t="s">
        <v>105</v>
      </c>
      <c r="Q11" s="52"/>
      <c r="R11" s="23"/>
    </row>
    <row r="12" spans="1:18" ht="47.4" customHeight="1">
      <c r="A12" s="4">
        <v>8</v>
      </c>
      <c r="B12" s="62" t="s">
        <v>178</v>
      </c>
      <c r="C12" s="50" t="s">
        <v>142</v>
      </c>
      <c r="D12" s="53">
        <v>6000</v>
      </c>
      <c r="E12" s="50" t="s">
        <v>122</v>
      </c>
      <c r="F12" s="9" t="s">
        <v>123</v>
      </c>
      <c r="G12" s="9" t="s">
        <v>124</v>
      </c>
      <c r="H12" s="9">
        <v>100</v>
      </c>
      <c r="I12" s="19">
        <v>0.55000000000000004</v>
      </c>
      <c r="J12" s="19">
        <v>0.55000000000000004</v>
      </c>
      <c r="K12" s="19">
        <v>0.42</v>
      </c>
      <c r="L12" s="4">
        <f t="shared" ref="L12:L17" si="0">H12*I12*J12*K12</f>
        <v>12.705000000000002</v>
      </c>
      <c r="M12" s="4">
        <v>1630</v>
      </c>
      <c r="N12" s="19">
        <v>1660</v>
      </c>
      <c r="O12" s="4" t="s">
        <v>87</v>
      </c>
      <c r="P12" s="37" t="s">
        <v>199</v>
      </c>
      <c r="Q12" s="52"/>
      <c r="R12" s="23"/>
    </row>
    <row r="13" spans="1:18" ht="28.5" customHeight="1">
      <c r="A13" s="4">
        <v>9</v>
      </c>
      <c r="B13" s="84" t="s">
        <v>179</v>
      </c>
      <c r="C13" s="89" t="s">
        <v>125</v>
      </c>
      <c r="D13" s="96">
        <v>6880</v>
      </c>
      <c r="E13" s="50" t="s">
        <v>126</v>
      </c>
      <c r="F13" s="9" t="s">
        <v>127</v>
      </c>
      <c r="G13" s="9" t="s">
        <v>60</v>
      </c>
      <c r="H13" s="9">
        <v>2</v>
      </c>
      <c r="I13" s="19">
        <v>1</v>
      </c>
      <c r="J13" s="19">
        <v>1</v>
      </c>
      <c r="K13" s="19">
        <v>0.7</v>
      </c>
      <c r="L13" s="4">
        <f t="shared" si="0"/>
        <v>1.4</v>
      </c>
      <c r="M13" s="4">
        <v>2200</v>
      </c>
      <c r="N13" s="19">
        <v>2240</v>
      </c>
      <c r="O13" s="4" t="s">
        <v>87</v>
      </c>
      <c r="P13" s="37" t="s">
        <v>180</v>
      </c>
      <c r="Q13" s="52"/>
      <c r="R13" s="23"/>
    </row>
    <row r="14" spans="1:18" ht="48" customHeight="1">
      <c r="A14" s="4">
        <v>10</v>
      </c>
      <c r="B14" s="84"/>
      <c r="C14" s="89"/>
      <c r="D14" s="96"/>
      <c r="E14" s="50" t="s">
        <v>128</v>
      </c>
      <c r="F14" s="9" t="s">
        <v>129</v>
      </c>
      <c r="G14" s="9" t="s">
        <v>130</v>
      </c>
      <c r="H14" s="9">
        <v>1</v>
      </c>
      <c r="I14" s="19">
        <v>0.5</v>
      </c>
      <c r="J14" s="19">
        <v>0.5</v>
      </c>
      <c r="K14" s="19">
        <v>0.5</v>
      </c>
      <c r="L14" s="4">
        <f t="shared" si="0"/>
        <v>0.125</v>
      </c>
      <c r="M14" s="4">
        <v>218</v>
      </c>
      <c r="N14" s="19">
        <v>220</v>
      </c>
      <c r="O14" s="4" t="s">
        <v>87</v>
      </c>
      <c r="P14" s="37" t="s">
        <v>181</v>
      </c>
      <c r="Q14" s="52"/>
      <c r="R14" s="23"/>
    </row>
    <row r="15" spans="1:18" ht="43.5" customHeight="1">
      <c r="A15" s="4">
        <v>11</v>
      </c>
      <c r="B15" s="64" t="s">
        <v>182</v>
      </c>
      <c r="C15" s="50" t="s">
        <v>131</v>
      </c>
      <c r="D15" s="63">
        <v>1092</v>
      </c>
      <c r="E15" s="50" t="s">
        <v>132</v>
      </c>
      <c r="F15" s="9" t="s">
        <v>133</v>
      </c>
      <c r="G15" s="9" t="s">
        <v>60</v>
      </c>
      <c r="H15" s="9">
        <v>1</v>
      </c>
      <c r="I15" s="19">
        <v>0.8</v>
      </c>
      <c r="J15" s="19">
        <v>0.8</v>
      </c>
      <c r="K15" s="19">
        <v>0.5</v>
      </c>
      <c r="L15" s="4">
        <f t="shared" si="0"/>
        <v>0.32000000000000006</v>
      </c>
      <c r="M15" s="4">
        <v>528</v>
      </c>
      <c r="N15" s="19">
        <v>540</v>
      </c>
      <c r="O15" s="4" t="s">
        <v>87</v>
      </c>
      <c r="P15" s="37" t="s">
        <v>134</v>
      </c>
      <c r="Q15" s="52"/>
      <c r="R15" s="23"/>
    </row>
    <row r="16" spans="1:18" ht="43.5" customHeight="1">
      <c r="A16" s="4">
        <v>12</v>
      </c>
      <c r="B16" s="64" t="s">
        <v>183</v>
      </c>
      <c r="C16" s="50" t="s">
        <v>135</v>
      </c>
      <c r="D16" s="63">
        <v>5474</v>
      </c>
      <c r="E16" s="50" t="s">
        <v>136</v>
      </c>
      <c r="F16" s="9" t="s">
        <v>137</v>
      </c>
      <c r="G16" s="9" t="s">
        <v>60</v>
      </c>
      <c r="H16" s="9">
        <v>4</v>
      </c>
      <c r="I16" s="19">
        <v>1.1000000000000001</v>
      </c>
      <c r="J16" s="19">
        <v>1</v>
      </c>
      <c r="K16" s="19">
        <v>0.7</v>
      </c>
      <c r="L16" s="4">
        <f t="shared" si="0"/>
        <v>3.08</v>
      </c>
      <c r="M16" s="4">
        <v>6484</v>
      </c>
      <c r="N16" s="19">
        <v>6560</v>
      </c>
      <c r="O16" s="4" t="s">
        <v>87</v>
      </c>
      <c r="P16" s="37" t="s">
        <v>184</v>
      </c>
      <c r="Q16" s="52"/>
      <c r="R16" s="23"/>
    </row>
    <row r="17" spans="1:18" ht="65.25" customHeight="1">
      <c r="A17" s="4">
        <v>13</v>
      </c>
      <c r="B17" s="84" t="s">
        <v>185</v>
      </c>
      <c r="C17" s="89" t="s">
        <v>156</v>
      </c>
      <c r="D17" s="85">
        <v>2756</v>
      </c>
      <c r="E17" s="50" t="s">
        <v>157</v>
      </c>
      <c r="F17" s="9" t="s">
        <v>39</v>
      </c>
      <c r="G17" s="9" t="s">
        <v>37</v>
      </c>
      <c r="H17" s="9">
        <v>1</v>
      </c>
      <c r="I17" s="19">
        <v>1.5</v>
      </c>
      <c r="J17" s="19">
        <v>1.44</v>
      </c>
      <c r="K17" s="19">
        <v>1.3</v>
      </c>
      <c r="L17" s="4">
        <f t="shared" si="0"/>
        <v>2.8080000000000003</v>
      </c>
      <c r="M17" s="4">
        <v>840</v>
      </c>
      <c r="N17" s="19">
        <v>860</v>
      </c>
      <c r="O17" s="4" t="s">
        <v>87</v>
      </c>
      <c r="P17" s="37" t="s">
        <v>186</v>
      </c>
      <c r="Q17" s="52"/>
      <c r="R17" s="23"/>
    </row>
    <row r="18" spans="1:18" ht="27" customHeight="1">
      <c r="A18" s="4">
        <v>14</v>
      </c>
      <c r="B18" s="84"/>
      <c r="C18" s="89"/>
      <c r="D18" s="85"/>
      <c r="E18" s="50" t="s">
        <v>159</v>
      </c>
      <c r="F18" s="9" t="s">
        <v>160</v>
      </c>
      <c r="G18" s="9" t="s">
        <v>130</v>
      </c>
      <c r="H18" s="9">
        <v>1</v>
      </c>
      <c r="I18" s="19"/>
      <c r="J18" s="19"/>
      <c r="K18" s="19"/>
      <c r="L18" s="4">
        <v>0.2</v>
      </c>
      <c r="M18" s="4">
        <v>404</v>
      </c>
      <c r="N18" s="19">
        <v>405</v>
      </c>
      <c r="O18" s="4" t="s">
        <v>87</v>
      </c>
      <c r="P18" s="37" t="s">
        <v>188</v>
      </c>
      <c r="Q18" s="52"/>
      <c r="R18" s="23"/>
    </row>
    <row r="19" spans="1:18" ht="42" customHeight="1">
      <c r="A19" s="4">
        <v>15</v>
      </c>
      <c r="B19" s="84"/>
      <c r="C19" s="89"/>
      <c r="D19" s="85"/>
      <c r="E19" s="50" t="s">
        <v>161</v>
      </c>
      <c r="F19" s="9" t="s">
        <v>162</v>
      </c>
      <c r="G19" s="9" t="s">
        <v>130</v>
      </c>
      <c r="H19" s="9">
        <v>1</v>
      </c>
      <c r="I19" s="19"/>
      <c r="J19" s="19"/>
      <c r="K19" s="19"/>
      <c r="L19" s="4">
        <v>0.1</v>
      </c>
      <c r="M19" s="4">
        <v>144</v>
      </c>
      <c r="N19" s="19">
        <v>150</v>
      </c>
      <c r="O19" s="4" t="s">
        <v>87</v>
      </c>
      <c r="P19" s="37" t="s">
        <v>187</v>
      </c>
      <c r="Q19" s="52"/>
      <c r="R19" s="23"/>
    </row>
    <row r="20" spans="1:18" ht="31.5" customHeight="1">
      <c r="A20" s="4">
        <v>16</v>
      </c>
      <c r="B20" s="84"/>
      <c r="C20" s="89"/>
      <c r="D20" s="85"/>
      <c r="E20" s="35" t="s">
        <v>190</v>
      </c>
      <c r="F20" s="9" t="s">
        <v>26</v>
      </c>
      <c r="G20" s="9" t="s">
        <v>130</v>
      </c>
      <c r="H20" s="9">
        <v>1</v>
      </c>
      <c r="I20" s="19"/>
      <c r="J20" s="19"/>
      <c r="K20" s="19"/>
      <c r="L20" s="4">
        <v>0.1</v>
      </c>
      <c r="M20" s="4">
        <v>120</v>
      </c>
      <c r="N20" s="19">
        <v>120</v>
      </c>
      <c r="O20" s="4" t="s">
        <v>87</v>
      </c>
      <c r="P20" s="37" t="s">
        <v>189</v>
      </c>
      <c r="Q20" s="52"/>
      <c r="R20" s="23"/>
    </row>
    <row r="21" spans="1:18" ht="42" customHeight="1">
      <c r="A21" s="4"/>
      <c r="B21" s="65" t="s">
        <v>191</v>
      </c>
      <c r="C21" s="57" t="s">
        <v>154</v>
      </c>
      <c r="D21" s="48">
        <v>1104</v>
      </c>
      <c r="E21" s="57" t="s">
        <v>158</v>
      </c>
      <c r="F21" s="58">
        <v>32</v>
      </c>
      <c r="G21" s="9" t="s">
        <v>155</v>
      </c>
      <c r="H21" s="9">
        <v>1</v>
      </c>
      <c r="I21" s="19">
        <v>0.8</v>
      </c>
      <c r="J21" s="19">
        <v>0.8</v>
      </c>
      <c r="K21" s="19">
        <v>0.8</v>
      </c>
      <c r="L21" s="4">
        <f>H21*I21*J21*K21</f>
        <v>0.51200000000000012</v>
      </c>
      <c r="M21" s="4">
        <v>655</v>
      </c>
      <c r="N21" s="19">
        <v>658</v>
      </c>
      <c r="O21" s="4" t="s">
        <v>87</v>
      </c>
      <c r="P21" s="20" t="s">
        <v>192</v>
      </c>
      <c r="Q21" s="52"/>
      <c r="R21" s="23"/>
    </row>
    <row r="22" spans="1:18" ht="27.75" customHeight="1">
      <c r="A22" s="4"/>
      <c r="B22" s="90" t="s">
        <v>193</v>
      </c>
      <c r="C22" s="92" t="s">
        <v>145</v>
      </c>
      <c r="D22" s="86">
        <v>4135</v>
      </c>
      <c r="E22" s="57" t="s">
        <v>146</v>
      </c>
      <c r="F22" s="58" t="s">
        <v>148</v>
      </c>
      <c r="G22" s="9" t="s">
        <v>149</v>
      </c>
      <c r="H22" s="9">
        <v>20</v>
      </c>
      <c r="I22" s="19">
        <v>0.31</v>
      </c>
      <c r="J22" s="19">
        <v>0.3</v>
      </c>
      <c r="K22" s="19">
        <v>0.22</v>
      </c>
      <c r="L22" s="4">
        <v>0.41</v>
      </c>
      <c r="M22" s="4">
        <v>330</v>
      </c>
      <c r="N22" s="19">
        <v>335</v>
      </c>
      <c r="O22" s="4" t="s">
        <v>87</v>
      </c>
      <c r="P22" s="72" t="s">
        <v>194</v>
      </c>
      <c r="Q22" s="52"/>
      <c r="R22" s="23"/>
    </row>
    <row r="23" spans="1:18" ht="27.75" customHeight="1">
      <c r="A23" s="4"/>
      <c r="B23" s="91"/>
      <c r="C23" s="93"/>
      <c r="D23" s="88"/>
      <c r="E23" s="57" t="s">
        <v>147</v>
      </c>
      <c r="F23" s="58" t="s">
        <v>150</v>
      </c>
      <c r="G23" s="9" t="s">
        <v>149</v>
      </c>
      <c r="H23" s="9">
        <v>6</v>
      </c>
      <c r="I23" s="19">
        <v>0.37</v>
      </c>
      <c r="J23" s="19">
        <v>0.2</v>
      </c>
      <c r="K23" s="19">
        <v>0.12</v>
      </c>
      <c r="L23" s="4">
        <v>0.05</v>
      </c>
      <c r="M23" s="4">
        <v>67</v>
      </c>
      <c r="N23" s="19">
        <v>70</v>
      </c>
      <c r="O23" s="4" t="s">
        <v>87</v>
      </c>
      <c r="P23" s="74"/>
      <c r="Q23" s="52"/>
      <c r="R23" s="23"/>
    </row>
    <row r="24" spans="1:18" ht="43.5" customHeight="1">
      <c r="A24" s="4"/>
      <c r="B24" s="65" t="s">
        <v>195</v>
      </c>
      <c r="C24" s="57" t="s">
        <v>151</v>
      </c>
      <c r="D24" s="48">
        <v>1156</v>
      </c>
      <c r="E24" s="57" t="s">
        <v>152</v>
      </c>
      <c r="F24" s="58" t="s">
        <v>24</v>
      </c>
      <c r="G24" s="9" t="s">
        <v>60</v>
      </c>
      <c r="H24" s="9">
        <v>1</v>
      </c>
      <c r="I24" s="19">
        <v>0.5</v>
      </c>
      <c r="J24" s="19">
        <v>0.4</v>
      </c>
      <c r="K24" s="19">
        <v>0.75</v>
      </c>
      <c r="L24" s="4">
        <f>H24*I24*J24*K24</f>
        <v>0.15000000000000002</v>
      </c>
      <c r="M24" s="4">
        <v>140</v>
      </c>
      <c r="N24" s="19">
        <v>155</v>
      </c>
      <c r="O24" s="4" t="s">
        <v>87</v>
      </c>
      <c r="P24" s="20" t="s">
        <v>196</v>
      </c>
      <c r="Q24" s="52"/>
      <c r="R24" s="23"/>
    </row>
    <row r="25" spans="1:18" ht="43.5" customHeight="1">
      <c r="A25" s="4"/>
      <c r="B25" s="65" t="s">
        <v>197</v>
      </c>
      <c r="C25" s="8" t="s">
        <v>110</v>
      </c>
      <c r="D25" s="48">
        <v>150</v>
      </c>
      <c r="E25" s="59" t="s">
        <v>111</v>
      </c>
      <c r="F25" s="8" t="s">
        <v>113</v>
      </c>
      <c r="G25" s="9" t="s">
        <v>33</v>
      </c>
      <c r="H25" s="9">
        <v>1</v>
      </c>
      <c r="I25" s="19"/>
      <c r="J25" s="19"/>
      <c r="K25" s="19"/>
      <c r="L25" s="4">
        <v>6.7000000000000004E-2</v>
      </c>
      <c r="M25" s="4">
        <v>15</v>
      </c>
      <c r="N25" s="19">
        <v>16</v>
      </c>
      <c r="O25" s="4" t="s">
        <v>153</v>
      </c>
      <c r="P25" s="20" t="s">
        <v>112</v>
      </c>
      <c r="Q25" s="52"/>
      <c r="R25" s="23"/>
    </row>
    <row r="26" spans="1:18" ht="72.75" customHeight="1">
      <c r="A26" s="4"/>
      <c r="B26" s="8" t="s">
        <v>198</v>
      </c>
      <c r="C26" s="35" t="s">
        <v>107</v>
      </c>
      <c r="D26" s="29" t="s">
        <v>114</v>
      </c>
      <c r="E26" s="50" t="s">
        <v>108</v>
      </c>
      <c r="F26" s="9" t="s">
        <v>39</v>
      </c>
      <c r="G26" s="9" t="s">
        <v>27</v>
      </c>
      <c r="H26" s="19">
        <v>1</v>
      </c>
      <c r="I26" s="19">
        <v>1.6</v>
      </c>
      <c r="J26" s="19">
        <v>0.85</v>
      </c>
      <c r="K26" s="19">
        <v>1.1499999999999999</v>
      </c>
      <c r="L26" s="4">
        <v>1.57</v>
      </c>
      <c r="M26" s="4">
        <v>1690</v>
      </c>
      <c r="N26" s="19">
        <v>1770</v>
      </c>
      <c r="O26" s="4" t="s">
        <v>118</v>
      </c>
      <c r="P26" s="20" t="s">
        <v>109</v>
      </c>
      <c r="Q26" s="52"/>
      <c r="R26" s="23"/>
    </row>
    <row r="42" spans="1:18" ht="48.75" customHeight="1">
      <c r="A42" s="4"/>
      <c r="B42" s="8" t="s">
        <v>163</v>
      </c>
      <c r="C42" s="57" t="s">
        <v>164</v>
      </c>
      <c r="D42" s="61">
        <v>16906.099999999999</v>
      </c>
      <c r="E42" s="60" t="s">
        <v>165</v>
      </c>
      <c r="F42" s="58" t="s">
        <v>166</v>
      </c>
      <c r="G42" s="9"/>
      <c r="H42" s="9"/>
      <c r="I42" s="19"/>
      <c r="J42" s="19"/>
      <c r="K42" s="19"/>
      <c r="L42" s="4"/>
      <c r="M42" s="4">
        <v>7460</v>
      </c>
      <c r="N42" s="19">
        <v>7550</v>
      </c>
      <c r="O42" s="4"/>
      <c r="P42" s="20"/>
      <c r="Q42" s="52"/>
      <c r="R42" s="23"/>
    </row>
    <row r="43" spans="1:18" ht="48.75" customHeight="1">
      <c r="A43" s="4"/>
      <c r="B43" s="66" t="s">
        <v>167</v>
      </c>
      <c r="C43" s="57" t="s">
        <v>168</v>
      </c>
      <c r="D43" s="61">
        <v>13439.7</v>
      </c>
      <c r="E43" s="60" t="s">
        <v>169</v>
      </c>
      <c r="F43" s="58"/>
      <c r="G43" s="9"/>
      <c r="H43" s="9"/>
      <c r="I43" s="19"/>
      <c r="J43" s="19"/>
      <c r="K43" s="19"/>
      <c r="L43" s="4"/>
      <c r="M43" s="4">
        <v>140</v>
      </c>
      <c r="N43" s="19">
        <v>150</v>
      </c>
      <c r="O43" s="4"/>
      <c r="P43" s="20"/>
      <c r="Q43" s="52"/>
      <c r="R43" s="23"/>
    </row>
    <row r="44" spans="1:18" ht="48.75" customHeight="1">
      <c r="A44" s="4"/>
      <c r="B44" s="67"/>
      <c r="C44" s="57"/>
      <c r="D44" s="56"/>
      <c r="E44" s="60" t="s">
        <v>170</v>
      </c>
      <c r="F44" s="58"/>
      <c r="G44" s="9"/>
      <c r="H44" s="9"/>
      <c r="I44" s="19"/>
      <c r="J44" s="19"/>
      <c r="K44" s="19"/>
      <c r="L44" s="4">
        <v>0.3</v>
      </c>
      <c r="M44" s="4">
        <v>900</v>
      </c>
      <c r="N44" s="19">
        <v>930</v>
      </c>
      <c r="O44" s="4"/>
      <c r="P44" s="20"/>
      <c r="Q44" s="52"/>
      <c r="R44" s="23"/>
    </row>
    <row r="45" spans="1:18" ht="48.75" customHeight="1">
      <c r="A45" s="4"/>
      <c r="B45" s="68"/>
      <c r="C45" s="57"/>
      <c r="D45" s="56"/>
      <c r="E45" s="60" t="s">
        <v>171</v>
      </c>
      <c r="F45" s="58"/>
      <c r="G45" s="9"/>
      <c r="H45" s="9"/>
      <c r="I45" s="19"/>
      <c r="J45" s="19"/>
      <c r="K45" s="19"/>
      <c r="L45" s="4"/>
      <c r="M45" s="4">
        <v>73</v>
      </c>
      <c r="N45" s="19"/>
      <c r="O45" s="4"/>
      <c r="P45" s="20"/>
      <c r="Q45" s="52"/>
      <c r="R45" s="23"/>
    </row>
    <row r="46" spans="1:18" ht="48.75" customHeight="1">
      <c r="A46" s="4"/>
      <c r="B46" s="8"/>
      <c r="C46" s="57"/>
      <c r="D46" s="56"/>
      <c r="E46" s="60" t="s">
        <v>172</v>
      </c>
      <c r="F46" s="58"/>
      <c r="G46" s="9"/>
      <c r="H46" s="9"/>
      <c r="I46" s="19"/>
      <c r="J46" s="19"/>
      <c r="K46" s="19"/>
      <c r="L46" s="4"/>
      <c r="M46" s="4">
        <v>164</v>
      </c>
      <c r="N46" s="19"/>
      <c r="O46" s="4"/>
      <c r="P46" s="20"/>
      <c r="Q46" s="52"/>
      <c r="R46" s="23"/>
    </row>
    <row r="59" spans="1:18" ht="28.95" customHeight="1">
      <c r="A59" s="13"/>
      <c r="B59" s="13" t="s">
        <v>18</v>
      </c>
      <c r="C59" s="14"/>
      <c r="D59" s="14"/>
      <c r="E59" s="14"/>
      <c r="F59" s="14"/>
      <c r="G59" s="14"/>
      <c r="H59" s="15"/>
      <c r="I59" s="15"/>
      <c r="J59" s="15"/>
      <c r="K59" s="15"/>
      <c r="L59" s="15"/>
      <c r="M59" s="15"/>
      <c r="N59" s="15"/>
      <c r="O59" s="13"/>
      <c r="P59" s="16"/>
      <c r="Q59" s="47"/>
      <c r="R59" s="23"/>
    </row>
    <row r="64" spans="1:18" ht="31.95" customHeight="1">
      <c r="A64" s="94" t="s">
        <v>92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12"/>
      <c r="R64" s="23"/>
    </row>
    <row r="65" spans="1:18" s="1" customFormat="1" ht="42" customHeight="1">
      <c r="A65" s="4" t="s">
        <v>0</v>
      </c>
      <c r="B65" s="4" t="s">
        <v>1</v>
      </c>
      <c r="C65" s="5" t="s">
        <v>2</v>
      </c>
      <c r="D65" s="6" t="s">
        <v>28</v>
      </c>
      <c r="E65" s="6" t="s">
        <v>3</v>
      </c>
      <c r="F65" s="6" t="s">
        <v>4</v>
      </c>
      <c r="G65" s="6" t="s">
        <v>5</v>
      </c>
      <c r="H65" s="5" t="s">
        <v>6</v>
      </c>
      <c r="I65" s="5" t="s">
        <v>7</v>
      </c>
      <c r="J65" s="5" t="s">
        <v>8</v>
      </c>
      <c r="K65" s="5" t="s">
        <v>9</v>
      </c>
      <c r="L65" s="5" t="s">
        <v>10</v>
      </c>
      <c r="M65" s="5" t="s">
        <v>11</v>
      </c>
      <c r="N65" s="5" t="s">
        <v>12</v>
      </c>
      <c r="O65" s="5" t="s">
        <v>13</v>
      </c>
      <c r="P65" s="11" t="s">
        <v>14</v>
      </c>
      <c r="Q65" s="5" t="s">
        <v>15</v>
      </c>
      <c r="R65" s="4" t="s">
        <v>65</v>
      </c>
    </row>
    <row r="66" spans="1:18" ht="18" customHeight="1">
      <c r="A66" s="66">
        <v>1</v>
      </c>
      <c r="B66" s="75" t="s">
        <v>61</v>
      </c>
      <c r="C66" s="75" t="s">
        <v>29</v>
      </c>
      <c r="D66" s="77">
        <v>7107.4</v>
      </c>
      <c r="E66" s="24" t="s">
        <v>86</v>
      </c>
      <c r="F66" s="19" t="s">
        <v>48</v>
      </c>
      <c r="G66" s="9" t="s">
        <v>17</v>
      </c>
      <c r="H66" s="19">
        <v>1</v>
      </c>
      <c r="I66" s="19"/>
      <c r="J66" s="19"/>
      <c r="K66" s="19"/>
      <c r="L66" s="4">
        <v>1.7362800000000003</v>
      </c>
      <c r="M66" s="4">
        <v>180</v>
      </c>
      <c r="N66" s="19">
        <v>200</v>
      </c>
      <c r="O66" s="66" t="s">
        <v>66</v>
      </c>
      <c r="P66" s="20" t="s">
        <v>59</v>
      </c>
      <c r="Q66" s="4"/>
      <c r="R66" s="38"/>
    </row>
    <row r="67" spans="1:18" ht="18" customHeight="1">
      <c r="A67" s="67"/>
      <c r="B67" s="76"/>
      <c r="C67" s="76"/>
      <c r="D67" s="78"/>
      <c r="E67" s="24" t="s">
        <v>54</v>
      </c>
      <c r="F67" s="17" t="s">
        <v>49</v>
      </c>
      <c r="G67" s="9" t="s">
        <v>17</v>
      </c>
      <c r="H67" s="79">
        <v>1</v>
      </c>
      <c r="I67" s="28"/>
      <c r="J67" s="28"/>
      <c r="K67" s="28"/>
      <c r="L67" s="5">
        <v>0.67270000000000008</v>
      </c>
      <c r="M67" s="4">
        <v>80</v>
      </c>
      <c r="N67" s="19">
        <v>84</v>
      </c>
      <c r="O67" s="67"/>
      <c r="P67" s="72" t="s">
        <v>59</v>
      </c>
      <c r="Q67" s="4"/>
      <c r="R67" s="4"/>
    </row>
    <row r="68" spans="1:18" ht="18" customHeight="1">
      <c r="A68" s="67"/>
      <c r="B68" s="76"/>
      <c r="C68" s="76"/>
      <c r="D68" s="78"/>
      <c r="E68" s="24" t="s">
        <v>50</v>
      </c>
      <c r="F68" s="19" t="s">
        <v>52</v>
      </c>
      <c r="G68" s="9" t="s">
        <v>17</v>
      </c>
      <c r="H68" s="80"/>
      <c r="I68" s="31"/>
      <c r="J68" s="31"/>
      <c r="K68" s="31"/>
      <c r="L68" s="5">
        <v>0.88535999999999992</v>
      </c>
      <c r="M68" s="4">
        <v>95</v>
      </c>
      <c r="N68" s="19">
        <v>100</v>
      </c>
      <c r="O68" s="67"/>
      <c r="P68" s="73"/>
      <c r="Q68" s="4"/>
      <c r="R68" s="4"/>
    </row>
    <row r="69" spans="1:18" ht="18" customHeight="1">
      <c r="A69" s="67"/>
      <c r="B69" s="76"/>
      <c r="C69" s="76"/>
      <c r="D69" s="78"/>
      <c r="E69" s="24" t="s">
        <v>51</v>
      </c>
      <c r="F69" s="19" t="s">
        <v>53</v>
      </c>
      <c r="G69" s="9" t="s">
        <v>17</v>
      </c>
      <c r="H69" s="79">
        <v>1</v>
      </c>
      <c r="I69" s="31"/>
      <c r="J69" s="31"/>
      <c r="K69" s="31"/>
      <c r="L69" s="5">
        <v>0.54835199999999995</v>
      </c>
      <c r="M69" s="4">
        <v>148</v>
      </c>
      <c r="N69" s="19">
        <v>154</v>
      </c>
      <c r="O69" s="67"/>
      <c r="P69" s="73"/>
      <c r="Q69" s="4"/>
      <c r="R69" s="4"/>
    </row>
    <row r="70" spans="1:18" ht="18" customHeight="1">
      <c r="A70" s="67"/>
      <c r="B70" s="76"/>
      <c r="C70" s="76"/>
      <c r="D70" s="78"/>
      <c r="E70" s="24" t="s">
        <v>55</v>
      </c>
      <c r="F70" s="19" t="s">
        <v>57</v>
      </c>
      <c r="G70" s="9" t="s">
        <v>17</v>
      </c>
      <c r="H70" s="81"/>
      <c r="I70" s="28"/>
      <c r="J70" s="30"/>
      <c r="K70" s="28"/>
      <c r="L70" s="5">
        <v>0.35123200000000004</v>
      </c>
      <c r="M70" s="4">
        <v>65</v>
      </c>
      <c r="N70" s="19">
        <v>70</v>
      </c>
      <c r="O70" s="67"/>
      <c r="P70" s="73"/>
      <c r="Q70" s="4"/>
      <c r="R70" s="38"/>
    </row>
    <row r="71" spans="1:18" ht="18" customHeight="1">
      <c r="A71" s="67"/>
      <c r="B71" s="76"/>
      <c r="C71" s="76"/>
      <c r="D71" s="78"/>
      <c r="E71" s="24" t="s">
        <v>56</v>
      </c>
      <c r="F71" s="19" t="s">
        <v>58</v>
      </c>
      <c r="G71" s="9" t="s">
        <v>17</v>
      </c>
      <c r="H71" s="81"/>
      <c r="I71" s="28"/>
      <c r="J71" s="28"/>
      <c r="K71" s="28"/>
      <c r="L71" s="5">
        <v>0.83776000000000017</v>
      </c>
      <c r="M71" s="4">
        <v>160</v>
      </c>
      <c r="N71" s="19">
        <v>170</v>
      </c>
      <c r="O71" s="67"/>
      <c r="P71" s="73"/>
      <c r="Q71" s="4"/>
      <c r="R71" s="38"/>
    </row>
    <row r="72" spans="1:18" ht="18" customHeight="1">
      <c r="A72" s="68"/>
      <c r="B72" s="76"/>
      <c r="C72" s="76"/>
      <c r="D72" s="78"/>
      <c r="E72" s="24" t="s">
        <v>46</v>
      </c>
      <c r="F72" s="9" t="s">
        <v>47</v>
      </c>
      <c r="G72" s="9" t="s">
        <v>17</v>
      </c>
      <c r="H72" s="80"/>
      <c r="I72" s="18"/>
      <c r="J72" s="18"/>
      <c r="K72" s="18"/>
      <c r="L72" s="4">
        <v>3.15E-2</v>
      </c>
      <c r="M72" s="18">
        <v>5</v>
      </c>
      <c r="N72" s="18">
        <v>6</v>
      </c>
      <c r="O72" s="67"/>
      <c r="P72" s="74"/>
      <c r="Q72" s="4"/>
      <c r="R72" s="38"/>
    </row>
    <row r="73" spans="1:18" ht="43.5" customHeight="1">
      <c r="A73" s="4">
        <v>2</v>
      </c>
      <c r="B73" s="8" t="s">
        <v>34</v>
      </c>
      <c r="C73" s="8" t="s">
        <v>35</v>
      </c>
      <c r="D73" s="48">
        <v>2560</v>
      </c>
      <c r="E73" s="8" t="s">
        <v>40</v>
      </c>
      <c r="F73" s="4" t="s">
        <v>36</v>
      </c>
      <c r="G73" s="4" t="s">
        <v>60</v>
      </c>
      <c r="H73" s="19">
        <v>1</v>
      </c>
      <c r="I73" s="19">
        <v>1.7</v>
      </c>
      <c r="J73" s="19">
        <v>1.2</v>
      </c>
      <c r="K73" s="19">
        <v>0.7</v>
      </c>
      <c r="L73" s="4">
        <f t="shared" ref="L73:L74" si="1">I73*J73*K73*H73</f>
        <v>1.4279999999999999</v>
      </c>
      <c r="M73" s="18">
        <v>870</v>
      </c>
      <c r="N73" s="18">
        <v>900</v>
      </c>
      <c r="O73" s="67"/>
      <c r="P73" s="26" t="s">
        <v>38</v>
      </c>
      <c r="Q73" s="9"/>
      <c r="R73" s="38"/>
    </row>
    <row r="74" spans="1:18" ht="47.25" customHeight="1">
      <c r="A74" s="4">
        <v>3</v>
      </c>
      <c r="B74" s="4" t="s">
        <v>63</v>
      </c>
      <c r="C74" s="4" t="s">
        <v>62</v>
      </c>
      <c r="D74" s="48">
        <v>5700</v>
      </c>
      <c r="E74" s="8" t="s">
        <v>40</v>
      </c>
      <c r="F74" s="4" t="s">
        <v>36</v>
      </c>
      <c r="G74" s="4" t="s">
        <v>60</v>
      </c>
      <c r="H74" s="19">
        <v>2</v>
      </c>
      <c r="I74" s="19">
        <v>2.2000000000000002</v>
      </c>
      <c r="J74" s="19">
        <v>0.9</v>
      </c>
      <c r="K74" s="33">
        <v>0.9</v>
      </c>
      <c r="L74" s="4">
        <f t="shared" si="1"/>
        <v>3.5640000000000005</v>
      </c>
      <c r="M74" s="18">
        <v>3140</v>
      </c>
      <c r="N74" s="18">
        <v>3200</v>
      </c>
      <c r="O74" s="67"/>
      <c r="P74" s="26" t="s">
        <v>38</v>
      </c>
      <c r="Q74" s="9"/>
      <c r="R74" s="38"/>
    </row>
    <row r="75" spans="1:18" ht="43.5" customHeight="1">
      <c r="A75" s="4">
        <v>4</v>
      </c>
      <c r="B75" s="4" t="s">
        <v>41</v>
      </c>
      <c r="C75" s="4" t="s">
        <v>43</v>
      </c>
      <c r="D75" s="48">
        <v>195</v>
      </c>
      <c r="E75" s="8" t="s">
        <v>42</v>
      </c>
      <c r="F75" s="4" t="s">
        <v>39</v>
      </c>
      <c r="G75" s="4" t="s">
        <v>27</v>
      </c>
      <c r="H75" s="4">
        <v>1</v>
      </c>
      <c r="I75" s="4">
        <v>1.06</v>
      </c>
      <c r="J75" s="4">
        <v>0.2</v>
      </c>
      <c r="K75" s="4">
        <v>0.2</v>
      </c>
      <c r="L75" s="9">
        <f t="shared" ref="L75:L78" si="2">I75*J75*K75*H75</f>
        <v>4.2400000000000007E-2</v>
      </c>
      <c r="M75" s="4">
        <v>25</v>
      </c>
      <c r="N75" s="4">
        <v>28</v>
      </c>
      <c r="O75" s="67"/>
      <c r="P75" s="27" t="s">
        <v>45</v>
      </c>
      <c r="Q75" s="9"/>
      <c r="R75" s="39"/>
    </row>
    <row r="76" spans="1:18" ht="21" customHeight="1">
      <c r="A76" s="66">
        <v>5</v>
      </c>
      <c r="B76" s="66" t="s">
        <v>19</v>
      </c>
      <c r="C76" s="66" t="s">
        <v>29</v>
      </c>
      <c r="D76" s="86">
        <v>8470</v>
      </c>
      <c r="E76" s="4" t="s">
        <v>20</v>
      </c>
      <c r="F76" s="4" t="s">
        <v>24</v>
      </c>
      <c r="G76" s="9" t="s">
        <v>16</v>
      </c>
      <c r="H76" s="19">
        <v>1</v>
      </c>
      <c r="I76" s="19">
        <v>0.6</v>
      </c>
      <c r="J76" s="19">
        <v>0.6</v>
      </c>
      <c r="K76" s="19">
        <v>0.6</v>
      </c>
      <c r="L76" s="9">
        <f t="shared" si="2"/>
        <v>0.216</v>
      </c>
      <c r="M76" s="4">
        <v>345</v>
      </c>
      <c r="N76" s="19">
        <v>350</v>
      </c>
      <c r="O76" s="67"/>
      <c r="P76" s="20" t="s">
        <v>23</v>
      </c>
      <c r="Q76" s="4"/>
      <c r="R76" s="37"/>
    </row>
    <row r="77" spans="1:18" ht="21" customHeight="1">
      <c r="A77" s="67"/>
      <c r="B77" s="67"/>
      <c r="C77" s="67"/>
      <c r="D77" s="87"/>
      <c r="E77" s="4" t="s">
        <v>21</v>
      </c>
      <c r="F77" s="4" t="s">
        <v>25</v>
      </c>
      <c r="G77" s="9" t="s">
        <v>16</v>
      </c>
      <c r="H77" s="4">
        <v>1</v>
      </c>
      <c r="I77" s="18">
        <v>1.1200000000000001</v>
      </c>
      <c r="J77" s="18">
        <v>0.73</v>
      </c>
      <c r="K77" s="18">
        <v>0.49</v>
      </c>
      <c r="L77" s="9">
        <f t="shared" si="2"/>
        <v>0.40062400000000004</v>
      </c>
      <c r="M77" s="18">
        <v>960</v>
      </c>
      <c r="N77" s="18">
        <v>1000</v>
      </c>
      <c r="O77" s="67"/>
      <c r="P77" s="26" t="s">
        <v>38</v>
      </c>
      <c r="Q77" s="9"/>
      <c r="R77" s="39"/>
    </row>
    <row r="78" spans="1:18" ht="21" customHeight="1">
      <c r="A78" s="68"/>
      <c r="B78" s="68"/>
      <c r="C78" s="68"/>
      <c r="D78" s="88"/>
      <c r="E78" s="4" t="s">
        <v>22</v>
      </c>
      <c r="F78" s="4" t="s">
        <v>26</v>
      </c>
      <c r="G78" s="4" t="s">
        <v>27</v>
      </c>
      <c r="H78" s="4">
        <v>1</v>
      </c>
      <c r="I78" s="18">
        <v>0.7</v>
      </c>
      <c r="J78" s="18">
        <v>0.6</v>
      </c>
      <c r="K78" s="18">
        <v>0.7</v>
      </c>
      <c r="L78" s="9">
        <f t="shared" si="2"/>
        <v>0.29399999999999998</v>
      </c>
      <c r="M78" s="18">
        <v>225</v>
      </c>
      <c r="N78" s="18">
        <v>240</v>
      </c>
      <c r="O78" s="68"/>
      <c r="P78" s="25" t="s">
        <v>64</v>
      </c>
      <c r="Q78" s="9"/>
      <c r="R78" s="40"/>
    </row>
    <row r="79" spans="1:18" ht="45" customHeight="1">
      <c r="A79" s="4">
        <v>6</v>
      </c>
      <c r="B79" s="4" t="s">
        <v>68</v>
      </c>
      <c r="C79" s="50" t="s">
        <v>69</v>
      </c>
      <c r="D79" s="48">
        <v>300</v>
      </c>
      <c r="E79" s="50" t="s">
        <v>70</v>
      </c>
      <c r="F79" s="19"/>
      <c r="G79" s="9"/>
      <c r="H79" s="19">
        <v>1</v>
      </c>
      <c r="I79" s="19"/>
      <c r="J79" s="19"/>
      <c r="K79" s="19"/>
      <c r="L79" s="4"/>
      <c r="M79" s="4"/>
      <c r="N79" s="19"/>
      <c r="O79" s="32" t="s">
        <v>71</v>
      </c>
      <c r="P79" s="21"/>
      <c r="Q79" s="4"/>
      <c r="R79" s="39"/>
    </row>
    <row r="80" spans="1:18" ht="55.5" customHeight="1">
      <c r="A80" s="8">
        <v>7</v>
      </c>
      <c r="B80" s="4" t="s">
        <v>31</v>
      </c>
      <c r="C80" s="50" t="s">
        <v>67</v>
      </c>
      <c r="D80" s="54" t="s">
        <v>114</v>
      </c>
      <c r="E80" s="50" t="s">
        <v>32</v>
      </c>
      <c r="F80" s="10"/>
      <c r="G80" s="10"/>
      <c r="H80" s="10">
        <v>1</v>
      </c>
      <c r="I80" s="10"/>
      <c r="J80" s="10"/>
      <c r="K80" s="10"/>
      <c r="L80" s="4"/>
      <c r="M80" s="10"/>
      <c r="N80" s="10"/>
      <c r="O80" s="32" t="s">
        <v>94</v>
      </c>
      <c r="P80" s="34"/>
      <c r="Q80" s="4"/>
      <c r="R80" s="39"/>
    </row>
    <row r="81" spans="1:18" ht="30.75" customHeight="1">
      <c r="A81" s="66">
        <v>8</v>
      </c>
      <c r="B81" s="66" t="s">
        <v>75</v>
      </c>
      <c r="C81" s="50" t="s">
        <v>76</v>
      </c>
      <c r="D81" s="82">
        <v>6764</v>
      </c>
      <c r="E81" s="50" t="s">
        <v>77</v>
      </c>
      <c r="G81" s="10"/>
      <c r="H81" s="10">
        <v>1</v>
      </c>
      <c r="I81" s="10"/>
      <c r="J81" s="10"/>
      <c r="K81" s="10"/>
      <c r="L81" s="4"/>
      <c r="M81" s="10"/>
      <c r="N81" s="10"/>
      <c r="O81" s="32" t="s">
        <v>79</v>
      </c>
      <c r="P81" s="49"/>
      <c r="Q81" s="4"/>
      <c r="R81" s="39"/>
    </row>
    <row r="82" spans="1:18" ht="38.25" customHeight="1">
      <c r="A82" s="68"/>
      <c r="B82" s="68"/>
      <c r="C82" s="50"/>
      <c r="D82" s="83"/>
      <c r="E82" s="50" t="s">
        <v>78</v>
      </c>
      <c r="G82" s="10"/>
      <c r="H82" s="10">
        <v>1</v>
      </c>
      <c r="I82" s="10"/>
      <c r="J82" s="10"/>
      <c r="K82" s="10"/>
      <c r="L82" s="4"/>
      <c r="M82" s="10"/>
      <c r="N82" s="10"/>
      <c r="O82" s="32" t="s">
        <v>80</v>
      </c>
      <c r="P82" s="49"/>
      <c r="Q82" s="4"/>
      <c r="R82" s="39"/>
    </row>
    <row r="83" spans="1:18" ht="44.25" customHeight="1">
      <c r="A83" s="4">
        <v>9</v>
      </c>
      <c r="B83" s="4" t="s">
        <v>74</v>
      </c>
      <c r="C83" s="50"/>
      <c r="D83" s="55"/>
      <c r="E83" s="50" t="s">
        <v>72</v>
      </c>
      <c r="F83" s="19" t="s">
        <v>73</v>
      </c>
      <c r="G83" s="9"/>
      <c r="H83" s="19">
        <v>16</v>
      </c>
      <c r="I83" s="19"/>
      <c r="J83" s="19"/>
      <c r="K83" s="19"/>
      <c r="L83" s="4"/>
      <c r="M83" s="4"/>
      <c r="N83" s="19">
        <v>26985</v>
      </c>
      <c r="O83" s="4" t="s">
        <v>93</v>
      </c>
      <c r="P83" s="21"/>
      <c r="Q83" s="4"/>
      <c r="R83" s="39"/>
    </row>
    <row r="84" spans="1:18" ht="44.25" customHeight="1">
      <c r="A84" s="8">
        <v>10</v>
      </c>
      <c r="B84" s="4" t="s">
        <v>81</v>
      </c>
      <c r="C84" s="50" t="s">
        <v>82</v>
      </c>
      <c r="D84" s="55">
        <v>361.35</v>
      </c>
      <c r="E84" s="50" t="s">
        <v>83</v>
      </c>
      <c r="F84" s="19" t="s">
        <v>115</v>
      </c>
      <c r="G84" s="9"/>
      <c r="H84" s="19">
        <v>1</v>
      </c>
      <c r="I84" s="19"/>
      <c r="J84" s="19"/>
      <c r="K84" s="19"/>
      <c r="L84" s="4">
        <v>0.28999999999999998</v>
      </c>
      <c r="M84" s="4">
        <v>1016.5</v>
      </c>
      <c r="N84" s="19">
        <v>1032.8</v>
      </c>
      <c r="O84" s="4" t="s">
        <v>117</v>
      </c>
      <c r="P84" s="22"/>
      <c r="Q84" s="4"/>
      <c r="R84" s="39"/>
    </row>
    <row r="85" spans="1:18" ht="40.5" customHeight="1">
      <c r="A85" s="8">
        <v>11</v>
      </c>
      <c r="B85" s="4" t="s">
        <v>84</v>
      </c>
      <c r="C85" s="50"/>
      <c r="D85" s="53">
        <v>3931</v>
      </c>
      <c r="E85" s="50" t="s">
        <v>85</v>
      </c>
      <c r="F85" s="51"/>
      <c r="G85" s="9"/>
      <c r="H85" s="19"/>
      <c r="I85" s="19"/>
      <c r="J85" s="19"/>
      <c r="K85" s="19"/>
      <c r="L85" s="4"/>
      <c r="M85" s="4"/>
      <c r="N85" s="19"/>
      <c r="O85" s="4" t="s">
        <v>87</v>
      </c>
      <c r="P85" s="36"/>
      <c r="Q85" s="9"/>
      <c r="R85" s="39"/>
    </row>
    <row r="86" spans="1:18" ht="41.25" customHeight="1">
      <c r="A86" s="8">
        <v>12</v>
      </c>
      <c r="B86" s="4" t="s">
        <v>88</v>
      </c>
      <c r="C86" s="50"/>
      <c r="D86" s="53">
        <v>1046</v>
      </c>
      <c r="E86" s="50" t="s">
        <v>89</v>
      </c>
      <c r="F86" s="51"/>
      <c r="G86" s="7"/>
      <c r="H86" s="19"/>
      <c r="I86" s="19"/>
      <c r="J86" s="19"/>
      <c r="K86" s="19"/>
      <c r="L86" s="4"/>
      <c r="M86" s="4"/>
      <c r="N86" s="19"/>
      <c r="O86" s="4" t="s">
        <v>87</v>
      </c>
      <c r="P86" s="22"/>
      <c r="Q86" s="9"/>
      <c r="R86" s="23"/>
    </row>
    <row r="87" spans="1:18" ht="43.5" customHeight="1">
      <c r="A87" s="4">
        <v>13</v>
      </c>
      <c r="B87" s="4" t="s">
        <v>90</v>
      </c>
      <c r="C87" s="50"/>
      <c r="D87" s="53">
        <v>3288</v>
      </c>
      <c r="E87" s="50" t="s">
        <v>91</v>
      </c>
      <c r="F87" s="51"/>
      <c r="G87" s="9"/>
      <c r="H87" s="19"/>
      <c r="I87" s="19"/>
      <c r="J87" s="19"/>
      <c r="K87" s="19"/>
      <c r="L87" s="4"/>
      <c r="M87" s="4"/>
      <c r="N87" s="19"/>
      <c r="O87" s="4" t="s">
        <v>87</v>
      </c>
      <c r="P87" s="21"/>
      <c r="Q87" s="4"/>
      <c r="R87" s="23"/>
    </row>
    <row r="88" spans="1:18" ht="28.95" customHeight="1">
      <c r="A88" s="13"/>
      <c r="B88" s="13" t="s">
        <v>18</v>
      </c>
      <c r="C88" s="14"/>
      <c r="D88" s="14"/>
      <c r="E88" s="14"/>
      <c r="F88" s="14"/>
      <c r="G88" s="14"/>
      <c r="H88" s="15"/>
      <c r="I88" s="15"/>
      <c r="J88" s="15"/>
      <c r="K88" s="15"/>
      <c r="L88" s="15"/>
      <c r="M88" s="15"/>
      <c r="N88" s="15"/>
      <c r="O88" s="13"/>
      <c r="P88" s="16"/>
      <c r="Q88" s="47"/>
      <c r="R88" s="47"/>
    </row>
    <row r="89" spans="1:18" ht="28.5" customHeight="1">
      <c r="A89" s="8"/>
      <c r="B89" s="8"/>
      <c r="C89" s="8"/>
      <c r="D89" s="4"/>
      <c r="E89" s="29"/>
      <c r="F89" s="19"/>
      <c r="G89" s="7"/>
      <c r="H89" s="19"/>
      <c r="I89" s="19"/>
      <c r="J89" s="19"/>
      <c r="K89" s="19"/>
      <c r="L89" s="4"/>
      <c r="M89" s="4"/>
      <c r="N89" s="19"/>
      <c r="O89" s="4"/>
      <c r="P89" s="22"/>
      <c r="Q89" s="9"/>
      <c r="R89" s="23"/>
    </row>
    <row r="90" spans="1:18" ht="27" customHeight="1">
      <c r="A90" s="8"/>
      <c r="B90" s="8"/>
      <c r="C90" s="8"/>
      <c r="D90" s="4"/>
      <c r="E90" s="29"/>
      <c r="F90" s="19"/>
      <c r="G90" s="7"/>
      <c r="H90" s="19"/>
      <c r="I90" s="19"/>
      <c r="J90" s="19"/>
      <c r="K90" s="19"/>
      <c r="L90" s="4"/>
      <c r="M90" s="4"/>
      <c r="N90" s="19"/>
      <c r="O90" s="4"/>
      <c r="P90" s="4"/>
      <c r="Q90" s="9"/>
      <c r="R90" s="23"/>
    </row>
  </sheetData>
  <mergeCells count="38">
    <mergeCell ref="C17:C20"/>
    <mergeCell ref="B13:B14"/>
    <mergeCell ref="C13:C14"/>
    <mergeCell ref="D13:D14"/>
    <mergeCell ref="C7:C9"/>
    <mergeCell ref="C10:C11"/>
    <mergeCell ref="D76:D78"/>
    <mergeCell ref="C76:C78"/>
    <mergeCell ref="C5:C6"/>
    <mergeCell ref="B22:B23"/>
    <mergeCell ref="C22:C23"/>
    <mergeCell ref="D22:D23"/>
    <mergeCell ref="B7:B9"/>
    <mergeCell ref="D7:D9"/>
    <mergeCell ref="D10:D11"/>
    <mergeCell ref="B10:B11"/>
    <mergeCell ref="A64:P64"/>
    <mergeCell ref="P22:P23"/>
    <mergeCell ref="B17:B20"/>
    <mergeCell ref="D17:D20"/>
    <mergeCell ref="B43:B45"/>
    <mergeCell ref="A7:A8"/>
    <mergeCell ref="A76:A78"/>
    <mergeCell ref="A81:A82"/>
    <mergeCell ref="A2:P2"/>
    <mergeCell ref="O66:O78"/>
    <mergeCell ref="A66:A72"/>
    <mergeCell ref="P67:P72"/>
    <mergeCell ref="C66:C72"/>
    <mergeCell ref="B66:B72"/>
    <mergeCell ref="D66:D72"/>
    <mergeCell ref="H67:H68"/>
    <mergeCell ref="H69:H72"/>
    <mergeCell ref="D81:D82"/>
    <mergeCell ref="B81:B82"/>
    <mergeCell ref="B5:B6"/>
    <mergeCell ref="D5:D6"/>
    <mergeCell ref="B76:B78"/>
  </mergeCells>
  <phoneticPr fontId="10" type="noConversion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FCE98-7C16-4E07-B747-F1C6F1547989}">
  <dimension ref="B2:E33"/>
  <sheetViews>
    <sheetView workbookViewId="0">
      <selection activeCell="G12" sqref="G12"/>
    </sheetView>
  </sheetViews>
  <sheetFormatPr defaultRowHeight="14.4"/>
  <sheetData>
    <row r="2" spans="2:5" ht="15" thickBot="1"/>
    <row r="3" spans="2:5" ht="15" thickBot="1">
      <c r="B3" s="41">
        <v>4</v>
      </c>
      <c r="C3" s="42">
        <v>750</v>
      </c>
      <c r="D3" s="42">
        <v>750</v>
      </c>
      <c r="E3" s="42">
        <v>2.5499999999999998</v>
      </c>
    </row>
    <row r="4" spans="2:5" ht="15" thickBot="1">
      <c r="B4" s="43">
        <v>2</v>
      </c>
      <c r="C4" s="44">
        <v>1000</v>
      </c>
      <c r="D4" s="44">
        <v>1000</v>
      </c>
      <c r="E4" s="44">
        <v>2.37</v>
      </c>
    </row>
    <row r="5" spans="2:5" ht="15" thickBot="1">
      <c r="B5" s="43">
        <v>2</v>
      </c>
      <c r="C5" s="44">
        <v>1250</v>
      </c>
      <c r="D5" s="44">
        <v>1300</v>
      </c>
      <c r="E5" s="44">
        <v>2.63</v>
      </c>
    </row>
    <row r="6" spans="2:5" ht="15" thickBot="1">
      <c r="B6" s="43">
        <v>1</v>
      </c>
      <c r="C6" s="44">
        <v>97</v>
      </c>
      <c r="D6" s="44">
        <v>100</v>
      </c>
      <c r="E6" s="44">
        <v>0.11</v>
      </c>
    </row>
    <row r="7" spans="2:5" ht="15" thickBot="1">
      <c r="B7" s="97">
        <v>1</v>
      </c>
      <c r="C7" s="44">
        <v>26</v>
      </c>
      <c r="D7" s="44">
        <v>28</v>
      </c>
      <c r="E7" s="100">
        <v>0.06</v>
      </c>
    </row>
    <row r="8" spans="2:5" ht="15" thickBot="1">
      <c r="B8" s="99"/>
      <c r="C8" s="44">
        <v>13</v>
      </c>
      <c r="D8" s="44">
        <v>14</v>
      </c>
      <c r="E8" s="102"/>
    </row>
    <row r="9" spans="2:5" ht="15" thickBot="1">
      <c r="B9" s="43">
        <v>2</v>
      </c>
      <c r="C9" s="44">
        <v>1020</v>
      </c>
      <c r="D9" s="44">
        <v>1030</v>
      </c>
      <c r="E9" s="44">
        <v>0.6</v>
      </c>
    </row>
    <row r="10" spans="2:5" ht="15" thickBot="1">
      <c r="B10" s="43">
        <v>3</v>
      </c>
      <c r="C10" s="44">
        <v>4010</v>
      </c>
      <c r="D10" s="44">
        <v>4100</v>
      </c>
      <c r="E10" s="44">
        <v>5</v>
      </c>
    </row>
    <row r="11" spans="2:5" ht="15" thickBot="1">
      <c r="B11" s="43">
        <v>3</v>
      </c>
      <c r="C11" s="45">
        <v>4200</v>
      </c>
      <c r="D11" s="45">
        <v>4260</v>
      </c>
      <c r="E11" s="45">
        <v>1.78</v>
      </c>
    </row>
    <row r="12" spans="2:5" ht="15" thickBot="1">
      <c r="B12" s="43">
        <v>1</v>
      </c>
      <c r="C12" s="45">
        <v>470</v>
      </c>
      <c r="D12" s="45">
        <v>480</v>
      </c>
      <c r="E12" s="45">
        <v>0.48</v>
      </c>
    </row>
    <row r="13" spans="2:5" ht="15" thickBot="1">
      <c r="B13" s="43">
        <v>2</v>
      </c>
      <c r="C13" s="45">
        <v>160</v>
      </c>
      <c r="D13" s="45">
        <v>171</v>
      </c>
      <c r="E13" s="45">
        <v>0.3</v>
      </c>
    </row>
    <row r="14" spans="2:5" ht="15" thickBot="1">
      <c r="B14" s="43">
        <v>1</v>
      </c>
      <c r="C14" s="45">
        <v>330</v>
      </c>
      <c r="D14" s="45">
        <v>348</v>
      </c>
      <c r="E14" s="45">
        <v>0.1</v>
      </c>
    </row>
    <row r="15" spans="2:5" ht="15" thickBot="1">
      <c r="B15" s="43">
        <v>2</v>
      </c>
      <c r="C15" s="45">
        <v>480</v>
      </c>
      <c r="D15" s="45">
        <v>535</v>
      </c>
      <c r="E15" s="45">
        <v>3.97</v>
      </c>
    </row>
    <row r="16" spans="2:5" ht="15" thickBot="1">
      <c r="B16" s="97">
        <v>1</v>
      </c>
      <c r="C16" s="45">
        <v>130</v>
      </c>
      <c r="D16" s="45">
        <v>170</v>
      </c>
      <c r="E16" s="97">
        <v>2</v>
      </c>
    </row>
    <row r="17" spans="2:5" ht="15" thickBot="1">
      <c r="B17" s="99"/>
      <c r="C17" s="45">
        <v>4</v>
      </c>
      <c r="D17" s="45">
        <v>5</v>
      </c>
      <c r="E17" s="99"/>
    </row>
    <row r="18" spans="2:5" ht="15" thickBot="1">
      <c r="B18" s="43">
        <v>2</v>
      </c>
      <c r="C18" s="45">
        <v>1480</v>
      </c>
      <c r="D18" s="45">
        <v>1550</v>
      </c>
      <c r="E18" s="45">
        <v>2.21</v>
      </c>
    </row>
    <row r="19" spans="2:5" ht="15" thickBot="1">
      <c r="B19" s="43">
        <v>1</v>
      </c>
      <c r="C19" s="44">
        <v>1040</v>
      </c>
      <c r="D19" s="44">
        <v>1080</v>
      </c>
      <c r="E19" s="44">
        <v>1.01</v>
      </c>
    </row>
    <row r="20" spans="2:5" ht="15" thickBot="1">
      <c r="B20" s="97">
        <v>1</v>
      </c>
      <c r="C20" s="44">
        <v>12</v>
      </c>
      <c r="D20" s="44">
        <v>13</v>
      </c>
      <c r="E20" s="100">
        <v>0.3</v>
      </c>
    </row>
    <row r="21" spans="2:5" ht="15" thickBot="1">
      <c r="B21" s="98"/>
      <c r="C21" s="44">
        <v>16</v>
      </c>
      <c r="D21" s="44">
        <v>17</v>
      </c>
      <c r="E21" s="101"/>
    </row>
    <row r="22" spans="2:5" ht="15" thickBot="1">
      <c r="B22" s="99"/>
      <c r="C22" s="44">
        <v>159</v>
      </c>
      <c r="D22" s="44">
        <v>160</v>
      </c>
      <c r="E22" s="102"/>
    </row>
    <row r="23" spans="2:5" ht="15" thickBot="1">
      <c r="B23" s="43">
        <v>1</v>
      </c>
      <c r="C23" s="44">
        <v>215</v>
      </c>
      <c r="D23" s="44">
        <v>230</v>
      </c>
      <c r="E23" s="44">
        <v>0.55000000000000004</v>
      </c>
    </row>
    <row r="24" spans="2:5" ht="15" thickBot="1">
      <c r="B24" s="97">
        <v>1</v>
      </c>
      <c r="C24" s="44">
        <v>9</v>
      </c>
      <c r="D24" s="44">
        <v>10</v>
      </c>
      <c r="E24" s="100">
        <v>0.4</v>
      </c>
    </row>
    <row r="25" spans="2:5" ht="15" thickBot="1">
      <c r="B25" s="98"/>
      <c r="C25" s="44">
        <v>2</v>
      </c>
      <c r="D25" s="44">
        <v>3</v>
      </c>
      <c r="E25" s="101"/>
    </row>
    <row r="26" spans="2:5" ht="15" thickBot="1">
      <c r="B26" s="98"/>
      <c r="C26" s="44">
        <v>47</v>
      </c>
      <c r="D26" s="44">
        <v>47</v>
      </c>
      <c r="E26" s="101"/>
    </row>
    <row r="27" spans="2:5" ht="15" thickBot="1">
      <c r="B27" s="98"/>
      <c r="C27" s="44">
        <v>26</v>
      </c>
      <c r="D27" s="44">
        <v>26</v>
      </c>
      <c r="E27" s="101"/>
    </row>
    <row r="28" spans="2:5" ht="15" thickBot="1">
      <c r="B28" s="99"/>
      <c r="C28" s="44">
        <v>139</v>
      </c>
      <c r="D28" s="44">
        <v>140</v>
      </c>
      <c r="E28" s="102"/>
    </row>
    <row r="29" spans="2:5" ht="15" thickBot="1">
      <c r="B29" s="43">
        <v>1</v>
      </c>
      <c r="C29" s="44">
        <v>168</v>
      </c>
      <c r="D29" s="44">
        <v>170</v>
      </c>
      <c r="E29" s="44">
        <v>0.2</v>
      </c>
    </row>
    <row r="30" spans="2:5" ht="15" thickBot="1">
      <c r="B30" s="43">
        <v>4</v>
      </c>
      <c r="C30" s="44">
        <v>74</v>
      </c>
      <c r="D30" s="44">
        <v>75</v>
      </c>
      <c r="E30" s="44">
        <v>0.3</v>
      </c>
    </row>
    <row r="31" spans="2:5" ht="15" thickBot="1">
      <c r="B31" s="43">
        <v>2</v>
      </c>
      <c r="C31" s="44">
        <v>920</v>
      </c>
      <c r="D31" s="44">
        <v>940</v>
      </c>
      <c r="E31" s="44">
        <v>0.84</v>
      </c>
    </row>
    <row r="32" spans="2:5" ht="15" thickBot="1">
      <c r="B32" s="43">
        <v>1</v>
      </c>
      <c r="C32" s="44">
        <v>320</v>
      </c>
      <c r="D32" s="44">
        <v>330</v>
      </c>
      <c r="E32" s="44">
        <v>0.68</v>
      </c>
    </row>
    <row r="33" spans="2:5" ht="15" thickBot="1">
      <c r="B33" s="43">
        <v>1</v>
      </c>
      <c r="C33" s="44">
        <v>640</v>
      </c>
      <c r="D33" s="44">
        <v>660</v>
      </c>
      <c r="E33" s="44">
        <v>0.22</v>
      </c>
    </row>
  </sheetData>
  <mergeCells count="8">
    <mergeCell ref="B24:B28"/>
    <mergeCell ref="E24:E28"/>
    <mergeCell ref="B7:B8"/>
    <mergeCell ref="E7:E8"/>
    <mergeCell ref="B16:B17"/>
    <mergeCell ref="E16:E17"/>
    <mergeCell ref="B20:B22"/>
    <mergeCell ref="E20:E22"/>
  </mergeCells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58E74-F47A-4891-975F-94D8270939D9}">
  <dimension ref="A1:S52"/>
  <sheetViews>
    <sheetView topLeftCell="A29" zoomScaleNormal="100" workbookViewId="0">
      <selection activeCell="P52" sqref="P35:P52"/>
    </sheetView>
  </sheetViews>
  <sheetFormatPr defaultRowHeight="14.4"/>
  <cols>
    <col min="3" max="3" width="13.44140625" customWidth="1"/>
    <col min="5" max="5" width="30.6640625" bestFit="1" customWidth="1"/>
    <col min="6" max="6" width="15.6640625" customWidth="1"/>
    <col min="7" max="7" width="29.77734375" customWidth="1"/>
  </cols>
  <sheetData>
    <row r="1" spans="1:15" s="2" customFormat="1" ht="39.6">
      <c r="A1" s="103" t="s">
        <v>200</v>
      </c>
      <c r="B1" s="103" t="s">
        <v>201</v>
      </c>
      <c r="C1" s="103" t="s">
        <v>202</v>
      </c>
      <c r="D1" s="103" t="s">
        <v>203</v>
      </c>
      <c r="E1" s="103" t="s">
        <v>244</v>
      </c>
      <c r="F1" s="103" t="s">
        <v>207</v>
      </c>
      <c r="G1" s="103" t="s">
        <v>208</v>
      </c>
      <c r="H1" s="103" t="s">
        <v>210</v>
      </c>
      <c r="I1" s="103" t="s">
        <v>211</v>
      </c>
      <c r="J1" s="103" t="s">
        <v>212</v>
      </c>
      <c r="K1" s="103" t="s">
        <v>213</v>
      </c>
      <c r="L1" s="103" t="s">
        <v>214</v>
      </c>
      <c r="M1" s="103" t="s">
        <v>215</v>
      </c>
      <c r="N1" s="103" t="s">
        <v>217</v>
      </c>
      <c r="O1" s="103" t="s">
        <v>218</v>
      </c>
    </row>
    <row r="2" spans="1:15">
      <c r="A2" s="105" t="s">
        <v>219</v>
      </c>
      <c r="B2" s="105" t="s">
        <v>220</v>
      </c>
      <c r="C2" s="105"/>
      <c r="D2" s="105" t="s">
        <v>174</v>
      </c>
      <c r="E2" s="105" t="s">
        <v>245</v>
      </c>
      <c r="F2" s="105" t="s">
        <v>221</v>
      </c>
      <c r="G2" s="105" t="s">
        <v>222</v>
      </c>
      <c r="H2" s="106">
        <v>179</v>
      </c>
      <c r="I2" s="106">
        <v>68</v>
      </c>
      <c r="J2" s="106">
        <v>169</v>
      </c>
      <c r="K2" s="106">
        <v>8</v>
      </c>
      <c r="L2" s="114">
        <v>16.46</v>
      </c>
      <c r="M2" s="115">
        <v>3728</v>
      </c>
      <c r="N2" s="109"/>
      <c r="O2" s="109"/>
    </row>
    <row r="3" spans="1:15">
      <c r="A3" s="110" t="s">
        <v>219</v>
      </c>
      <c r="B3" s="110" t="s">
        <v>220</v>
      </c>
      <c r="C3" s="110"/>
      <c r="D3" s="110" t="s">
        <v>224</v>
      </c>
      <c r="E3" s="105" t="s">
        <v>246</v>
      </c>
      <c r="F3" s="110" t="s">
        <v>225</v>
      </c>
      <c r="G3" s="105" t="s">
        <v>226</v>
      </c>
      <c r="H3" s="106">
        <v>100</v>
      </c>
      <c r="I3" s="106">
        <v>100</v>
      </c>
      <c r="J3" s="106">
        <v>70</v>
      </c>
      <c r="K3" s="106">
        <v>2</v>
      </c>
      <c r="L3" s="111">
        <v>1.4</v>
      </c>
      <c r="M3" s="108">
        <v>2240</v>
      </c>
      <c r="N3" s="109" t="s">
        <v>227</v>
      </c>
      <c r="O3" s="109"/>
    </row>
    <row r="4" spans="1:15">
      <c r="A4" s="110"/>
      <c r="B4" s="110"/>
      <c r="C4" s="110"/>
      <c r="D4" s="110"/>
      <c r="E4" s="105" t="s">
        <v>247</v>
      </c>
      <c r="F4" s="110"/>
      <c r="G4" s="105" t="s">
        <v>226</v>
      </c>
      <c r="H4" s="106">
        <v>50</v>
      </c>
      <c r="I4" s="106">
        <v>50</v>
      </c>
      <c r="J4" s="106">
        <v>50</v>
      </c>
      <c r="K4" s="106">
        <v>1</v>
      </c>
      <c r="L4" s="107">
        <v>0.13</v>
      </c>
      <c r="M4" s="106">
        <v>220</v>
      </c>
      <c r="N4" s="109" t="s">
        <v>228</v>
      </c>
      <c r="O4" s="109"/>
    </row>
    <row r="5" spans="1:15">
      <c r="A5" s="105" t="s">
        <v>219</v>
      </c>
      <c r="B5" s="105" t="s">
        <v>220</v>
      </c>
      <c r="C5" s="105"/>
      <c r="D5" s="105" t="s">
        <v>229</v>
      </c>
      <c r="E5" s="105" t="s">
        <v>245</v>
      </c>
      <c r="F5" s="105" t="s">
        <v>230</v>
      </c>
      <c r="G5" s="105" t="s">
        <v>231</v>
      </c>
      <c r="H5" s="106">
        <v>80</v>
      </c>
      <c r="I5" s="106">
        <v>80</v>
      </c>
      <c r="J5" s="106">
        <v>50</v>
      </c>
      <c r="K5" s="106">
        <v>1</v>
      </c>
      <c r="L5" s="114">
        <v>0.32</v>
      </c>
      <c r="M5" s="116">
        <v>540</v>
      </c>
      <c r="N5" s="109" t="s">
        <v>232</v>
      </c>
      <c r="O5" s="109"/>
    </row>
    <row r="6" spans="1:15">
      <c r="A6" s="105" t="s">
        <v>219</v>
      </c>
      <c r="B6" s="105" t="s">
        <v>220</v>
      </c>
      <c r="C6" s="105"/>
      <c r="D6" s="105" t="s">
        <v>184</v>
      </c>
      <c r="E6" s="105" t="s">
        <v>247</v>
      </c>
      <c r="F6" s="105" t="s">
        <v>233</v>
      </c>
      <c r="G6" s="105" t="s">
        <v>234</v>
      </c>
      <c r="H6" s="106">
        <v>110</v>
      </c>
      <c r="I6" s="106">
        <v>100</v>
      </c>
      <c r="J6" s="106">
        <v>70</v>
      </c>
      <c r="K6" s="106">
        <v>4</v>
      </c>
      <c r="L6" s="107">
        <v>3.08</v>
      </c>
      <c r="M6" s="108">
        <v>6560</v>
      </c>
      <c r="N6" s="109" t="s">
        <v>235</v>
      </c>
      <c r="O6" s="109"/>
    </row>
    <row r="7" spans="1:15">
      <c r="A7" s="110" t="s">
        <v>219</v>
      </c>
      <c r="B7" s="110" t="s">
        <v>220</v>
      </c>
      <c r="C7" s="110"/>
      <c r="D7" s="110" t="s">
        <v>236</v>
      </c>
      <c r="E7" s="105" t="s">
        <v>245</v>
      </c>
      <c r="F7" s="110" t="s">
        <v>237</v>
      </c>
      <c r="G7" s="105" t="s">
        <v>238</v>
      </c>
      <c r="H7" s="106">
        <v>150</v>
      </c>
      <c r="I7" s="106">
        <v>144</v>
      </c>
      <c r="J7" s="106">
        <v>130</v>
      </c>
      <c r="K7" s="106">
        <v>1</v>
      </c>
      <c r="L7" s="114">
        <v>2.81</v>
      </c>
      <c r="M7" s="116">
        <v>860</v>
      </c>
      <c r="N7" s="109" t="s">
        <v>186</v>
      </c>
      <c r="O7" s="109"/>
    </row>
    <row r="8" spans="1:15">
      <c r="A8" s="110"/>
      <c r="B8" s="110"/>
      <c r="C8" s="110"/>
      <c r="D8" s="110"/>
      <c r="E8" s="105" t="s">
        <v>245</v>
      </c>
      <c r="F8" s="110"/>
      <c r="G8" s="105" t="s">
        <v>238</v>
      </c>
      <c r="H8" s="112"/>
      <c r="I8" s="112"/>
      <c r="J8" s="112"/>
      <c r="K8" s="106">
        <v>1</v>
      </c>
      <c r="L8" s="117">
        <v>0.2</v>
      </c>
      <c r="M8" s="116">
        <v>405</v>
      </c>
      <c r="N8" s="109" t="s">
        <v>239</v>
      </c>
      <c r="O8" s="109"/>
    </row>
    <row r="9" spans="1:15">
      <c r="A9" s="110"/>
      <c r="B9" s="110"/>
      <c r="C9" s="110"/>
      <c r="D9" s="110"/>
      <c r="E9" s="113" t="s">
        <v>248</v>
      </c>
      <c r="F9" s="110"/>
      <c r="G9" s="105" t="s">
        <v>238</v>
      </c>
      <c r="H9" s="112"/>
      <c r="I9" s="112"/>
      <c r="J9" s="112"/>
      <c r="K9" s="106">
        <v>1</v>
      </c>
      <c r="L9" s="111">
        <v>0.1</v>
      </c>
      <c r="M9" s="106">
        <v>150</v>
      </c>
      <c r="N9" s="109" t="s">
        <v>240</v>
      </c>
      <c r="O9" s="109"/>
    </row>
    <row r="10" spans="1:15">
      <c r="A10" s="110"/>
      <c r="B10" s="110"/>
      <c r="C10" s="110"/>
      <c r="D10" s="110"/>
      <c r="E10" s="113" t="s">
        <v>248</v>
      </c>
      <c r="F10" s="110"/>
      <c r="G10" s="105" t="s">
        <v>238</v>
      </c>
      <c r="H10" s="112"/>
      <c r="I10" s="112"/>
      <c r="J10" s="112"/>
      <c r="K10" s="106">
        <v>1</v>
      </c>
      <c r="L10" s="111">
        <v>0.1</v>
      </c>
      <c r="M10" s="106">
        <v>120</v>
      </c>
      <c r="N10" s="109" t="s">
        <v>189</v>
      </c>
      <c r="O10" s="109"/>
    </row>
    <row r="11" spans="1:15">
      <c r="L11" s="118">
        <f>SUM(L2:L10)</f>
        <v>24.6</v>
      </c>
      <c r="M11" s="119">
        <f>SUM(M2:M10)</f>
        <v>14823</v>
      </c>
    </row>
    <row r="13" spans="1:15">
      <c r="A13" s="105" t="s">
        <v>219</v>
      </c>
      <c r="B13" s="105" t="s">
        <v>220</v>
      </c>
      <c r="C13" s="105" t="s">
        <v>241</v>
      </c>
      <c r="D13" s="105" t="s">
        <v>199</v>
      </c>
      <c r="E13" s="105" t="s">
        <v>249</v>
      </c>
      <c r="F13" s="105" t="s">
        <v>242</v>
      </c>
      <c r="G13" s="105" t="s">
        <v>243</v>
      </c>
      <c r="H13" s="106">
        <v>55</v>
      </c>
      <c r="I13" s="106">
        <v>55</v>
      </c>
      <c r="J13" s="106">
        <v>42</v>
      </c>
      <c r="K13" s="106">
        <v>100</v>
      </c>
      <c r="L13" s="107">
        <v>12.71</v>
      </c>
      <c r="M13" s="108">
        <v>1660</v>
      </c>
      <c r="N13" s="109" t="s">
        <v>17</v>
      </c>
      <c r="O13" s="109"/>
    </row>
    <row r="21" spans="1:19">
      <c r="A21" s="104" t="s">
        <v>200</v>
      </c>
      <c r="B21" s="104" t="s">
        <v>201</v>
      </c>
      <c r="C21" s="104" t="s">
        <v>202</v>
      </c>
      <c r="D21" s="104" t="s">
        <v>203</v>
      </c>
      <c r="E21" s="104" t="s">
        <v>204</v>
      </c>
      <c r="F21" s="104" t="s">
        <v>205</v>
      </c>
      <c r="G21" s="104" t="s">
        <v>206</v>
      </c>
      <c r="H21" s="104" t="s">
        <v>207</v>
      </c>
      <c r="I21" s="104" t="s">
        <v>208</v>
      </c>
      <c r="J21" s="104" t="s">
        <v>209</v>
      </c>
      <c r="K21" s="104" t="s">
        <v>210</v>
      </c>
      <c r="L21" s="104" t="s">
        <v>211</v>
      </c>
      <c r="M21" s="104" t="s">
        <v>212</v>
      </c>
      <c r="N21" s="104" t="s">
        <v>213</v>
      </c>
      <c r="O21" s="104" t="s">
        <v>214</v>
      </c>
      <c r="P21" s="104" t="s">
        <v>215</v>
      </c>
      <c r="Q21" s="104" t="s">
        <v>216</v>
      </c>
      <c r="R21" s="104" t="s">
        <v>217</v>
      </c>
      <c r="S21" s="104" t="s">
        <v>218</v>
      </c>
    </row>
    <row r="22" spans="1:19">
      <c r="A22" s="105" t="s">
        <v>219</v>
      </c>
      <c r="B22" s="105" t="s">
        <v>220</v>
      </c>
      <c r="C22" s="105"/>
      <c r="D22" s="105" t="s">
        <v>281</v>
      </c>
      <c r="E22" s="105" t="s">
        <v>253</v>
      </c>
      <c r="F22" s="105"/>
      <c r="G22" s="105" t="s">
        <v>282</v>
      </c>
      <c r="H22" s="105" t="s">
        <v>283</v>
      </c>
      <c r="I22" s="105" t="s">
        <v>284</v>
      </c>
      <c r="J22" s="106"/>
      <c r="K22" s="112"/>
      <c r="L22" s="112"/>
      <c r="M22" s="112"/>
      <c r="N22" s="112"/>
      <c r="O22" s="111">
        <v>0.2</v>
      </c>
      <c r="P22" s="106">
        <v>380</v>
      </c>
      <c r="Q22" s="109" t="s">
        <v>223</v>
      </c>
      <c r="R22" s="109" t="s">
        <v>285</v>
      </c>
      <c r="S22" s="109"/>
    </row>
    <row r="23" spans="1:19">
      <c r="A23" s="105" t="s">
        <v>219</v>
      </c>
      <c r="B23" s="105" t="s">
        <v>220</v>
      </c>
      <c r="C23" s="105"/>
      <c r="D23" s="105" t="s">
        <v>286</v>
      </c>
      <c r="E23" s="105" t="s">
        <v>253</v>
      </c>
      <c r="F23" s="105"/>
      <c r="G23" s="105" t="s">
        <v>254</v>
      </c>
      <c r="H23" s="105" t="s">
        <v>283</v>
      </c>
      <c r="I23" s="105" t="s">
        <v>284</v>
      </c>
      <c r="J23" s="106"/>
      <c r="K23" s="112"/>
      <c r="L23" s="112"/>
      <c r="M23" s="112"/>
      <c r="N23" s="112"/>
      <c r="O23" s="111">
        <v>0.1</v>
      </c>
      <c r="P23" s="106">
        <v>48</v>
      </c>
      <c r="Q23" s="109" t="s">
        <v>223</v>
      </c>
      <c r="R23" s="109"/>
      <c r="S23" s="109"/>
    </row>
    <row r="24" spans="1:19">
      <c r="A24" s="105" t="s">
        <v>219</v>
      </c>
      <c r="B24" s="105" t="s">
        <v>220</v>
      </c>
      <c r="C24" s="105"/>
      <c r="D24" s="105" t="s">
        <v>286</v>
      </c>
      <c r="E24" s="105" t="s">
        <v>253</v>
      </c>
      <c r="F24" s="105"/>
      <c r="G24" s="105"/>
      <c r="H24" s="105" t="s">
        <v>287</v>
      </c>
      <c r="I24" s="105" t="s">
        <v>288</v>
      </c>
      <c r="J24" s="106"/>
      <c r="K24" s="112"/>
      <c r="L24" s="112"/>
      <c r="M24" s="112"/>
      <c r="N24" s="112"/>
      <c r="O24" s="111">
        <v>0.8</v>
      </c>
      <c r="P24" s="108">
        <v>1420</v>
      </c>
      <c r="Q24" s="109" t="s">
        <v>289</v>
      </c>
      <c r="R24" s="109" t="s">
        <v>290</v>
      </c>
      <c r="S24" s="109"/>
    </row>
    <row r="25" spans="1:19">
      <c r="A25" s="105" t="s">
        <v>219</v>
      </c>
      <c r="B25" s="105" t="s">
        <v>220</v>
      </c>
      <c r="C25" s="105"/>
      <c r="D25" s="105" t="s">
        <v>281</v>
      </c>
      <c r="E25" s="105" t="s">
        <v>253</v>
      </c>
      <c r="F25" s="105"/>
      <c r="G25" s="105" t="s">
        <v>291</v>
      </c>
      <c r="H25" s="105" t="s">
        <v>287</v>
      </c>
      <c r="I25" s="105" t="s">
        <v>288</v>
      </c>
      <c r="J25" s="106"/>
      <c r="K25" s="112"/>
      <c r="L25" s="112"/>
      <c r="M25" s="112"/>
      <c r="N25" s="112"/>
      <c r="O25" s="111">
        <v>0.8</v>
      </c>
      <c r="P25" s="106">
        <v>335</v>
      </c>
      <c r="Q25" s="109" t="s">
        <v>223</v>
      </c>
      <c r="R25" s="109" t="s">
        <v>290</v>
      </c>
      <c r="S25" s="109"/>
    </row>
    <row r="26" spans="1:19">
      <c r="A26" s="105" t="s">
        <v>219</v>
      </c>
      <c r="B26" s="105" t="s">
        <v>220</v>
      </c>
      <c r="C26" s="105"/>
      <c r="D26" s="105" t="s">
        <v>292</v>
      </c>
      <c r="E26" s="105" t="s">
        <v>253</v>
      </c>
      <c r="F26" s="105"/>
      <c r="G26" s="105" t="s">
        <v>293</v>
      </c>
      <c r="H26" s="105" t="s">
        <v>294</v>
      </c>
      <c r="I26" s="105" t="s">
        <v>295</v>
      </c>
      <c r="J26" s="106"/>
      <c r="K26" s="112"/>
      <c r="L26" s="112"/>
      <c r="M26" s="112"/>
      <c r="N26" s="112"/>
      <c r="O26" s="111">
        <v>2.6</v>
      </c>
      <c r="P26" s="106">
        <v>362</v>
      </c>
      <c r="Q26" s="109" t="s">
        <v>289</v>
      </c>
      <c r="R26" s="109" t="s">
        <v>296</v>
      </c>
      <c r="S26" s="109"/>
    </row>
    <row r="27" spans="1:19">
      <c r="A27" s="105" t="s">
        <v>219</v>
      </c>
      <c r="B27" s="105" t="s">
        <v>220</v>
      </c>
      <c r="C27" s="105"/>
      <c r="D27" s="105" t="s">
        <v>297</v>
      </c>
      <c r="E27" s="105" t="s">
        <v>253</v>
      </c>
      <c r="F27" s="105"/>
      <c r="G27" s="105"/>
      <c r="H27" s="105" t="s">
        <v>294</v>
      </c>
      <c r="I27" s="105" t="s">
        <v>295</v>
      </c>
      <c r="J27" s="106"/>
      <c r="K27" s="112"/>
      <c r="L27" s="112"/>
      <c r="M27" s="112"/>
      <c r="N27" s="112"/>
      <c r="O27" s="111">
        <v>5.0999999999999996</v>
      </c>
      <c r="P27" s="108">
        <v>1520</v>
      </c>
      <c r="Q27" s="109" t="s">
        <v>289</v>
      </c>
      <c r="R27" s="109" t="s">
        <v>298</v>
      </c>
      <c r="S27" s="109"/>
    </row>
    <row r="34" spans="1:19">
      <c r="A34" s="104" t="s">
        <v>200</v>
      </c>
      <c r="B34" s="104" t="s">
        <v>201</v>
      </c>
      <c r="C34" s="104" t="s">
        <v>202</v>
      </c>
      <c r="D34" s="104" t="s">
        <v>203</v>
      </c>
      <c r="E34" s="104" t="s">
        <v>204</v>
      </c>
      <c r="F34" s="104" t="s">
        <v>205</v>
      </c>
      <c r="G34" s="104" t="s">
        <v>206</v>
      </c>
      <c r="H34" s="104" t="s">
        <v>207</v>
      </c>
      <c r="I34" s="104" t="s">
        <v>208</v>
      </c>
      <c r="J34" s="104" t="s">
        <v>209</v>
      </c>
      <c r="K34" s="104" t="s">
        <v>210</v>
      </c>
      <c r="L34" s="104" t="s">
        <v>211</v>
      </c>
      <c r="M34" s="104" t="s">
        <v>212</v>
      </c>
      <c r="N34" s="104" t="s">
        <v>213</v>
      </c>
      <c r="O34" s="104" t="s">
        <v>214</v>
      </c>
      <c r="P34" s="104" t="s">
        <v>215</v>
      </c>
      <c r="Q34" s="104" t="s">
        <v>216</v>
      </c>
      <c r="R34" s="104" t="s">
        <v>217</v>
      </c>
      <c r="S34" s="104" t="s">
        <v>218</v>
      </c>
    </row>
    <row r="35" spans="1:19">
      <c r="A35" s="105" t="s">
        <v>250</v>
      </c>
      <c r="B35" s="105" t="s">
        <v>220</v>
      </c>
      <c r="C35" s="105" t="s">
        <v>251</v>
      </c>
      <c r="D35" s="105" t="s">
        <v>252</v>
      </c>
      <c r="E35" s="105" t="s">
        <v>253</v>
      </c>
      <c r="F35" s="105"/>
      <c r="G35" s="105" t="s">
        <v>254</v>
      </c>
      <c r="H35" s="105" t="s">
        <v>255</v>
      </c>
      <c r="I35" s="105" t="s">
        <v>256</v>
      </c>
      <c r="J35" s="106">
        <v>1</v>
      </c>
      <c r="K35" s="112"/>
      <c r="L35" s="112"/>
      <c r="M35" s="112"/>
      <c r="N35" s="112"/>
      <c r="O35" s="111">
        <v>0.1</v>
      </c>
      <c r="P35" s="106">
        <v>10</v>
      </c>
      <c r="Q35" s="109" t="s">
        <v>223</v>
      </c>
      <c r="R35" s="109" t="s">
        <v>257</v>
      </c>
      <c r="S35" s="109"/>
    </row>
    <row r="36" spans="1:19">
      <c r="A36" s="105" t="s">
        <v>258</v>
      </c>
      <c r="B36" s="105" t="s">
        <v>259</v>
      </c>
      <c r="C36" s="105" t="s">
        <v>260</v>
      </c>
      <c r="D36" s="105" t="s">
        <v>261</v>
      </c>
      <c r="E36" s="105" t="s">
        <v>253</v>
      </c>
      <c r="F36" s="105"/>
      <c r="G36" s="105"/>
      <c r="H36" s="105" t="s">
        <v>262</v>
      </c>
      <c r="I36" s="105" t="s">
        <v>263</v>
      </c>
      <c r="J36" s="106">
        <v>1</v>
      </c>
      <c r="K36" s="106">
        <v>37</v>
      </c>
      <c r="L36" s="106">
        <v>37</v>
      </c>
      <c r="M36" s="106">
        <v>40</v>
      </c>
      <c r="N36" s="106">
        <v>1</v>
      </c>
      <c r="O36" s="107">
        <v>0.05</v>
      </c>
      <c r="P36" s="106">
        <v>200</v>
      </c>
      <c r="Q36" s="109" t="s">
        <v>223</v>
      </c>
      <c r="R36" s="109"/>
      <c r="S36" s="109" t="s">
        <v>264</v>
      </c>
    </row>
    <row r="37" spans="1:19">
      <c r="A37" s="110" t="s">
        <v>258</v>
      </c>
      <c r="B37" s="110" t="s">
        <v>220</v>
      </c>
      <c r="C37" s="110" t="s">
        <v>265</v>
      </c>
      <c r="D37" s="110" t="s">
        <v>266</v>
      </c>
      <c r="E37" s="110" t="s">
        <v>253</v>
      </c>
      <c r="F37" s="110"/>
      <c r="G37" s="110"/>
      <c r="H37" s="110" t="s">
        <v>267</v>
      </c>
      <c r="I37" s="105" t="s">
        <v>268</v>
      </c>
      <c r="J37" s="106">
        <v>1</v>
      </c>
      <c r="K37" s="106">
        <v>382</v>
      </c>
      <c r="L37" s="106">
        <v>154</v>
      </c>
      <c r="M37" s="108">
        <v>1230</v>
      </c>
      <c r="N37" s="106">
        <v>1</v>
      </c>
      <c r="O37" s="107">
        <v>7.2</v>
      </c>
      <c r="P37" s="108">
        <v>2400</v>
      </c>
      <c r="Q37" s="109" t="s">
        <v>223</v>
      </c>
      <c r="R37" s="109" t="s">
        <v>269</v>
      </c>
      <c r="S37" s="109"/>
    </row>
    <row r="38" spans="1:19">
      <c r="A38" s="110"/>
      <c r="B38" s="110"/>
      <c r="C38" s="110"/>
      <c r="D38" s="110"/>
      <c r="E38" s="110"/>
      <c r="F38" s="110"/>
      <c r="G38" s="110"/>
      <c r="H38" s="110"/>
      <c r="I38" s="105" t="s">
        <v>268</v>
      </c>
      <c r="J38" s="106">
        <v>2</v>
      </c>
      <c r="K38" s="106">
        <v>150</v>
      </c>
      <c r="L38" s="106">
        <v>100</v>
      </c>
      <c r="M38" s="106">
        <v>100</v>
      </c>
      <c r="N38" s="106">
        <v>1</v>
      </c>
      <c r="O38" s="111">
        <v>1.5</v>
      </c>
      <c r="P38" s="106">
        <v>700</v>
      </c>
      <c r="Q38" s="109" t="s">
        <v>223</v>
      </c>
      <c r="R38" s="109"/>
      <c r="S38" s="109"/>
    </row>
    <row r="39" spans="1:19">
      <c r="A39" s="105" t="s">
        <v>258</v>
      </c>
      <c r="B39" s="105" t="s">
        <v>220</v>
      </c>
      <c r="C39" s="105" t="s">
        <v>270</v>
      </c>
      <c r="D39" s="105" t="s">
        <v>271</v>
      </c>
      <c r="E39" s="105" t="s">
        <v>253</v>
      </c>
      <c r="F39" s="105"/>
      <c r="G39" s="105" t="s">
        <v>254</v>
      </c>
      <c r="H39" s="105" t="s">
        <v>272</v>
      </c>
      <c r="I39" s="105" t="s">
        <v>273</v>
      </c>
      <c r="J39" s="106">
        <v>1</v>
      </c>
      <c r="K39" s="106">
        <v>72</v>
      </c>
      <c r="L39" s="106">
        <v>54</v>
      </c>
      <c r="M39" s="106">
        <v>38</v>
      </c>
      <c r="N39" s="106">
        <v>1</v>
      </c>
      <c r="O39" s="107">
        <v>0.15</v>
      </c>
      <c r="P39" s="106">
        <v>50</v>
      </c>
      <c r="Q39" s="109" t="s">
        <v>223</v>
      </c>
      <c r="R39" s="109" t="s">
        <v>257</v>
      </c>
      <c r="S39" s="109"/>
    </row>
    <row r="40" spans="1:19">
      <c r="A40" s="110" t="s">
        <v>258</v>
      </c>
      <c r="B40" s="110" t="s">
        <v>220</v>
      </c>
      <c r="C40" s="110" t="s">
        <v>265</v>
      </c>
      <c r="D40" s="110" t="s">
        <v>274</v>
      </c>
      <c r="E40" s="110" t="s">
        <v>253</v>
      </c>
      <c r="F40" s="110"/>
      <c r="G40" s="110"/>
      <c r="H40" s="110" t="s">
        <v>275</v>
      </c>
      <c r="I40" s="105" t="s">
        <v>276</v>
      </c>
      <c r="J40" s="106">
        <v>1</v>
      </c>
      <c r="K40" s="106">
        <v>63</v>
      </c>
      <c r="L40" s="106">
        <v>31</v>
      </c>
      <c r="M40" s="106">
        <v>80</v>
      </c>
      <c r="N40" s="106">
        <v>1</v>
      </c>
      <c r="O40" s="107">
        <v>0.16</v>
      </c>
      <c r="P40" s="112"/>
      <c r="Q40" s="109" t="s">
        <v>223</v>
      </c>
      <c r="R40" s="109"/>
      <c r="S40" s="109"/>
    </row>
    <row r="41" spans="1:19">
      <c r="A41" s="110"/>
      <c r="B41" s="110"/>
      <c r="C41" s="110"/>
      <c r="D41" s="110"/>
      <c r="E41" s="110"/>
      <c r="F41" s="110"/>
      <c r="G41" s="110"/>
      <c r="H41" s="110"/>
      <c r="I41" s="105" t="s">
        <v>276</v>
      </c>
      <c r="J41" s="106">
        <v>2</v>
      </c>
      <c r="K41" s="106">
        <v>100</v>
      </c>
      <c r="L41" s="106">
        <v>50</v>
      </c>
      <c r="M41" s="106">
        <v>35</v>
      </c>
      <c r="N41" s="106">
        <v>1</v>
      </c>
      <c r="O41" s="107">
        <v>0.18</v>
      </c>
      <c r="P41" s="106">
        <v>25</v>
      </c>
      <c r="Q41" s="109" t="s">
        <v>223</v>
      </c>
      <c r="R41" s="109"/>
      <c r="S41" s="109"/>
    </row>
    <row r="42" spans="1:19">
      <c r="A42" s="105" t="s">
        <v>258</v>
      </c>
      <c r="B42" s="105" t="s">
        <v>220</v>
      </c>
      <c r="C42" s="105" t="s">
        <v>245</v>
      </c>
      <c r="D42" s="105" t="s">
        <v>277</v>
      </c>
      <c r="E42" s="105" t="s">
        <v>253</v>
      </c>
      <c r="F42" s="105"/>
      <c r="G42" s="105" t="s">
        <v>254</v>
      </c>
      <c r="H42" s="105" t="s">
        <v>278</v>
      </c>
      <c r="I42" s="105" t="s">
        <v>279</v>
      </c>
      <c r="J42" s="106">
        <v>1</v>
      </c>
      <c r="K42" s="106">
        <v>38</v>
      </c>
      <c r="L42" s="106">
        <v>28</v>
      </c>
      <c r="M42" s="106">
        <v>23</v>
      </c>
      <c r="N42" s="106">
        <v>3</v>
      </c>
      <c r="O42" s="107">
        <v>7.0000000000000007E-2</v>
      </c>
      <c r="P42" s="106">
        <v>75</v>
      </c>
      <c r="Q42" s="109" t="s">
        <v>223</v>
      </c>
      <c r="R42" s="109" t="s">
        <v>280</v>
      </c>
      <c r="S42" s="109"/>
    </row>
    <row r="43" spans="1:19">
      <c r="A43" s="110" t="s">
        <v>299</v>
      </c>
      <c r="B43" s="110" t="s">
        <v>220</v>
      </c>
      <c r="C43" s="110" t="s">
        <v>270</v>
      </c>
      <c r="D43" s="110" t="s">
        <v>300</v>
      </c>
      <c r="E43" s="110" t="s">
        <v>253</v>
      </c>
      <c r="F43" s="110"/>
      <c r="G43" s="110" t="s">
        <v>301</v>
      </c>
      <c r="H43" s="110" t="s">
        <v>302</v>
      </c>
      <c r="I43" s="105" t="s">
        <v>303</v>
      </c>
      <c r="J43" s="106">
        <v>1</v>
      </c>
      <c r="K43" s="106">
        <v>110</v>
      </c>
      <c r="L43" s="106">
        <v>83</v>
      </c>
      <c r="M43" s="106">
        <v>165</v>
      </c>
      <c r="N43" s="106">
        <v>1</v>
      </c>
      <c r="O43" s="107">
        <v>1.51</v>
      </c>
      <c r="P43" s="106">
        <v>148</v>
      </c>
      <c r="Q43" s="109" t="s">
        <v>223</v>
      </c>
      <c r="R43" s="109" t="s">
        <v>304</v>
      </c>
      <c r="S43" s="109"/>
    </row>
    <row r="44" spans="1:19">
      <c r="A44" s="110"/>
      <c r="B44" s="110"/>
      <c r="C44" s="110"/>
      <c r="D44" s="110"/>
      <c r="E44" s="110"/>
      <c r="F44" s="110"/>
      <c r="G44" s="110"/>
      <c r="H44" s="110"/>
      <c r="I44" s="105" t="s">
        <v>303</v>
      </c>
      <c r="J44" s="106">
        <v>2</v>
      </c>
      <c r="K44" s="106">
        <v>110</v>
      </c>
      <c r="L44" s="106">
        <v>80</v>
      </c>
      <c r="M44" s="106">
        <v>163</v>
      </c>
      <c r="N44" s="106">
        <v>1</v>
      </c>
      <c r="O44" s="107">
        <v>1.43</v>
      </c>
      <c r="P44" s="106">
        <v>78</v>
      </c>
      <c r="Q44" s="109" t="s">
        <v>223</v>
      </c>
      <c r="R44" s="109" t="s">
        <v>304</v>
      </c>
      <c r="S44" s="109"/>
    </row>
    <row r="45" spans="1:19">
      <c r="A45" s="110"/>
      <c r="B45" s="110"/>
      <c r="C45" s="110"/>
      <c r="D45" s="110"/>
      <c r="E45" s="110"/>
      <c r="F45" s="110"/>
      <c r="G45" s="110"/>
      <c r="H45" s="110"/>
      <c r="I45" s="105" t="s">
        <v>303</v>
      </c>
      <c r="J45" s="106">
        <v>3</v>
      </c>
      <c r="K45" s="106">
        <v>142</v>
      </c>
      <c r="L45" s="106">
        <v>62</v>
      </c>
      <c r="M45" s="106">
        <v>174</v>
      </c>
      <c r="N45" s="106">
        <v>1</v>
      </c>
      <c r="O45" s="107">
        <v>1.53</v>
      </c>
      <c r="P45" s="106">
        <v>132</v>
      </c>
      <c r="Q45" s="109" t="s">
        <v>223</v>
      </c>
      <c r="R45" s="109" t="s">
        <v>304</v>
      </c>
      <c r="S45" s="109"/>
    </row>
    <row r="46" spans="1:19">
      <c r="A46" s="110"/>
      <c r="B46" s="110"/>
      <c r="C46" s="110"/>
      <c r="D46" s="110"/>
      <c r="E46" s="110"/>
      <c r="F46" s="110"/>
      <c r="G46" s="110"/>
      <c r="H46" s="110"/>
      <c r="I46" s="105" t="s">
        <v>303</v>
      </c>
      <c r="J46" s="106">
        <v>4</v>
      </c>
      <c r="K46" s="106">
        <v>135</v>
      </c>
      <c r="L46" s="106">
        <v>68</v>
      </c>
      <c r="M46" s="106">
        <v>132</v>
      </c>
      <c r="N46" s="106">
        <v>1</v>
      </c>
      <c r="O46" s="107">
        <v>1.21</v>
      </c>
      <c r="P46" s="106">
        <v>102</v>
      </c>
      <c r="Q46" s="109" t="s">
        <v>223</v>
      </c>
      <c r="R46" s="109" t="s">
        <v>304</v>
      </c>
      <c r="S46" s="109"/>
    </row>
    <row r="47" spans="1:19">
      <c r="A47" s="110"/>
      <c r="B47" s="110"/>
      <c r="C47" s="110"/>
      <c r="D47" s="110"/>
      <c r="E47" s="110"/>
      <c r="F47" s="110"/>
      <c r="G47" s="110"/>
      <c r="H47" s="110"/>
      <c r="I47" s="105" t="s">
        <v>303</v>
      </c>
      <c r="J47" s="106">
        <v>5</v>
      </c>
      <c r="K47" s="106">
        <v>135</v>
      </c>
      <c r="L47" s="106">
        <v>68</v>
      </c>
      <c r="M47" s="106">
        <v>132</v>
      </c>
      <c r="N47" s="106">
        <v>1</v>
      </c>
      <c r="O47" s="107">
        <v>1.21</v>
      </c>
      <c r="P47" s="106">
        <v>110</v>
      </c>
      <c r="Q47" s="109" t="s">
        <v>223</v>
      </c>
      <c r="R47" s="109" t="s">
        <v>304</v>
      </c>
      <c r="S47" s="109"/>
    </row>
    <row r="48" spans="1:19">
      <c r="A48" s="110"/>
      <c r="B48" s="110"/>
      <c r="C48" s="110"/>
      <c r="D48" s="110"/>
      <c r="E48" s="110"/>
      <c r="F48" s="110"/>
      <c r="G48" s="110"/>
      <c r="H48" s="110"/>
      <c r="I48" s="105" t="s">
        <v>303</v>
      </c>
      <c r="J48" s="106">
        <v>6</v>
      </c>
      <c r="K48" s="106">
        <v>120</v>
      </c>
      <c r="L48" s="106">
        <v>50</v>
      </c>
      <c r="M48" s="106">
        <v>170</v>
      </c>
      <c r="N48" s="106">
        <v>1</v>
      </c>
      <c r="O48" s="107">
        <v>1.02</v>
      </c>
      <c r="P48" s="106">
        <v>165</v>
      </c>
      <c r="Q48" s="109" t="s">
        <v>223</v>
      </c>
      <c r="R48" s="109" t="s">
        <v>304</v>
      </c>
      <c r="S48" s="109"/>
    </row>
    <row r="49" spans="1:19">
      <c r="A49" s="110" t="s">
        <v>299</v>
      </c>
      <c r="B49" s="110" t="s">
        <v>220</v>
      </c>
      <c r="C49" s="110" t="s">
        <v>270</v>
      </c>
      <c r="D49" s="110" t="s">
        <v>305</v>
      </c>
      <c r="E49" s="110" t="s">
        <v>253</v>
      </c>
      <c r="F49" s="110"/>
      <c r="G49" s="110" t="s">
        <v>301</v>
      </c>
      <c r="H49" s="110" t="s">
        <v>306</v>
      </c>
      <c r="I49" s="105" t="s">
        <v>307</v>
      </c>
      <c r="J49" s="106">
        <v>1</v>
      </c>
      <c r="K49" s="106">
        <v>105</v>
      </c>
      <c r="L49" s="106">
        <v>88</v>
      </c>
      <c r="M49" s="106">
        <v>178</v>
      </c>
      <c r="N49" s="106">
        <v>1</v>
      </c>
      <c r="O49" s="107">
        <v>1.64</v>
      </c>
      <c r="P49" s="106">
        <v>462</v>
      </c>
      <c r="Q49" s="109" t="s">
        <v>223</v>
      </c>
      <c r="R49" s="109" t="s">
        <v>304</v>
      </c>
      <c r="S49" s="109"/>
    </row>
    <row r="50" spans="1:19">
      <c r="A50" s="110"/>
      <c r="B50" s="110"/>
      <c r="C50" s="110"/>
      <c r="D50" s="110"/>
      <c r="E50" s="110"/>
      <c r="F50" s="110"/>
      <c r="G50" s="110"/>
      <c r="H50" s="110"/>
      <c r="I50" s="105" t="s">
        <v>307</v>
      </c>
      <c r="J50" s="106">
        <v>2</v>
      </c>
      <c r="K50" s="106">
        <v>98</v>
      </c>
      <c r="L50" s="106">
        <v>67</v>
      </c>
      <c r="M50" s="106">
        <v>160</v>
      </c>
      <c r="N50" s="106">
        <v>1</v>
      </c>
      <c r="O50" s="107">
        <v>1.05</v>
      </c>
      <c r="P50" s="106">
        <v>213</v>
      </c>
      <c r="Q50" s="109" t="s">
        <v>223</v>
      </c>
      <c r="R50" s="109" t="s">
        <v>304</v>
      </c>
      <c r="S50" s="109"/>
    </row>
    <row r="51" spans="1:19">
      <c r="A51" s="110"/>
      <c r="B51" s="110"/>
      <c r="C51" s="110"/>
      <c r="D51" s="110"/>
      <c r="E51" s="110"/>
      <c r="F51" s="110"/>
      <c r="G51" s="110"/>
      <c r="H51" s="110"/>
      <c r="I51" s="105" t="s">
        <v>307</v>
      </c>
      <c r="J51" s="106">
        <v>3</v>
      </c>
      <c r="K51" s="106">
        <v>103</v>
      </c>
      <c r="L51" s="106">
        <v>66</v>
      </c>
      <c r="M51" s="106">
        <v>180</v>
      </c>
      <c r="N51" s="106">
        <v>1</v>
      </c>
      <c r="O51" s="107">
        <v>1.22</v>
      </c>
      <c r="P51" s="106">
        <v>188</v>
      </c>
      <c r="Q51" s="109" t="s">
        <v>223</v>
      </c>
      <c r="R51" s="109" t="s">
        <v>304</v>
      </c>
      <c r="S51" s="109"/>
    </row>
    <row r="52" spans="1:19">
      <c r="A52" s="110"/>
      <c r="B52" s="110"/>
      <c r="C52" s="110"/>
      <c r="D52" s="110"/>
      <c r="E52" s="110"/>
      <c r="F52" s="110"/>
      <c r="G52" s="110"/>
      <c r="H52" s="110"/>
      <c r="I52" s="105" t="s">
        <v>307</v>
      </c>
      <c r="J52" s="106">
        <v>4</v>
      </c>
      <c r="K52" s="106">
        <v>105</v>
      </c>
      <c r="L52" s="106">
        <v>77</v>
      </c>
      <c r="M52" s="106">
        <v>173</v>
      </c>
      <c r="N52" s="106">
        <v>1</v>
      </c>
      <c r="O52" s="111">
        <v>1.4</v>
      </c>
      <c r="P52" s="106">
        <v>122</v>
      </c>
      <c r="Q52" s="109" t="s">
        <v>223</v>
      </c>
      <c r="R52" s="109" t="s">
        <v>304</v>
      </c>
      <c r="S52" s="109"/>
    </row>
  </sheetData>
  <mergeCells count="42">
    <mergeCell ref="G43:G48"/>
    <mergeCell ref="H43:H48"/>
    <mergeCell ref="A49:A52"/>
    <mergeCell ref="B49:B52"/>
    <mergeCell ref="C49:C52"/>
    <mergeCell ref="D49:D52"/>
    <mergeCell ref="E49:E52"/>
    <mergeCell ref="F49:F52"/>
    <mergeCell ref="G49:G52"/>
    <mergeCell ref="H49:H52"/>
    <mergeCell ref="A43:A48"/>
    <mergeCell ref="B43:B48"/>
    <mergeCell ref="C43:C48"/>
    <mergeCell ref="D43:D48"/>
    <mergeCell ref="E43:E48"/>
    <mergeCell ref="F43:F48"/>
    <mergeCell ref="G37:G38"/>
    <mergeCell ref="H37:H38"/>
    <mergeCell ref="A40:A41"/>
    <mergeCell ref="B40:B41"/>
    <mergeCell ref="C40:C41"/>
    <mergeCell ref="D40:D41"/>
    <mergeCell ref="E40:E41"/>
    <mergeCell ref="F40:F41"/>
    <mergeCell ref="G40:G41"/>
    <mergeCell ref="H40:H41"/>
    <mergeCell ref="A37:A38"/>
    <mergeCell ref="B37:B38"/>
    <mergeCell ref="C37:C38"/>
    <mergeCell ref="D37:D38"/>
    <mergeCell ref="E37:E38"/>
    <mergeCell ref="F37:F38"/>
    <mergeCell ref="F3:F4"/>
    <mergeCell ref="A7:A10"/>
    <mergeCell ref="B7:B10"/>
    <mergeCell ref="C7:C10"/>
    <mergeCell ref="D7:D10"/>
    <mergeCell ref="F7:F10"/>
    <mergeCell ref="A3:A4"/>
    <mergeCell ref="B3:B4"/>
    <mergeCell ref="C3:C4"/>
    <mergeCell ref="D3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Tornike Razmadze</cp:lastModifiedBy>
  <dcterms:created xsi:type="dcterms:W3CDTF">2015-06-05T18:19:00Z</dcterms:created>
  <dcterms:modified xsi:type="dcterms:W3CDTF">2023-08-03T10:27:19Z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