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tsiklauri\Desktop\Tenders\GWP ფოლადის ურდულები\"/>
    </mc:Choice>
  </mc:AlternateContent>
  <bookViews>
    <workbookView xWindow="0" yWindow="0" windowWidth="19170" windowHeight="9000" tabRatio="882"/>
  </bookViews>
  <sheets>
    <sheet name="List of materials" sheetId="19" r:id="rId1"/>
  </sheets>
  <definedNames>
    <definedName name="_xlnm._FilterDatabase" localSheetId="0" hidden="1">'List of materials'!$B$2:$J$15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IF('List of materials'!Values_Entered,'List of materials'!Header_Row+'List of materials'!Number_of_Payments,'List of materials'!Header_Row)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MATCH(0.01,'List of materials'!End_Bal,-1)+1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DATE(YEAR('List of materials'!Loan_Start),MONTH('List of materials'!Loan_Start)+Payment_Number,DAY('List of materials'!Loan_Start))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OFFSET('List of materials'!Full_Print,0,0,'List of materials'!Last_Row)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IF('List of materials'!Loan_Amount*'List of materials'!Interest_Rate*'List of materials'!Loan_Years*'List of materials'!Loan_Start&gt;0,1,0)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9" l="1"/>
  <c r="D8" i="19" l="1"/>
  <c r="D7" i="19"/>
  <c r="D5" i="19"/>
  <c r="D4" i="19"/>
</calcChain>
</file>

<file path=xl/sharedStrings.xml><?xml version="1.0" encoding="utf-8"?>
<sst xmlns="http://schemas.openxmlformats.org/spreadsheetml/2006/main" count="68" uniqueCount="36">
  <si>
    <t>#</t>
  </si>
  <si>
    <t>DN100</t>
  </si>
  <si>
    <t>მასალის დასახელება/Description</t>
  </si>
  <si>
    <t>განზ. Measurement unit (pc)</t>
  </si>
  <si>
    <t>რაოდენ. Q-ty</t>
  </si>
  <si>
    <t>დიამეტრი Nominal Diameter</t>
  </si>
  <si>
    <t>წნევა Nominal preassure</t>
  </si>
  <si>
    <t>მასალა Body</t>
  </si>
  <si>
    <t>დაბოლოება, დაერთების ტიპი Ending, connection type</t>
  </si>
  <si>
    <t>მწარმოებელი Manufacturer</t>
  </si>
  <si>
    <t>მწარმოებელი, ქვეყანა Manufacturing country</t>
  </si>
  <si>
    <t>ერთეულის ფასი დღგ-ს ჩათვლით (ლარი) Unit price</t>
  </si>
  <si>
    <t>ჯამური ფასი დღგ-ს ჩათვლით (ლარი) Total price</t>
  </si>
  <si>
    <t>მოწოდების ვადა (კალ.დღე) Delivery date (Cal. Days)</t>
  </si>
  <si>
    <t>ფოლადი Carbon steel</t>
  </si>
  <si>
    <t>მილტუჩით Flanged</t>
  </si>
  <si>
    <t>ც/pcs</t>
  </si>
  <si>
    <t>ANNEX 1</t>
  </si>
  <si>
    <t>PN16</t>
  </si>
  <si>
    <t>DN150</t>
  </si>
  <si>
    <t>DN200</t>
  </si>
  <si>
    <t>ურდული DN300 PN25 (სოლისებრი) - Gate Valve DN300 PN25</t>
  </si>
  <si>
    <t>DN300</t>
  </si>
  <si>
    <t>PN25</t>
  </si>
  <si>
    <t>ურდული DN200 PN25 (სოლისებრი) - Gate Valve DN200 PN25</t>
  </si>
  <si>
    <t>ურდული DN150 PN25 (სოლისებრი) - Gate Valve DN150 PN25</t>
  </si>
  <si>
    <t>ურდული DN150 PN40 (სოლისებრი) - Gate Valve DN150 PN40</t>
  </si>
  <si>
    <t>PN40</t>
  </si>
  <si>
    <t>ურდული DN100 PN25 (სოლისებრი) - Gate Valve DN100 PN25</t>
  </si>
  <si>
    <t>ურდული DN150 PN63 (სოლისებრი) - Gate Valve DN150 PN63</t>
  </si>
  <si>
    <t>PN63</t>
  </si>
  <si>
    <t>მისადუღებელი დაბოლოებით Butt Welded</t>
  </si>
  <si>
    <t>ფოლადის უკუსარქველი DN300 PN16 - Check Valve DN300 PN16</t>
  </si>
  <si>
    <t>ფოლადის უკუსარქველი DN300 PN25 - Check Valve DN300 PN25</t>
  </si>
  <si>
    <t>ფოლადის ურდული ელ. ამძრავით DN 50 PN 40 Gate valve with El. Actuator DN50 PN40</t>
  </si>
  <si>
    <t>DN50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</si>
</sst>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5" fillId="0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80" zoomScaleNormal="80" workbookViewId="0">
      <selection activeCell="P11" sqref="P11"/>
    </sheetView>
  </sheetViews>
  <sheetFormatPr defaultRowHeight="14.5" x14ac:dyDescent="0.35"/>
  <cols>
    <col min="1" max="1" width="3.453125" style="1" customWidth="1"/>
    <col min="2" max="2" width="62.453125" style="9" bestFit="1" customWidth="1"/>
    <col min="3" max="3" width="12.7265625" style="2" customWidth="1"/>
    <col min="4" max="4" width="9.54296875" style="2" customWidth="1"/>
    <col min="5" max="5" width="11.6328125" style="2" customWidth="1"/>
    <col min="6" max="6" width="11.7265625" style="2" customWidth="1"/>
    <col min="7" max="7" width="11.453125" style="2" customWidth="1"/>
    <col min="8" max="8" width="22.1796875" style="5" customWidth="1"/>
    <col min="9" max="9" width="15.6328125" style="2" customWidth="1"/>
    <col min="10" max="10" width="14.26953125" style="1" customWidth="1"/>
    <col min="11" max="11" width="11.90625" style="1" customWidth="1"/>
    <col min="12" max="12" width="12.26953125" style="1" bestFit="1" customWidth="1"/>
    <col min="13" max="13" width="14.90625" style="1" bestFit="1" customWidth="1"/>
    <col min="14" max="14" width="11.08984375" style="1" bestFit="1" customWidth="1"/>
    <col min="15" max="16384" width="8.7265625" style="1"/>
  </cols>
  <sheetData>
    <row r="1" spans="1:15" ht="28.5" customHeight="1" x14ac:dyDescent="0.3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2" customFormat="1" ht="85.5" customHeight="1" thickBot="1" x14ac:dyDescent="0.4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</row>
    <row r="3" spans="1:15" ht="29" x14ac:dyDescent="0.35">
      <c r="A3" s="2">
        <v>1</v>
      </c>
      <c r="B3" s="8" t="s">
        <v>21</v>
      </c>
      <c r="C3" s="2" t="s">
        <v>16</v>
      </c>
      <c r="D3" s="2">
        <f>7+2</f>
        <v>9</v>
      </c>
      <c r="E3" s="2" t="s">
        <v>22</v>
      </c>
      <c r="F3" s="2" t="s">
        <v>23</v>
      </c>
      <c r="G3" s="8" t="s">
        <v>14</v>
      </c>
      <c r="H3" s="15" t="s">
        <v>15</v>
      </c>
      <c r="I3" s="14"/>
      <c r="J3" s="13"/>
      <c r="K3" s="9"/>
      <c r="L3" s="12"/>
      <c r="M3" s="5"/>
      <c r="N3" s="5"/>
      <c r="O3" s="5"/>
    </row>
    <row r="4" spans="1:15" ht="29" x14ac:dyDescent="0.35">
      <c r="A4" s="2">
        <v>2</v>
      </c>
      <c r="B4" s="8" t="s">
        <v>24</v>
      </c>
      <c r="C4" s="2" t="s">
        <v>16</v>
      </c>
      <c r="D4" s="2">
        <f>12</f>
        <v>12</v>
      </c>
      <c r="E4" s="2" t="s">
        <v>20</v>
      </c>
      <c r="F4" s="2" t="s">
        <v>23</v>
      </c>
      <c r="G4" s="8" t="s">
        <v>14</v>
      </c>
      <c r="H4" s="15" t="s">
        <v>15</v>
      </c>
      <c r="J4" s="13"/>
      <c r="K4" s="9"/>
      <c r="L4" s="12"/>
      <c r="M4" s="5"/>
      <c r="N4" s="5"/>
      <c r="O4" s="5"/>
    </row>
    <row r="5" spans="1:15" ht="29" x14ac:dyDescent="0.35">
      <c r="A5" s="2">
        <v>3</v>
      </c>
      <c r="B5" s="8" t="s">
        <v>25</v>
      </c>
      <c r="C5" s="2" t="s">
        <v>16</v>
      </c>
      <c r="D5" s="2">
        <f>8</f>
        <v>8</v>
      </c>
      <c r="E5" s="2" t="s">
        <v>19</v>
      </c>
      <c r="F5" s="2" t="s">
        <v>23</v>
      </c>
      <c r="G5" s="8" t="s">
        <v>14</v>
      </c>
      <c r="H5" s="15" t="s">
        <v>15</v>
      </c>
      <c r="I5" s="14"/>
      <c r="J5" s="13"/>
      <c r="K5" s="9"/>
      <c r="L5" s="12"/>
      <c r="M5" s="5"/>
      <c r="N5" s="5"/>
      <c r="O5" s="5"/>
    </row>
    <row r="6" spans="1:15" ht="43.5" x14ac:dyDescent="0.35">
      <c r="A6" s="2">
        <v>4</v>
      </c>
      <c r="B6" s="8" t="s">
        <v>29</v>
      </c>
      <c r="C6" s="2" t="s">
        <v>16</v>
      </c>
      <c r="D6" s="2">
        <v>2</v>
      </c>
      <c r="E6" s="2" t="s">
        <v>19</v>
      </c>
      <c r="F6" s="2" t="s">
        <v>30</v>
      </c>
      <c r="G6" s="8" t="s">
        <v>14</v>
      </c>
      <c r="H6" s="15" t="s">
        <v>31</v>
      </c>
      <c r="I6" s="14"/>
      <c r="J6" s="13"/>
      <c r="K6" s="9"/>
      <c r="L6" s="12"/>
      <c r="M6" s="5"/>
      <c r="N6" s="5"/>
      <c r="O6" s="5"/>
    </row>
    <row r="7" spans="1:15" s="7" customFormat="1" ht="29" x14ac:dyDescent="0.35">
      <c r="A7" s="2">
        <v>5</v>
      </c>
      <c r="B7" s="8" t="s">
        <v>26</v>
      </c>
      <c r="C7" s="2" t="s">
        <v>16</v>
      </c>
      <c r="D7" s="17">
        <f>7</f>
        <v>7</v>
      </c>
      <c r="E7" s="2" t="s">
        <v>19</v>
      </c>
      <c r="F7" s="2" t="s">
        <v>27</v>
      </c>
      <c r="G7" s="8" t="s">
        <v>14</v>
      </c>
      <c r="H7" s="15" t="s">
        <v>15</v>
      </c>
      <c r="I7" s="19"/>
      <c r="J7" s="20"/>
      <c r="K7" s="18"/>
      <c r="L7" s="16"/>
      <c r="M7" s="6"/>
      <c r="N7" s="6"/>
      <c r="O7" s="6"/>
    </row>
    <row r="8" spans="1:15" ht="29" x14ac:dyDescent="0.35">
      <c r="A8" s="2">
        <v>6</v>
      </c>
      <c r="B8" s="8" t="s">
        <v>28</v>
      </c>
      <c r="C8" s="2" t="s">
        <v>16</v>
      </c>
      <c r="D8" s="2">
        <f>6</f>
        <v>6</v>
      </c>
      <c r="E8" s="2" t="s">
        <v>1</v>
      </c>
      <c r="F8" s="2" t="s">
        <v>23</v>
      </c>
      <c r="G8" s="8" t="s">
        <v>14</v>
      </c>
      <c r="H8" s="15" t="s">
        <v>15</v>
      </c>
      <c r="I8" s="14"/>
      <c r="J8" s="13"/>
      <c r="K8" s="9"/>
      <c r="L8" s="12"/>
      <c r="M8" s="5"/>
      <c r="N8" s="5"/>
      <c r="O8" s="5"/>
    </row>
    <row r="9" spans="1:15" ht="29" x14ac:dyDescent="0.35">
      <c r="A9" s="2">
        <v>7</v>
      </c>
      <c r="B9" s="9" t="s">
        <v>32</v>
      </c>
      <c r="C9" s="2" t="s">
        <v>16</v>
      </c>
      <c r="D9" s="2">
        <v>1</v>
      </c>
      <c r="E9" s="2" t="s">
        <v>22</v>
      </c>
      <c r="F9" s="2" t="s">
        <v>18</v>
      </c>
      <c r="G9" s="8" t="s">
        <v>14</v>
      </c>
      <c r="H9" s="15" t="s">
        <v>15</v>
      </c>
      <c r="I9" s="9"/>
      <c r="J9" s="9"/>
      <c r="K9" s="10"/>
      <c r="L9" s="11"/>
    </row>
    <row r="10" spans="1:15" ht="29" x14ac:dyDescent="0.35">
      <c r="A10" s="2">
        <v>8</v>
      </c>
      <c r="B10" s="9" t="s">
        <v>33</v>
      </c>
      <c r="C10" s="2" t="s">
        <v>16</v>
      </c>
      <c r="D10" s="2">
        <v>2</v>
      </c>
      <c r="E10" s="2" t="s">
        <v>22</v>
      </c>
      <c r="F10" s="2" t="s">
        <v>23</v>
      </c>
      <c r="G10" s="8" t="s">
        <v>14</v>
      </c>
      <c r="H10" s="15" t="s">
        <v>15</v>
      </c>
      <c r="I10" s="9"/>
      <c r="J10" s="9"/>
      <c r="K10" s="10"/>
      <c r="L10" s="11"/>
    </row>
    <row r="11" spans="1:15" ht="29.5" thickBot="1" x14ac:dyDescent="0.4">
      <c r="A11" s="21">
        <v>9</v>
      </c>
      <c r="B11" s="22" t="s">
        <v>34</v>
      </c>
      <c r="C11" s="21" t="s">
        <v>16</v>
      </c>
      <c r="D11" s="21">
        <v>2</v>
      </c>
      <c r="E11" s="21" t="s">
        <v>35</v>
      </c>
      <c r="F11" s="21" t="s">
        <v>27</v>
      </c>
      <c r="G11" s="22" t="s">
        <v>14</v>
      </c>
      <c r="H11" s="24" t="s">
        <v>15</v>
      </c>
      <c r="I11" s="23"/>
      <c r="J11" s="23"/>
      <c r="K11" s="25"/>
      <c r="L11" s="26"/>
      <c r="M11" s="27"/>
    </row>
    <row r="12" spans="1:15" ht="15" thickTop="1" x14ac:dyDescent="0.35">
      <c r="A12" s="2"/>
      <c r="G12" s="9"/>
      <c r="I12" s="9"/>
      <c r="K12" s="10"/>
      <c r="L12" s="11"/>
    </row>
    <row r="13" spans="1:15" x14ac:dyDescent="0.35">
      <c r="A13" s="2"/>
      <c r="G13" s="9"/>
      <c r="I13" s="9"/>
      <c r="J13" s="9"/>
      <c r="K13" s="10"/>
      <c r="L13" s="11"/>
    </row>
    <row r="14" spans="1:15" x14ac:dyDescent="0.35">
      <c r="A14" s="2"/>
      <c r="G14" s="9"/>
      <c r="I14" s="9"/>
      <c r="J14" s="9"/>
      <c r="K14" s="10"/>
      <c r="L14" s="11"/>
    </row>
    <row r="15" spans="1:15" x14ac:dyDescent="0.35">
      <c r="A15" s="2"/>
      <c r="G15" s="9"/>
      <c r="I15" s="9"/>
      <c r="J15" s="9"/>
      <c r="K15" s="10"/>
      <c r="L15" s="11"/>
    </row>
  </sheetData>
  <sheetProtection selectLockedCells="1"/>
  <autoFilter ref="B2:J15"/>
  <sortState ref="A2:O30">
    <sortCondition ref="A1"/>
  </sortState>
  <mergeCells count="1">
    <mergeCell ref="A1:M1"/>
  </mergeCells>
  <pageMargins left="0.2" right="0.2" top="0.2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materials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Onise Beridze</dc:creator>
  <cp:lastModifiedBy>Vano Tsiklauri</cp:lastModifiedBy>
  <cp:lastPrinted>2022-05-02T07:24:15Z</cp:lastPrinted>
  <dcterms:created xsi:type="dcterms:W3CDTF">2022-03-14T05:25:52Z</dcterms:created>
  <dcterms:modified xsi:type="dcterms:W3CDTF">2023-09-19T12:01:43Z</dcterms:modified>
</cp:coreProperties>
</file>