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253CFBE7-A8FC-48A8-B565-171473B8D9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ფასების ცხრილი" sheetId="1" r:id="rId1"/>
  </sheets>
  <definedNames>
    <definedName name="_xlnm._FilterDatabase" localSheetId="0" hidden="1">'ფასების ცხრილი'!$A$2:$G$41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8" i="1" l="1"/>
  <c r="F39" i="1" s="1"/>
  <c r="D39" i="1"/>
  <c r="F36" i="1"/>
  <c r="F35" i="1"/>
  <c r="F37" i="1"/>
  <c r="D37" i="1"/>
  <c r="F33" i="1"/>
  <c r="F32" i="1"/>
  <c r="F34" i="1" s="1"/>
  <c r="D34" i="1"/>
  <c r="F21" i="1"/>
  <c r="F22" i="1"/>
  <c r="F23" i="1"/>
  <c r="F24" i="1"/>
  <c r="F25" i="1"/>
  <c r="F26" i="1"/>
  <c r="F27" i="1"/>
  <c r="F28" i="1"/>
  <c r="F29" i="1"/>
  <c r="F30" i="1"/>
  <c r="F20" i="1"/>
  <c r="D31" i="1"/>
  <c r="F31" i="1" l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D19" i="1"/>
  <c r="F4" i="1"/>
  <c r="F3" i="1"/>
  <c r="D5" i="1"/>
  <c r="F5" i="1" l="1"/>
  <c r="F19" i="1"/>
</calcChain>
</file>

<file path=xl/sharedStrings.xml><?xml version="1.0" encoding="utf-8"?>
<sst xmlns="http://schemas.openxmlformats.org/spreadsheetml/2006/main" count="64" uniqueCount="47">
  <si>
    <t>ფასების ცხრილი</t>
  </si>
  <si>
    <t>დასახელება</t>
  </si>
  <si>
    <t>ტექნიკური მახასიათებლები</t>
  </si>
  <si>
    <t>შენიშვნა</t>
  </si>
  <si>
    <t>დანართი N1</t>
  </si>
  <si>
    <t>ერთეულის ღირებულება (ლარი)</t>
  </si>
  <si>
    <t>საერთო ღირებულება (ლარი)</t>
  </si>
  <si>
    <t>უფლებამოსილი პირის ხელმოწერა:</t>
  </si>
  <si>
    <t>შენიშვნა: შემოთავაზებული ღირებულება უნდა მოიცავდეს საქართველოს კანონმდებლობით გათვალისწინებულ ყველა გადასახადს, მათ შორის დღგ-ს</t>
  </si>
  <si>
    <t>ტექნიკური მახასიათებელი: კარი - ალუმინის მოდელი "ASAS" - ფერი "ანტრაციდი"/მექანიზმები, მოდელი - "ROTO"/მინა "ნაწრთობი"</t>
  </si>
  <si>
    <t>კარი N1</t>
  </si>
  <si>
    <t>კარი N6</t>
  </si>
  <si>
    <t>ჯამი (ცალი)</t>
  </si>
  <si>
    <t>ჯამი (კვ.მ)</t>
  </si>
  <si>
    <t>ფანჯარა N1</t>
  </si>
  <si>
    <t>ფანჯარა N2</t>
  </si>
  <si>
    <t>ფანჯარა N3</t>
  </si>
  <si>
    <t>ფანჯარა N4</t>
  </si>
  <si>
    <t>ფანჯარა N5</t>
  </si>
  <si>
    <t>ფანჯარა N6</t>
  </si>
  <si>
    <t>ფანჯარა N7</t>
  </si>
  <si>
    <t>ფანჯარა N8</t>
  </si>
  <si>
    <t>ფანჯარა N9</t>
  </si>
  <si>
    <t>ფანჯარა N10</t>
  </si>
  <si>
    <t>ფანჯარა N11</t>
  </si>
  <si>
    <t>ფანჯარა N12</t>
  </si>
  <si>
    <t>ფანჯარა N13</t>
  </si>
  <si>
    <t>ვიტრაჟი N1</t>
  </si>
  <si>
    <t>ვიტრაჟი N2</t>
  </si>
  <si>
    <t>ვიტრაჟი N3</t>
  </si>
  <si>
    <t>ვიტრაჟი N4</t>
  </si>
  <si>
    <t>ვიტრაჟი N5</t>
  </si>
  <si>
    <t>ვიტრაჟი N6</t>
  </si>
  <si>
    <t>ვიტრაჟი N7</t>
  </si>
  <si>
    <t>ვიტრაჟი N8</t>
  </si>
  <si>
    <t>ვიტრაჟი N9</t>
  </si>
  <si>
    <t>ვიტრაჟი N10</t>
  </si>
  <si>
    <t>ვიტრაჟი N11</t>
  </si>
  <si>
    <t>N</t>
  </si>
  <si>
    <t>ტექნიკური მახასიათებელი: ვიტრაჟი - ალუმინის მოდელი "ASAS" - ფერი "ანტრაციდი"/მექანიზმები, მოდელი - "ROTO"/მინა ნაწრთობი</t>
  </si>
  <si>
    <t>რაოდენობა (ცალი)</t>
  </si>
  <si>
    <t>რაოდენობა (კვ.მ)</t>
  </si>
  <si>
    <t>რაოდენობა (სულ)</t>
  </si>
  <si>
    <t>ტექნიკური მახასიათებელი: ფანჯარა - მეტალოპლასტმასის მოდელი "REHAU" - ფერი "ანტრაციდი"/მექანიზმები, მოდელი - "ROTO"</t>
  </si>
  <si>
    <t>ტექნიკური მახასიათებელი: ვიტრაჟი - მეტალოპლასტმასის მოდელი "REHAU" - ფერი "ანტრაციდი"/მექანიზმები, მოდელი - "ROTO"</t>
  </si>
  <si>
    <t>მეტალოპლასტმასის კარ-ფანჯრების და ვიტრაჟის ჯამური კვ.მ</t>
  </si>
  <si>
    <t>ალუმინის კარის ჯამური კვ.მ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</si>
</sst>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Sylfaen"/>
      <family val="1"/>
    </font>
    <font>
      <sz val="9"/>
      <color indexed="8"/>
      <name val="Sylfaen"/>
      <family val="1"/>
    </font>
    <font>
      <sz val="8"/>
      <name val="Calibri"/>
      <family val="2"/>
      <scheme val="minor"/>
    </font>
    <font>
      <b/>
      <sz val="9"/>
      <color indexed="8"/>
      <name val="Sylfaen"/>
      <family val="1"/>
    </font>
    <font>
      <sz val="9"/>
      <color theme="1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Protection="1"/>
    <xf numFmtId="0" fontId="4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43" fontId="10" fillId="2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43" fontId="5" fillId="2" borderId="1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horizontal="left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33" workbookViewId="0">
      <selection activeCell="G35" sqref="G35"/>
    </sheetView>
  </sheetViews>
  <sheetFormatPr defaultColWidth="4.88671875" defaultRowHeight="14.4" x14ac:dyDescent="0.3"/>
  <cols>
    <col min="1" max="1" width="2.88671875" style="1" bestFit="1" customWidth="1"/>
    <col min="2" max="2" width="12.77734375" style="1" bestFit="1" customWidth="1"/>
    <col min="3" max="3" width="17.44140625" style="1" bestFit="1" customWidth="1"/>
    <col min="4" max="4" width="16" style="2" customWidth="1"/>
    <col min="5" max="5" width="11.88671875" style="1" bestFit="1" customWidth="1"/>
    <col min="6" max="6" width="15.109375" style="1" customWidth="1"/>
    <col min="7" max="7" width="14.5546875" style="1" customWidth="1"/>
    <col min="8" max="8" width="17.5546875" style="1" bestFit="1" customWidth="1"/>
    <col min="9" max="9" width="19.77734375" style="1" customWidth="1"/>
    <col min="10" max="16384" width="4.88671875" style="1"/>
  </cols>
  <sheetData>
    <row r="1" spans="1:9" x14ac:dyDescent="0.3">
      <c r="A1" s="20" t="s">
        <v>0</v>
      </c>
      <c r="B1" s="20"/>
      <c r="C1" s="20"/>
      <c r="H1" s="21" t="s">
        <v>4</v>
      </c>
      <c r="I1" s="21"/>
    </row>
    <row r="2" spans="1:9" ht="36" x14ac:dyDescent="0.3">
      <c r="A2" s="7" t="s">
        <v>38</v>
      </c>
      <c r="B2" s="8" t="s">
        <v>1</v>
      </c>
      <c r="C2" s="8" t="s">
        <v>2</v>
      </c>
      <c r="D2" s="8" t="s">
        <v>40</v>
      </c>
      <c r="E2" s="8" t="s">
        <v>41</v>
      </c>
      <c r="F2" s="8" t="s">
        <v>42</v>
      </c>
      <c r="G2" s="8" t="s">
        <v>5</v>
      </c>
      <c r="H2" s="8" t="s">
        <v>6</v>
      </c>
      <c r="I2" s="8" t="s">
        <v>3</v>
      </c>
    </row>
    <row r="3" spans="1:9" ht="60" customHeight="1" x14ac:dyDescent="0.3">
      <c r="A3" s="3">
        <v>1</v>
      </c>
      <c r="B3" s="6" t="s">
        <v>10</v>
      </c>
      <c r="C3" s="24" t="s">
        <v>9</v>
      </c>
      <c r="D3" s="4">
        <v>1</v>
      </c>
      <c r="E3" s="4">
        <v>4.3</v>
      </c>
      <c r="F3" s="4">
        <f>D3*E3</f>
        <v>4.3</v>
      </c>
      <c r="G3" s="4"/>
      <c r="H3" s="4"/>
      <c r="I3" s="4"/>
    </row>
    <row r="4" spans="1:9" ht="55.2" customHeight="1" x14ac:dyDescent="0.3">
      <c r="A4" s="3">
        <v>2</v>
      </c>
      <c r="B4" s="6" t="s">
        <v>11</v>
      </c>
      <c r="C4" s="25"/>
      <c r="D4" s="4">
        <v>1</v>
      </c>
      <c r="E4" s="4">
        <v>3.8</v>
      </c>
      <c r="F4" s="4">
        <f>D4*E4</f>
        <v>3.8</v>
      </c>
      <c r="G4" s="4"/>
      <c r="H4" s="4"/>
      <c r="I4" s="4"/>
    </row>
    <row r="5" spans="1:9" x14ac:dyDescent="0.3">
      <c r="A5" s="9"/>
      <c r="B5" s="14" t="s">
        <v>12</v>
      </c>
      <c r="C5" s="16"/>
      <c r="D5" s="10">
        <f>SUM(D3:D4)</f>
        <v>2</v>
      </c>
      <c r="E5" s="11" t="s">
        <v>13</v>
      </c>
      <c r="F5" s="10">
        <f>SUM(F3:F4)</f>
        <v>8.1</v>
      </c>
      <c r="G5" s="12"/>
      <c r="H5" s="12"/>
      <c r="I5" s="12"/>
    </row>
    <row r="6" spans="1:9" x14ac:dyDescent="0.3">
      <c r="A6" s="3">
        <v>1</v>
      </c>
      <c r="B6" s="6" t="s">
        <v>14</v>
      </c>
      <c r="C6" s="24" t="s">
        <v>43</v>
      </c>
      <c r="D6" s="4">
        <v>167</v>
      </c>
      <c r="E6" s="4">
        <v>2.9</v>
      </c>
      <c r="F6" s="4">
        <f>D6*E6</f>
        <v>484.3</v>
      </c>
      <c r="G6" s="4"/>
      <c r="H6" s="4"/>
      <c r="I6" s="4"/>
    </row>
    <row r="7" spans="1:9" x14ac:dyDescent="0.3">
      <c r="A7" s="3">
        <v>2</v>
      </c>
      <c r="B7" s="6" t="s">
        <v>15</v>
      </c>
      <c r="C7" s="26"/>
      <c r="D7" s="4">
        <v>100</v>
      </c>
      <c r="E7" s="4">
        <v>4</v>
      </c>
      <c r="F7" s="4">
        <f t="shared" ref="F7:F18" si="0">D7*E7</f>
        <v>400</v>
      </c>
      <c r="G7" s="4"/>
      <c r="H7" s="4"/>
      <c r="I7" s="4"/>
    </row>
    <row r="8" spans="1:9" x14ac:dyDescent="0.3">
      <c r="A8" s="3">
        <v>3</v>
      </c>
      <c r="B8" s="6" t="s">
        <v>16</v>
      </c>
      <c r="C8" s="26"/>
      <c r="D8" s="4">
        <v>10</v>
      </c>
      <c r="E8" s="4">
        <v>4.5999999999999996</v>
      </c>
      <c r="F8" s="4">
        <f t="shared" si="0"/>
        <v>46</v>
      </c>
      <c r="G8" s="4"/>
      <c r="H8" s="4"/>
      <c r="I8" s="4"/>
    </row>
    <row r="9" spans="1:9" x14ac:dyDescent="0.3">
      <c r="A9" s="3">
        <v>4</v>
      </c>
      <c r="B9" s="6" t="s">
        <v>17</v>
      </c>
      <c r="C9" s="26"/>
      <c r="D9" s="4">
        <v>10</v>
      </c>
      <c r="E9" s="4">
        <v>4.0999999999999996</v>
      </c>
      <c r="F9" s="4">
        <f t="shared" si="0"/>
        <v>41</v>
      </c>
      <c r="G9" s="4"/>
      <c r="H9" s="4"/>
      <c r="I9" s="4"/>
    </row>
    <row r="10" spans="1:9" x14ac:dyDescent="0.3">
      <c r="A10" s="3">
        <v>5</v>
      </c>
      <c r="B10" s="6" t="s">
        <v>18</v>
      </c>
      <c r="C10" s="26"/>
      <c r="D10" s="4">
        <v>8</v>
      </c>
      <c r="E10" s="4">
        <v>1.9</v>
      </c>
      <c r="F10" s="4">
        <f t="shared" si="0"/>
        <v>15.2</v>
      </c>
      <c r="G10" s="4"/>
      <c r="H10" s="4"/>
      <c r="I10" s="4"/>
    </row>
    <row r="11" spans="1:9" x14ac:dyDescent="0.3">
      <c r="A11" s="3">
        <v>6</v>
      </c>
      <c r="B11" s="6" t="s">
        <v>19</v>
      </c>
      <c r="C11" s="26"/>
      <c r="D11" s="4">
        <v>4</v>
      </c>
      <c r="E11" s="4">
        <v>3.1</v>
      </c>
      <c r="F11" s="4">
        <f t="shared" si="0"/>
        <v>12.4</v>
      </c>
      <c r="G11" s="4"/>
      <c r="H11" s="4"/>
      <c r="I11" s="4"/>
    </row>
    <row r="12" spans="1:9" x14ac:dyDescent="0.3">
      <c r="A12" s="3">
        <v>7</v>
      </c>
      <c r="B12" s="6" t="s">
        <v>20</v>
      </c>
      <c r="C12" s="26"/>
      <c r="D12" s="4">
        <v>2</v>
      </c>
      <c r="E12" s="4">
        <v>2.8</v>
      </c>
      <c r="F12" s="4">
        <f t="shared" si="0"/>
        <v>5.6</v>
      </c>
      <c r="G12" s="4"/>
      <c r="H12" s="4"/>
      <c r="I12" s="4"/>
    </row>
    <row r="13" spans="1:9" x14ac:dyDescent="0.3">
      <c r="A13" s="3">
        <v>8</v>
      </c>
      <c r="B13" s="6" t="s">
        <v>21</v>
      </c>
      <c r="C13" s="26"/>
      <c r="D13" s="4">
        <v>5</v>
      </c>
      <c r="E13" s="4">
        <v>2.2999999999999998</v>
      </c>
      <c r="F13" s="4">
        <f t="shared" si="0"/>
        <v>11.5</v>
      </c>
      <c r="G13" s="4"/>
      <c r="H13" s="4"/>
      <c r="I13" s="4"/>
    </row>
    <row r="14" spans="1:9" x14ac:dyDescent="0.3">
      <c r="A14" s="3">
        <v>9</v>
      </c>
      <c r="B14" s="6" t="s">
        <v>22</v>
      </c>
      <c r="C14" s="26"/>
      <c r="D14" s="4">
        <v>5</v>
      </c>
      <c r="E14" s="4">
        <v>2.6</v>
      </c>
      <c r="F14" s="4">
        <f t="shared" si="0"/>
        <v>13</v>
      </c>
      <c r="G14" s="4"/>
      <c r="H14" s="4"/>
      <c r="I14" s="4"/>
    </row>
    <row r="15" spans="1:9" x14ac:dyDescent="0.3">
      <c r="A15" s="3">
        <v>10</v>
      </c>
      <c r="B15" s="6" t="s">
        <v>23</v>
      </c>
      <c r="C15" s="26"/>
      <c r="D15" s="4">
        <v>6</v>
      </c>
      <c r="E15" s="4">
        <v>2.4</v>
      </c>
      <c r="F15" s="4">
        <f t="shared" si="0"/>
        <v>14.399999999999999</v>
      </c>
      <c r="G15" s="4"/>
      <c r="H15" s="4"/>
      <c r="I15" s="4"/>
    </row>
    <row r="16" spans="1:9" x14ac:dyDescent="0.3">
      <c r="A16" s="3">
        <v>11</v>
      </c>
      <c r="B16" s="6" t="s">
        <v>24</v>
      </c>
      <c r="C16" s="26"/>
      <c r="D16" s="4">
        <v>5</v>
      </c>
      <c r="E16" s="4">
        <v>1.5</v>
      </c>
      <c r="F16" s="4">
        <f t="shared" si="0"/>
        <v>7.5</v>
      </c>
      <c r="G16" s="4"/>
      <c r="H16" s="4"/>
      <c r="I16" s="4"/>
    </row>
    <row r="17" spans="1:9" x14ac:dyDescent="0.3">
      <c r="A17" s="3">
        <v>12</v>
      </c>
      <c r="B17" s="6" t="s">
        <v>25</v>
      </c>
      <c r="C17" s="26"/>
      <c r="D17" s="4">
        <v>4</v>
      </c>
      <c r="E17" s="4">
        <v>2.6</v>
      </c>
      <c r="F17" s="4">
        <f t="shared" si="0"/>
        <v>10.4</v>
      </c>
      <c r="G17" s="4"/>
      <c r="H17" s="4"/>
      <c r="I17" s="4"/>
    </row>
    <row r="18" spans="1:9" x14ac:dyDescent="0.3">
      <c r="A18" s="3">
        <v>13</v>
      </c>
      <c r="B18" s="6" t="s">
        <v>26</v>
      </c>
      <c r="C18" s="25"/>
      <c r="D18" s="4">
        <v>3</v>
      </c>
      <c r="E18" s="4">
        <v>1.8</v>
      </c>
      <c r="F18" s="4">
        <f t="shared" si="0"/>
        <v>5.4</v>
      </c>
      <c r="G18" s="4"/>
      <c r="H18" s="4"/>
      <c r="I18" s="4"/>
    </row>
    <row r="19" spans="1:9" ht="14.4" customHeight="1" x14ac:dyDescent="0.3">
      <c r="A19" s="14" t="s">
        <v>12</v>
      </c>
      <c r="B19" s="15"/>
      <c r="C19" s="16"/>
      <c r="D19" s="10">
        <f>SUM(D6:D18)</f>
        <v>329</v>
      </c>
      <c r="E19" s="11" t="s">
        <v>13</v>
      </c>
      <c r="F19" s="10">
        <f>SUM(F6:F18)</f>
        <v>1066.7000000000003</v>
      </c>
      <c r="G19" s="11"/>
      <c r="H19" s="11"/>
      <c r="I19" s="11"/>
    </row>
    <row r="20" spans="1:9" x14ac:dyDescent="0.3">
      <c r="A20" s="3">
        <v>1</v>
      </c>
      <c r="B20" s="6" t="s">
        <v>27</v>
      </c>
      <c r="C20" s="24" t="s">
        <v>44</v>
      </c>
      <c r="D20" s="4">
        <v>1</v>
      </c>
      <c r="E20" s="4">
        <v>4.0999999999999996</v>
      </c>
      <c r="F20" s="4">
        <f>D20*E20</f>
        <v>4.0999999999999996</v>
      </c>
      <c r="G20" s="4"/>
      <c r="H20" s="4"/>
      <c r="I20" s="4"/>
    </row>
    <row r="21" spans="1:9" x14ac:dyDescent="0.3">
      <c r="A21" s="3">
        <v>2</v>
      </c>
      <c r="B21" s="6" t="s">
        <v>28</v>
      </c>
      <c r="C21" s="26"/>
      <c r="D21" s="4">
        <v>1</v>
      </c>
      <c r="E21" s="4">
        <v>5.9</v>
      </c>
      <c r="F21" s="4">
        <f t="shared" ref="F21:F30" si="1">D21*E21</f>
        <v>5.9</v>
      </c>
      <c r="G21" s="4"/>
      <c r="H21" s="4"/>
      <c r="I21" s="4"/>
    </row>
    <row r="22" spans="1:9" x14ac:dyDescent="0.3">
      <c r="A22" s="3">
        <v>3</v>
      </c>
      <c r="B22" s="6" t="s">
        <v>29</v>
      </c>
      <c r="C22" s="26"/>
      <c r="D22" s="4">
        <v>3</v>
      </c>
      <c r="E22" s="4">
        <v>4.0999999999999996</v>
      </c>
      <c r="F22" s="4">
        <f t="shared" si="1"/>
        <v>12.299999999999999</v>
      </c>
      <c r="G22" s="4"/>
      <c r="H22" s="4"/>
      <c r="I22" s="4"/>
    </row>
    <row r="23" spans="1:9" x14ac:dyDescent="0.3">
      <c r="A23" s="3">
        <v>4</v>
      </c>
      <c r="B23" s="6" t="s">
        <v>30</v>
      </c>
      <c r="C23" s="26"/>
      <c r="D23" s="4">
        <v>1</v>
      </c>
      <c r="E23" s="4">
        <v>3.9</v>
      </c>
      <c r="F23" s="4">
        <f t="shared" si="1"/>
        <v>3.9</v>
      </c>
      <c r="G23" s="4"/>
      <c r="H23" s="4"/>
      <c r="I23" s="4"/>
    </row>
    <row r="24" spans="1:9" x14ac:dyDescent="0.3">
      <c r="A24" s="3">
        <v>5</v>
      </c>
      <c r="B24" s="6" t="s">
        <v>31</v>
      </c>
      <c r="C24" s="26"/>
      <c r="D24" s="4">
        <v>3</v>
      </c>
      <c r="E24" s="4">
        <v>4.0999999999999996</v>
      </c>
      <c r="F24" s="4">
        <f t="shared" si="1"/>
        <v>12.299999999999999</v>
      </c>
      <c r="G24" s="4"/>
      <c r="H24" s="4"/>
      <c r="I24" s="4"/>
    </row>
    <row r="25" spans="1:9" x14ac:dyDescent="0.3">
      <c r="A25" s="3">
        <v>6</v>
      </c>
      <c r="B25" s="6" t="s">
        <v>32</v>
      </c>
      <c r="C25" s="26"/>
      <c r="D25" s="4">
        <v>1</v>
      </c>
      <c r="E25" s="4">
        <v>3.9</v>
      </c>
      <c r="F25" s="4">
        <f t="shared" si="1"/>
        <v>3.9</v>
      </c>
      <c r="G25" s="4"/>
      <c r="H25" s="4"/>
      <c r="I25" s="4"/>
    </row>
    <row r="26" spans="1:9" x14ac:dyDescent="0.3">
      <c r="A26" s="3">
        <v>7</v>
      </c>
      <c r="B26" s="6" t="s">
        <v>33</v>
      </c>
      <c r="C26" s="26"/>
      <c r="D26" s="4">
        <v>1</v>
      </c>
      <c r="E26" s="4">
        <v>4.5999999999999996</v>
      </c>
      <c r="F26" s="4">
        <f t="shared" si="1"/>
        <v>4.5999999999999996</v>
      </c>
      <c r="G26" s="4"/>
      <c r="H26" s="4"/>
      <c r="I26" s="4"/>
    </row>
    <row r="27" spans="1:9" x14ac:dyDescent="0.3">
      <c r="A27" s="3">
        <v>8</v>
      </c>
      <c r="B27" s="6" t="s">
        <v>34</v>
      </c>
      <c r="C27" s="26"/>
      <c r="D27" s="4">
        <v>1</v>
      </c>
      <c r="E27" s="4">
        <v>5.4</v>
      </c>
      <c r="F27" s="4">
        <f t="shared" si="1"/>
        <v>5.4</v>
      </c>
      <c r="G27" s="4"/>
      <c r="H27" s="4"/>
      <c r="I27" s="4"/>
    </row>
    <row r="28" spans="1:9" x14ac:dyDescent="0.3">
      <c r="A28" s="3">
        <v>9</v>
      </c>
      <c r="B28" s="6" t="s">
        <v>35</v>
      </c>
      <c r="C28" s="26"/>
      <c r="D28" s="4">
        <v>8</v>
      </c>
      <c r="E28" s="4">
        <v>4.0999999999999996</v>
      </c>
      <c r="F28" s="4">
        <f t="shared" si="1"/>
        <v>32.799999999999997</v>
      </c>
      <c r="G28" s="4"/>
      <c r="H28" s="4"/>
      <c r="I28" s="4"/>
    </row>
    <row r="29" spans="1:9" x14ac:dyDescent="0.3">
      <c r="A29" s="3">
        <v>10</v>
      </c>
      <c r="B29" s="6" t="s">
        <v>36</v>
      </c>
      <c r="C29" s="26"/>
      <c r="D29" s="4">
        <v>10</v>
      </c>
      <c r="E29" s="4">
        <v>6.2</v>
      </c>
      <c r="F29" s="4">
        <f t="shared" si="1"/>
        <v>62</v>
      </c>
      <c r="G29" s="4"/>
      <c r="H29" s="4"/>
      <c r="I29" s="4"/>
    </row>
    <row r="30" spans="1:9" x14ac:dyDescent="0.3">
      <c r="A30" s="3">
        <v>11</v>
      </c>
      <c r="B30" s="6" t="s">
        <v>37</v>
      </c>
      <c r="C30" s="25"/>
      <c r="D30" s="4">
        <v>5</v>
      </c>
      <c r="E30" s="4">
        <v>5.4</v>
      </c>
      <c r="F30" s="4">
        <f t="shared" si="1"/>
        <v>27</v>
      </c>
      <c r="G30" s="4"/>
      <c r="H30" s="4"/>
      <c r="I30" s="4"/>
    </row>
    <row r="31" spans="1:9" x14ac:dyDescent="0.3">
      <c r="A31" s="14" t="s">
        <v>12</v>
      </c>
      <c r="B31" s="15"/>
      <c r="C31" s="16"/>
      <c r="D31" s="10">
        <f>SUM(D20:D30)</f>
        <v>35</v>
      </c>
      <c r="E31" s="11" t="s">
        <v>13</v>
      </c>
      <c r="F31" s="10">
        <f>SUM(F20:F30)</f>
        <v>174.2</v>
      </c>
      <c r="G31" s="12"/>
      <c r="H31" s="12"/>
      <c r="I31" s="12"/>
    </row>
    <row r="32" spans="1:9" ht="57" customHeight="1" x14ac:dyDescent="0.3">
      <c r="A32" s="3">
        <v>1</v>
      </c>
      <c r="B32" s="6" t="s">
        <v>27</v>
      </c>
      <c r="C32" s="24" t="s">
        <v>44</v>
      </c>
      <c r="D32" s="4">
        <v>1</v>
      </c>
      <c r="E32" s="4">
        <v>22.6</v>
      </c>
      <c r="F32" s="4">
        <f>D32*E32</f>
        <v>22.6</v>
      </c>
      <c r="G32" s="4"/>
      <c r="H32" s="4"/>
      <c r="I32" s="4"/>
    </row>
    <row r="33" spans="1:9" ht="60.6" customHeight="1" x14ac:dyDescent="0.3">
      <c r="A33" s="3">
        <v>2</v>
      </c>
      <c r="B33" s="6" t="s">
        <v>28</v>
      </c>
      <c r="C33" s="25"/>
      <c r="D33" s="4">
        <v>1</v>
      </c>
      <c r="E33" s="4">
        <v>15.2</v>
      </c>
      <c r="F33" s="4">
        <f>D33*E33</f>
        <v>15.2</v>
      </c>
      <c r="G33" s="4"/>
      <c r="H33" s="4"/>
      <c r="I33" s="4"/>
    </row>
    <row r="34" spans="1:9" x14ac:dyDescent="0.3">
      <c r="A34" s="14" t="s">
        <v>12</v>
      </c>
      <c r="B34" s="15"/>
      <c r="C34" s="16"/>
      <c r="D34" s="10">
        <f>SUM(D32:D33)</f>
        <v>2</v>
      </c>
      <c r="E34" s="11" t="s">
        <v>13</v>
      </c>
      <c r="F34" s="10">
        <f>SUM(F32:F33)</f>
        <v>37.799999999999997</v>
      </c>
      <c r="G34" s="12"/>
      <c r="H34" s="12"/>
      <c r="I34" s="12"/>
    </row>
    <row r="35" spans="1:9" ht="52.2" customHeight="1" x14ac:dyDescent="0.3">
      <c r="A35" s="3">
        <v>1</v>
      </c>
      <c r="B35" s="6" t="s">
        <v>27</v>
      </c>
      <c r="C35" s="24" t="s">
        <v>44</v>
      </c>
      <c r="D35" s="4">
        <v>1</v>
      </c>
      <c r="E35" s="4">
        <v>4.5999999999999996</v>
      </c>
      <c r="F35" s="4">
        <f>D35*E35</f>
        <v>4.5999999999999996</v>
      </c>
      <c r="G35" s="4"/>
      <c r="H35" s="4"/>
      <c r="I35" s="4"/>
    </row>
    <row r="36" spans="1:9" ht="61.8" customHeight="1" x14ac:dyDescent="0.3">
      <c r="A36" s="3">
        <v>2</v>
      </c>
      <c r="B36" s="6" t="s">
        <v>28</v>
      </c>
      <c r="C36" s="25"/>
      <c r="D36" s="4">
        <v>1</v>
      </c>
      <c r="E36" s="4">
        <v>3.5</v>
      </c>
      <c r="F36" s="4">
        <f>D36*E36</f>
        <v>3.5</v>
      </c>
      <c r="G36" s="4"/>
      <c r="H36" s="4"/>
      <c r="I36" s="4"/>
    </row>
    <row r="37" spans="1:9" x14ac:dyDescent="0.3">
      <c r="A37" s="14" t="s">
        <v>12</v>
      </c>
      <c r="B37" s="15"/>
      <c r="C37" s="16"/>
      <c r="D37" s="10">
        <f>SUM(D35:D36)</f>
        <v>2</v>
      </c>
      <c r="E37" s="11" t="s">
        <v>13</v>
      </c>
      <c r="F37" s="10">
        <f>SUM(F35:F36)</f>
        <v>8.1</v>
      </c>
      <c r="G37" s="12"/>
      <c r="H37" s="12"/>
      <c r="I37" s="12"/>
    </row>
    <row r="38" spans="1:9" ht="108" x14ac:dyDescent="0.3">
      <c r="A38" s="3">
        <v>1</v>
      </c>
      <c r="B38" s="6" t="s">
        <v>27</v>
      </c>
      <c r="C38" s="6" t="s">
        <v>39</v>
      </c>
      <c r="D38" s="4">
        <v>2</v>
      </c>
      <c r="E38" s="4">
        <v>4.2</v>
      </c>
      <c r="F38" s="4">
        <f>D38*E38</f>
        <v>8.4</v>
      </c>
      <c r="G38" s="4"/>
      <c r="H38" s="4"/>
      <c r="I38" s="4"/>
    </row>
    <row r="39" spans="1:9" x14ac:dyDescent="0.3">
      <c r="A39" s="14" t="s">
        <v>12</v>
      </c>
      <c r="B39" s="15"/>
      <c r="C39" s="16"/>
      <c r="D39" s="10">
        <f>SUM(D38)</f>
        <v>2</v>
      </c>
      <c r="E39" s="11" t="s">
        <v>13</v>
      </c>
      <c r="F39" s="10">
        <f>SUM(F38)</f>
        <v>8.4</v>
      </c>
      <c r="G39" s="12"/>
      <c r="H39" s="12"/>
      <c r="I39" s="12"/>
    </row>
    <row r="40" spans="1:9" ht="30" customHeight="1" x14ac:dyDescent="0.3">
      <c r="A40" s="17" t="s">
        <v>45</v>
      </c>
      <c r="B40" s="18"/>
      <c r="C40" s="18"/>
      <c r="D40" s="18"/>
      <c r="E40" s="19"/>
      <c r="F40" s="13">
        <f>F39+F37+F34+F31+F19</f>
        <v>1295.2000000000003</v>
      </c>
      <c r="G40" s="5"/>
      <c r="H40" s="5"/>
      <c r="I40" s="5"/>
    </row>
    <row r="41" spans="1:9" x14ac:dyDescent="0.3">
      <c r="A41" s="17" t="s">
        <v>46</v>
      </c>
      <c r="B41" s="18"/>
      <c r="C41" s="18"/>
      <c r="D41" s="18"/>
      <c r="E41" s="19"/>
      <c r="F41" s="13">
        <f>F5</f>
        <v>8.1</v>
      </c>
      <c r="G41" s="5"/>
      <c r="H41" s="5"/>
      <c r="I41" s="5"/>
    </row>
    <row r="43" spans="1:9" x14ac:dyDescent="0.3">
      <c r="A43" s="23" t="s">
        <v>7</v>
      </c>
      <c r="B43" s="23"/>
      <c r="C43" s="23"/>
      <c r="D43" s="23"/>
    </row>
    <row r="45" spans="1:9" ht="33.6" customHeight="1" x14ac:dyDescent="0.3">
      <c r="A45" s="22" t="s">
        <v>8</v>
      </c>
      <c r="B45" s="22"/>
      <c r="C45" s="22"/>
      <c r="D45" s="22"/>
      <c r="E45" s="22"/>
      <c r="F45" s="22"/>
      <c r="G45" s="22"/>
      <c r="H45" s="22"/>
      <c r="I45" s="22"/>
    </row>
  </sheetData>
  <mergeCells count="17">
    <mergeCell ref="A40:E40"/>
    <mergeCell ref="A39:C39"/>
    <mergeCell ref="A41:E41"/>
    <mergeCell ref="A1:C1"/>
    <mergeCell ref="H1:I1"/>
    <mergeCell ref="A45:I45"/>
    <mergeCell ref="A43:D43"/>
    <mergeCell ref="B5:C5"/>
    <mergeCell ref="C3:C4"/>
    <mergeCell ref="C6:C18"/>
    <mergeCell ref="A19:C19"/>
    <mergeCell ref="C20:C30"/>
    <mergeCell ref="A31:C31"/>
    <mergeCell ref="C32:C33"/>
    <mergeCell ref="A34:C34"/>
    <mergeCell ref="C35:C36"/>
    <mergeCell ref="A37:C37"/>
  </mergeCells>
  <phoneticPr fontId="9" type="noConversion"/>
  <pageMargins left="0.7" right="0.7" top="0.75" bottom="0.75" header="0.3" footer="0.3"/>
  <pageSetup orientation="portrait" r:id="rId1"/>
  <ignoredErrors>
    <ignoredError sqref="F5 F19 F31 F34 F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2023-10-04T09:38:34Z</dcterms:modified>
</cp:coreProperties>
</file>