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ekandelaki\Desktop\სპეც ფეხსაცმელი 2024\"/>
    </mc:Choice>
  </mc:AlternateContent>
  <bookViews>
    <workbookView xWindow="0" yWindow="0" windowWidth="19200" windowHeight="6765"/>
  </bookViews>
  <sheets>
    <sheet name="დანართი N1 " sheetId="1" r:id="rId1"/>
    <sheet name="ზომები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2" l="1"/>
  <c r="F6" i="2"/>
  <c r="G6" i="2"/>
  <c r="H6" i="2"/>
  <c r="I6" i="2"/>
  <c r="J6" i="2"/>
  <c r="K6" i="2"/>
  <c r="L6" i="2"/>
  <c r="M6" i="2"/>
  <c r="N6" i="2"/>
  <c r="O6" i="2"/>
  <c r="P6" i="2"/>
  <c r="Q6" i="2"/>
  <c r="E7" i="2"/>
  <c r="F7" i="2"/>
  <c r="G7" i="2"/>
  <c r="H7" i="2"/>
  <c r="I7" i="2"/>
  <c r="J7" i="2"/>
  <c r="K7" i="2"/>
  <c r="L7" i="2"/>
  <c r="M7" i="2"/>
  <c r="N7" i="2"/>
  <c r="O7" i="2"/>
  <c r="P7" i="2"/>
  <c r="Q7" i="2"/>
  <c r="E8" i="2"/>
  <c r="F8" i="2"/>
  <c r="G8" i="2"/>
  <c r="H8" i="2"/>
  <c r="I8" i="2"/>
  <c r="J8" i="2"/>
  <c r="K8" i="2"/>
  <c r="L8" i="2"/>
  <c r="M8" i="2"/>
  <c r="N8" i="2"/>
  <c r="O8" i="2"/>
  <c r="P8" i="2"/>
  <c r="Q8" i="2"/>
  <c r="E9" i="2"/>
  <c r="F9" i="2"/>
  <c r="G9" i="2"/>
  <c r="H9" i="2"/>
  <c r="I9" i="2"/>
  <c r="J9" i="2"/>
  <c r="K9" i="2"/>
  <c r="L9" i="2"/>
  <c r="M9" i="2"/>
  <c r="N9" i="2"/>
  <c r="O9" i="2"/>
  <c r="P9" i="2"/>
  <c r="Q9" i="2"/>
  <c r="F5" i="2"/>
  <c r="G5" i="2"/>
  <c r="H5" i="2"/>
  <c r="I5" i="2"/>
  <c r="J5" i="2"/>
  <c r="K5" i="2"/>
  <c r="L5" i="2"/>
  <c r="M5" i="2"/>
  <c r="N5" i="2"/>
  <c r="O5" i="2"/>
  <c r="P5" i="2"/>
  <c r="Q5" i="2"/>
  <c r="E5" i="2"/>
  <c r="D26" i="2"/>
  <c r="D25" i="2"/>
  <c r="D24" i="2"/>
  <c r="D23" i="2"/>
  <c r="D22" i="2"/>
  <c r="D18" i="2"/>
  <c r="D17" i="2"/>
  <c r="D16" i="2"/>
  <c r="D15" i="2"/>
  <c r="D14" i="2"/>
  <c r="D5" i="2" l="1"/>
  <c r="D9" i="2"/>
  <c r="D8" i="2"/>
  <c r="D7" i="2"/>
  <c r="D6" i="2"/>
  <c r="I7" i="1" l="1"/>
  <c r="I6" i="1"/>
  <c r="I5" i="1"/>
  <c r="I4" i="1"/>
  <c r="I3" i="1"/>
  <c r="K4" i="1" l="1"/>
  <c r="K5" i="1"/>
  <c r="K6" i="1"/>
  <c r="K7" i="1"/>
  <c r="K3" i="1"/>
  <c r="K8" i="1" l="1"/>
</calcChain>
</file>

<file path=xl/sharedStrings.xml><?xml version="1.0" encoding="utf-8"?>
<sst xmlns="http://schemas.openxmlformats.org/spreadsheetml/2006/main" count="78" uniqueCount="30">
  <si>
    <t>N</t>
  </si>
  <si>
    <t xml:space="preserve">Item </t>
  </si>
  <si>
    <t xml:space="preserve">GWP </t>
  </si>
  <si>
    <t xml:space="preserve">RWC </t>
  </si>
  <si>
    <t xml:space="preserve">GST </t>
  </si>
  <si>
    <t>SENG</t>
  </si>
  <si>
    <t xml:space="preserve">სპეც ფეხსაცმელი / Protective shoes </t>
  </si>
  <si>
    <r>
      <rPr>
        <sz val="10"/>
        <color theme="1"/>
        <rFont val="Arial"/>
        <family val="2"/>
      </rPr>
      <t xml:space="preserve">EN ISO 20345 ან ANSI Z41-1; დაცვის ხარისხი S3. </t>
    </r>
    <r>
      <rPr>
        <sz val="10"/>
        <color theme="1"/>
        <rFont val="Calibri"/>
        <family val="2"/>
        <scheme val="minor"/>
      </rPr>
      <t xml:space="preserve">მაღალყელიანი სპეცფეხსაცმელი. ზედაპირი - წყალმედეგი ნატურალური ტყავი, რკინის დამცავი ცხვირით და რკინის დამცავი საქუსარით. რკინით დაცული ფრაგმენტები - რბილი, გასქელებული. ენა - წყალგამძელ ტყავი; სარჩული - არამოქსოვილი, სუნთქვადი. ძირი - ორმაგი პოლიურეთანი გახვრეტის საწინააღმდეგო ფრაგმენტით (მაგ. მეტალის), მოცურების საწინააღმდეგო, ზეთის, ბენზინის და ქიმიური გამძლე, ანტისტატიკური. ქუსლი - ამორტიზებული. ფეხსაცმელი თასმებზე;  </t>
    </r>
  </si>
  <si>
    <t xml:space="preserve">რეზინის ჩექმა დაბალყელიანი / Boots </t>
  </si>
  <si>
    <r>
      <rPr>
        <sz val="10"/>
        <color theme="1"/>
        <rFont val="Arial"/>
        <family val="2"/>
      </rPr>
      <t xml:space="preserve">EN ISO 20345 ან ANSI Z41-1; დაცვის ხარისხი S5. </t>
    </r>
    <r>
      <rPr>
        <sz val="10"/>
        <color theme="1"/>
        <rFont val="Calibri"/>
        <family val="2"/>
        <scheme val="minor"/>
      </rPr>
      <t xml:space="preserve">მაღალყელიანი რეზინის ჩექმა (ბოტი). ზედაპირი - წყალმედეგი, რკინის დამცავი ცხვირით და რკინის დამცავი საქუსარით. რკინით დაცული ფრაგმენტები - რბილი, გასქელებული. სარჩული - არამოქსოვილი, სუნთქვადი. ძირი - ანტი პორფირაციული, გახვრეტის საწინააღმდეგო ფრაგმენტით (მაგ. მეტალის), მოცურების საწინააღმდეგო, ზეთის, ბენზინის და ქიმიური გამძლე. ქუსლი - ამორტიზებული (ენერგიის მშთანთქმელი). </t>
    </r>
  </si>
  <si>
    <t xml:space="preserve">რეზინის ჩექმა მაღალყელიანი / Safety chest wader </t>
  </si>
  <si>
    <t>წყალგაუმტარი კომბინეზონი / Waterproof coverall</t>
  </si>
  <si>
    <t xml:space="preserve">შემდუღებლის სპეცფეხსაცმელი - ცეცხლგამძლე, მაღალყელიანი, თასმების გარეშე, დათბილვის გარეშე. EN ISO 20345 ან ANSI Z41-1; დაცვის ხარისხი S3. ზედაპირი - წყალმედეგი ნატურალური ტყავი, რკინის დამცავი ცხვირით და რკინის დამცავი საქუსარით. რკინით დაცული ფრაგმენტები - რბილი, გასქელებული. ძირი - ორმაგი პოლიურეთანი გახვრეტის საწინააღმდეგო ფრაგმენტით (მაგ. მეტალის), მოცურების საწინააღმდეგო, ზეთის, ბენზინის და ქიმიური გამძლე, ანტისტატიკური. ქუსლი - ამორტიზებული. </t>
  </si>
  <si>
    <t xml:space="preserve">PVC-პოლიურეთანის ნაზავისაგან დამზადებული, ჩამოსხმული რეზინის ბოტი-კომბინიზონი მკერდამდე სიმაღლით, რეგულირებადი სამხრეებით.100% წყალგაუმტარი. გლეჯამედეგია და არ სკდება სიცივეში. არ აქვს ნაკერები.მყარი მიმაგრებით, სქელი რეზინით, მიმაგრებული დამცავ ფეხსაცმელთან ცხვირის დაცვით. </t>
  </si>
  <si>
    <t xml:space="preserve">PVC-პოლიურეთანის ნაზავისაგან დამზადებული, ჩამოსხმული რეზინის ბოტი სრული კომბინიზონით, კაპიუშონით. იკვრება წინიდან წყალგაუმტარი სარქველით დაფარული ელვა შესაკრავით.100% წყალგაუმტარი. გლეჯამედეგია და არ სკდება სიცივეში. არ აქვს ნაკერები.მყარი მიმაგრებით, სქელი რეზინით, მიმაგრებული დამცავ ფეხსაცმელთან ცხვირის დაცვით. </t>
  </si>
  <si>
    <t xml:space="preserve">წაღები ლითონის ცხვირით - Welding shoes </t>
  </si>
  <si>
    <t xml:space="preserve">SENG </t>
  </si>
  <si>
    <t>Size</t>
  </si>
  <si>
    <t xml:space="preserve">QTY </t>
  </si>
  <si>
    <t xml:space="preserve">All Legal entities (GWP, RWC, GST, SENG) </t>
  </si>
  <si>
    <t xml:space="preserve">დასახელება </t>
  </si>
  <si>
    <t xml:space="preserve">აღწერა </t>
  </si>
  <si>
    <t xml:space="preserve">რაოდ (წყვილი/ცალი) </t>
  </si>
  <si>
    <t>სულ რაოდ</t>
  </si>
  <si>
    <t xml:space="preserve">ერთ ფასი ლარი დღგ-ს ჩთ </t>
  </si>
  <si>
    <t>სულ ფასი ლარი დღგ-ს ჩთ</t>
  </si>
  <si>
    <t xml:space="preserve">ბრენდი/მოდელი </t>
  </si>
  <si>
    <t>მოწოდების ვადა</t>
  </si>
  <si>
    <t xml:space="preserve">სულ ფასი ლარი დღგ-ს ჩთ </t>
  </si>
  <si>
    <t xml:space="preserve">საორიენტაციო ფოტომასალა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</si>
</sst>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5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49" fontId="3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vertical="center"/>
    </xf>
    <xf numFmtId="0" fontId="0" fillId="0" borderId="1" xfId="0" applyBorder="1"/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43" fontId="2" fillId="0" borderId="1" xfId="0" applyNumberFormat="1" applyFont="1" applyFill="1" applyBorder="1"/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0" fillId="0" borderId="0" xfId="0" applyFill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589756</xdr:colOff>
      <xdr:row>2</xdr:row>
      <xdr:rowOff>780281</xdr:rowOff>
    </xdr:from>
    <xdr:to>
      <xdr:col>13</xdr:col>
      <xdr:colOff>2226468</xdr:colOff>
      <xdr:row>2</xdr:row>
      <xdr:rowOff>1927022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8850" y="1756594"/>
          <a:ext cx="1636712" cy="1146741"/>
        </a:xfrm>
        <a:prstGeom prst="rect">
          <a:avLst/>
        </a:prstGeom>
      </xdr:spPr>
    </xdr:pic>
    <xdr:clientData/>
  </xdr:twoCellAnchor>
  <xdr:twoCellAnchor editAs="oneCell">
    <xdr:from>
      <xdr:col>13</xdr:col>
      <xdr:colOff>559593</xdr:colOff>
      <xdr:row>3</xdr:row>
      <xdr:rowOff>214313</xdr:rowOff>
    </xdr:from>
    <xdr:to>
      <xdr:col>13</xdr:col>
      <xdr:colOff>1760609</xdr:colOff>
      <xdr:row>3</xdr:row>
      <xdr:rowOff>1518970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58687" y="3452813"/>
          <a:ext cx="1201016" cy="1304657"/>
        </a:xfrm>
        <a:prstGeom prst="rect">
          <a:avLst/>
        </a:prstGeom>
      </xdr:spPr>
    </xdr:pic>
    <xdr:clientData/>
  </xdr:twoCellAnchor>
  <xdr:twoCellAnchor editAs="oneCell">
    <xdr:from>
      <xdr:col>13</xdr:col>
      <xdr:colOff>1107280</xdr:colOff>
      <xdr:row>4</xdr:row>
      <xdr:rowOff>154781</xdr:rowOff>
    </xdr:from>
    <xdr:to>
      <xdr:col>13</xdr:col>
      <xdr:colOff>1643061</xdr:colOff>
      <xdr:row>4</xdr:row>
      <xdr:rowOff>1187140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906374" y="5334000"/>
          <a:ext cx="535781" cy="1032359"/>
        </a:xfrm>
        <a:prstGeom prst="rect">
          <a:avLst/>
        </a:prstGeom>
      </xdr:spPr>
    </xdr:pic>
    <xdr:clientData/>
  </xdr:twoCellAnchor>
  <xdr:twoCellAnchor editAs="oneCell">
    <xdr:from>
      <xdr:col>13</xdr:col>
      <xdr:colOff>976313</xdr:colOff>
      <xdr:row>5</xdr:row>
      <xdr:rowOff>345280</xdr:rowOff>
    </xdr:from>
    <xdr:to>
      <xdr:col>13</xdr:col>
      <xdr:colOff>1675489</xdr:colOff>
      <xdr:row>5</xdr:row>
      <xdr:rowOff>1440655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775407" y="6822280"/>
          <a:ext cx="699176" cy="1095375"/>
        </a:xfrm>
        <a:prstGeom prst="rect">
          <a:avLst/>
        </a:prstGeom>
      </xdr:spPr>
    </xdr:pic>
    <xdr:clientData/>
  </xdr:twoCellAnchor>
  <xdr:twoCellAnchor editAs="oneCell">
    <xdr:from>
      <xdr:col>13</xdr:col>
      <xdr:colOff>654843</xdr:colOff>
      <xdr:row>6</xdr:row>
      <xdr:rowOff>763990</xdr:rowOff>
    </xdr:from>
    <xdr:to>
      <xdr:col>13</xdr:col>
      <xdr:colOff>1905000</xdr:colOff>
      <xdr:row>6</xdr:row>
      <xdr:rowOff>2003323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453937" y="8860240"/>
          <a:ext cx="1250157" cy="1239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"/>
  <sheetViews>
    <sheetView tabSelected="1" zoomScale="80" zoomScaleNormal="80" zoomScaleSheetLayoutView="50" workbookViewId="0">
      <selection activeCell="N3" sqref="N3"/>
    </sheetView>
  </sheetViews>
  <sheetFormatPr defaultColWidth="9.140625" defaultRowHeight="12.75" x14ac:dyDescent="0.2"/>
  <cols>
    <col min="1" max="1" width="9.140625" style="11"/>
    <col min="2" max="2" width="5.85546875" style="10" customWidth="1"/>
    <col min="3" max="3" width="30.140625" style="11" customWidth="1"/>
    <col min="4" max="4" width="39.42578125" style="11" customWidth="1"/>
    <col min="5" max="9" width="9.140625" style="11"/>
    <col min="10" max="10" width="9.28515625" style="11" bestFit="1" customWidth="1"/>
    <col min="11" max="13" width="12.5703125" style="11" customWidth="1"/>
    <col min="14" max="14" width="39" style="11" customWidth="1"/>
    <col min="15" max="16384" width="9.140625" style="11"/>
  </cols>
  <sheetData>
    <row r="1" spans="2:14" x14ac:dyDescent="0.2">
      <c r="E1" s="1" t="s">
        <v>2</v>
      </c>
      <c r="F1" s="1" t="s">
        <v>3</v>
      </c>
      <c r="G1" s="1" t="s">
        <v>4</v>
      </c>
      <c r="H1" s="1" t="s">
        <v>5</v>
      </c>
    </row>
    <row r="2" spans="2:14" s="2" customFormat="1" ht="63.75" x14ac:dyDescent="0.25">
      <c r="B2" s="1" t="s">
        <v>0</v>
      </c>
      <c r="C2" s="1" t="s">
        <v>20</v>
      </c>
      <c r="D2" s="1" t="s">
        <v>21</v>
      </c>
      <c r="E2" s="12" t="s">
        <v>22</v>
      </c>
      <c r="F2" s="12" t="s">
        <v>22</v>
      </c>
      <c r="G2" s="12" t="s">
        <v>22</v>
      </c>
      <c r="H2" s="12" t="s">
        <v>22</v>
      </c>
      <c r="I2" s="12" t="s">
        <v>23</v>
      </c>
      <c r="J2" s="12" t="s">
        <v>24</v>
      </c>
      <c r="K2" s="12" t="s">
        <v>25</v>
      </c>
      <c r="L2" s="12" t="s">
        <v>26</v>
      </c>
      <c r="M2" s="12" t="s">
        <v>27</v>
      </c>
      <c r="N2" s="2" t="s">
        <v>29</v>
      </c>
    </row>
    <row r="3" spans="2:14" s="8" customFormat="1" ht="178.5" x14ac:dyDescent="0.25">
      <c r="B3" s="3">
        <v>1</v>
      </c>
      <c r="C3" s="4" t="s">
        <v>6</v>
      </c>
      <c r="D3" s="5" t="s">
        <v>7</v>
      </c>
      <c r="E3" s="7">
        <v>2135</v>
      </c>
      <c r="F3" s="7">
        <v>190</v>
      </c>
      <c r="G3" s="7">
        <v>47</v>
      </c>
      <c r="H3" s="7">
        <v>6</v>
      </c>
      <c r="I3" s="7">
        <f>E3+F3+G3+H3</f>
        <v>2378</v>
      </c>
      <c r="J3" s="13"/>
      <c r="K3" s="13">
        <f>J3*I3</f>
        <v>0</v>
      </c>
      <c r="L3" s="13"/>
      <c r="M3" s="13"/>
      <c r="N3" s="24"/>
    </row>
    <row r="4" spans="2:14" s="8" customFormat="1" ht="153" x14ac:dyDescent="0.25">
      <c r="B4" s="3">
        <v>2</v>
      </c>
      <c r="C4" s="4" t="s">
        <v>8</v>
      </c>
      <c r="D4" s="5" t="s">
        <v>9</v>
      </c>
      <c r="E4" s="7">
        <v>1309</v>
      </c>
      <c r="F4" s="7">
        <v>53</v>
      </c>
      <c r="G4" s="7">
        <v>47</v>
      </c>
      <c r="H4" s="7">
        <v>6</v>
      </c>
      <c r="I4" s="7">
        <f>E4+F4+G4+H4</f>
        <v>1415</v>
      </c>
      <c r="J4" s="13"/>
      <c r="K4" s="13">
        <f t="shared" ref="K4:K7" si="0">J4*I4</f>
        <v>0</v>
      </c>
      <c r="L4" s="13"/>
      <c r="M4" s="13"/>
    </row>
    <row r="5" spans="2:14" s="8" customFormat="1" ht="102" x14ac:dyDescent="0.25">
      <c r="B5" s="3">
        <v>3</v>
      </c>
      <c r="C5" s="4" t="s">
        <v>10</v>
      </c>
      <c r="D5" s="5" t="s">
        <v>13</v>
      </c>
      <c r="E5" s="7">
        <v>831</v>
      </c>
      <c r="F5" s="7">
        <v>52</v>
      </c>
      <c r="G5" s="7">
        <v>24</v>
      </c>
      <c r="H5" s="7">
        <v>2</v>
      </c>
      <c r="I5" s="7">
        <f>E5+F5+G5+H5</f>
        <v>909</v>
      </c>
      <c r="J5" s="13"/>
      <c r="K5" s="13">
        <f t="shared" si="0"/>
        <v>0</v>
      </c>
      <c r="L5" s="13"/>
      <c r="M5" s="13"/>
    </row>
    <row r="6" spans="2:14" s="8" customFormat="1" ht="127.5" x14ac:dyDescent="0.25">
      <c r="B6" s="3">
        <v>4</v>
      </c>
      <c r="C6" s="4" t="s">
        <v>11</v>
      </c>
      <c r="D6" s="5" t="s">
        <v>14</v>
      </c>
      <c r="E6" s="7">
        <v>682</v>
      </c>
      <c r="F6" s="7">
        <v>51</v>
      </c>
      <c r="G6" s="7">
        <v>12</v>
      </c>
      <c r="H6" s="7">
        <v>2</v>
      </c>
      <c r="I6" s="7">
        <f>E6+F6+G6+H6</f>
        <v>747</v>
      </c>
      <c r="J6" s="13"/>
      <c r="K6" s="13">
        <f t="shared" si="0"/>
        <v>0</v>
      </c>
      <c r="L6" s="13"/>
      <c r="M6" s="13"/>
    </row>
    <row r="7" spans="2:14" s="8" customFormat="1" ht="178.5" x14ac:dyDescent="0.25">
      <c r="B7" s="3">
        <v>5</v>
      </c>
      <c r="C7" s="4" t="s">
        <v>15</v>
      </c>
      <c r="D7" s="9" t="s">
        <v>12</v>
      </c>
      <c r="E7" s="7">
        <v>57</v>
      </c>
      <c r="F7" s="7">
        <v>5</v>
      </c>
      <c r="G7" s="7">
        <v>1</v>
      </c>
      <c r="H7" s="7"/>
      <c r="I7" s="7">
        <f>E7+F7+G7+H7</f>
        <v>63</v>
      </c>
      <c r="J7" s="13"/>
      <c r="K7" s="13">
        <f t="shared" si="0"/>
        <v>0</v>
      </c>
      <c r="L7" s="13"/>
      <c r="M7" s="13"/>
    </row>
    <row r="8" spans="2:14" x14ac:dyDescent="0.2">
      <c r="B8" s="19"/>
      <c r="C8" s="22" t="s">
        <v>28</v>
      </c>
      <c r="D8" s="23"/>
      <c r="E8" s="20"/>
      <c r="F8" s="20"/>
      <c r="G8" s="20"/>
      <c r="H8" s="20"/>
      <c r="I8" s="20"/>
      <c r="J8" s="20"/>
      <c r="K8" s="21">
        <f>SUM(K3:K7)</f>
        <v>0</v>
      </c>
      <c r="L8" s="21"/>
      <c r="M8" s="21"/>
    </row>
  </sheetData>
  <mergeCells count="1">
    <mergeCell ref="C8:D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42"/>
  <sheetViews>
    <sheetView topLeftCell="A13" workbookViewId="0">
      <selection activeCell="S3" sqref="S1:S1048576"/>
    </sheetView>
  </sheetViews>
  <sheetFormatPr defaultRowHeight="15" x14ac:dyDescent="0.25"/>
  <cols>
    <col min="2" max="2" width="5" customWidth="1"/>
    <col min="3" max="3" width="38.42578125" customWidth="1"/>
    <col min="4" max="4" width="10.42578125" style="15" customWidth="1"/>
  </cols>
  <sheetData>
    <row r="3" spans="2:17" x14ac:dyDescent="0.25">
      <c r="B3" s="18" t="s">
        <v>19</v>
      </c>
      <c r="C3" s="18"/>
      <c r="D3" s="18"/>
      <c r="E3" s="18" t="s">
        <v>17</v>
      </c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2:17" x14ac:dyDescent="0.25">
      <c r="B4" s="1" t="s">
        <v>0</v>
      </c>
      <c r="C4" s="1" t="s">
        <v>1</v>
      </c>
      <c r="D4" s="1" t="s">
        <v>18</v>
      </c>
      <c r="E4" s="16">
        <v>36</v>
      </c>
      <c r="F4" s="16">
        <v>37</v>
      </c>
      <c r="G4" s="16">
        <v>38</v>
      </c>
      <c r="H4" s="16">
        <v>39</v>
      </c>
      <c r="I4" s="16">
        <v>40</v>
      </c>
      <c r="J4" s="16">
        <v>41</v>
      </c>
      <c r="K4" s="16">
        <v>42</v>
      </c>
      <c r="L4" s="16">
        <v>43</v>
      </c>
      <c r="M4" s="16">
        <v>44</v>
      </c>
      <c r="N4" s="16">
        <v>45</v>
      </c>
      <c r="O4" s="16">
        <v>46</v>
      </c>
      <c r="P4" s="16">
        <v>47</v>
      </c>
      <c r="Q4" s="16">
        <v>48</v>
      </c>
    </row>
    <row r="5" spans="2:17" x14ac:dyDescent="0.25">
      <c r="B5" s="3">
        <v>1</v>
      </c>
      <c r="C5" s="4" t="s">
        <v>6</v>
      </c>
      <c r="D5" s="6">
        <f>SUM(E5:Q5)</f>
        <v>2378</v>
      </c>
      <c r="E5" s="14">
        <f>E14+E22+E30+E38</f>
        <v>2</v>
      </c>
      <c r="F5" s="14">
        <f t="shared" ref="F5:Q5" si="0">F14+F22+F30+F38</f>
        <v>5</v>
      </c>
      <c r="G5" s="14">
        <f t="shared" si="0"/>
        <v>7</v>
      </c>
      <c r="H5" s="14">
        <f t="shared" si="0"/>
        <v>32</v>
      </c>
      <c r="I5" s="14">
        <f t="shared" si="0"/>
        <v>147</v>
      </c>
      <c r="J5" s="14">
        <f t="shared" si="0"/>
        <v>380</v>
      </c>
      <c r="K5" s="14">
        <f t="shared" si="0"/>
        <v>632</v>
      </c>
      <c r="L5" s="14">
        <f t="shared" si="0"/>
        <v>639</v>
      </c>
      <c r="M5" s="14">
        <f t="shared" si="0"/>
        <v>325</v>
      </c>
      <c r="N5" s="14">
        <f t="shared" si="0"/>
        <v>131</v>
      </c>
      <c r="O5" s="14">
        <f t="shared" si="0"/>
        <v>62</v>
      </c>
      <c r="P5" s="14">
        <f t="shared" si="0"/>
        <v>12</v>
      </c>
      <c r="Q5" s="14">
        <f t="shared" si="0"/>
        <v>4</v>
      </c>
    </row>
    <row r="6" spans="2:17" x14ac:dyDescent="0.25">
      <c r="B6" s="3">
        <v>2</v>
      </c>
      <c r="C6" s="4" t="s">
        <v>8</v>
      </c>
      <c r="D6" s="6">
        <f>SUM(E6:Q6)</f>
        <v>1415</v>
      </c>
      <c r="E6" s="14">
        <f t="shared" ref="E6:Q6" si="1">E15+E23+E31+E39</f>
        <v>3</v>
      </c>
      <c r="F6" s="14">
        <f t="shared" si="1"/>
        <v>2</v>
      </c>
      <c r="G6" s="14">
        <f t="shared" si="1"/>
        <v>4</v>
      </c>
      <c r="H6" s="14">
        <f t="shared" si="1"/>
        <v>13</v>
      </c>
      <c r="I6" s="14">
        <f t="shared" si="1"/>
        <v>80</v>
      </c>
      <c r="J6" s="14">
        <f t="shared" si="1"/>
        <v>205</v>
      </c>
      <c r="K6" s="14">
        <f t="shared" si="1"/>
        <v>390</v>
      </c>
      <c r="L6" s="14">
        <f t="shared" si="1"/>
        <v>399</v>
      </c>
      <c r="M6" s="14">
        <f t="shared" si="1"/>
        <v>196</v>
      </c>
      <c r="N6" s="14">
        <f t="shared" si="1"/>
        <v>81</v>
      </c>
      <c r="O6" s="14">
        <f t="shared" si="1"/>
        <v>30</v>
      </c>
      <c r="P6" s="14">
        <f t="shared" si="1"/>
        <v>10</v>
      </c>
      <c r="Q6" s="14">
        <f t="shared" si="1"/>
        <v>2</v>
      </c>
    </row>
    <row r="7" spans="2:17" ht="25.5" x14ac:dyDescent="0.25">
      <c r="B7" s="3">
        <v>3</v>
      </c>
      <c r="C7" s="4" t="s">
        <v>10</v>
      </c>
      <c r="D7" s="6">
        <f>SUM(E7:Q7)</f>
        <v>909</v>
      </c>
      <c r="E7" s="14">
        <f t="shared" ref="E7:Q7" si="2">E16+E24+E32+E40</f>
        <v>0</v>
      </c>
      <c r="F7" s="14">
        <f t="shared" si="2"/>
        <v>0</v>
      </c>
      <c r="G7" s="14">
        <f t="shared" si="2"/>
        <v>0</v>
      </c>
      <c r="H7" s="14">
        <f t="shared" si="2"/>
        <v>1</v>
      </c>
      <c r="I7" s="14">
        <f t="shared" si="2"/>
        <v>14</v>
      </c>
      <c r="J7" s="14">
        <f t="shared" si="2"/>
        <v>74</v>
      </c>
      <c r="K7" s="14">
        <f t="shared" si="2"/>
        <v>237</v>
      </c>
      <c r="L7" s="14">
        <f t="shared" si="2"/>
        <v>287</v>
      </c>
      <c r="M7" s="14">
        <f t="shared" si="2"/>
        <v>150</v>
      </c>
      <c r="N7" s="14">
        <f t="shared" si="2"/>
        <v>111</v>
      </c>
      <c r="O7" s="14">
        <f t="shared" si="2"/>
        <v>32</v>
      </c>
      <c r="P7" s="14">
        <f t="shared" si="2"/>
        <v>3</v>
      </c>
      <c r="Q7" s="14">
        <f t="shared" si="2"/>
        <v>0</v>
      </c>
    </row>
    <row r="8" spans="2:17" ht="25.5" x14ac:dyDescent="0.25">
      <c r="B8" s="3">
        <v>4</v>
      </c>
      <c r="C8" s="4" t="s">
        <v>11</v>
      </c>
      <c r="D8" s="6">
        <f>SUM(E8:Q8)</f>
        <v>747</v>
      </c>
      <c r="E8" s="14">
        <f t="shared" ref="E8:Q8" si="3">E17+E25+E33+E41</f>
        <v>0</v>
      </c>
      <c r="F8" s="14">
        <f t="shared" si="3"/>
        <v>0</v>
      </c>
      <c r="G8" s="14">
        <f t="shared" si="3"/>
        <v>0</v>
      </c>
      <c r="H8" s="14">
        <f t="shared" si="3"/>
        <v>1</v>
      </c>
      <c r="I8" s="14">
        <f t="shared" si="3"/>
        <v>6</v>
      </c>
      <c r="J8" s="14">
        <f t="shared" si="3"/>
        <v>63</v>
      </c>
      <c r="K8" s="14">
        <f t="shared" si="3"/>
        <v>215</v>
      </c>
      <c r="L8" s="14">
        <f t="shared" si="3"/>
        <v>251</v>
      </c>
      <c r="M8" s="14">
        <f t="shared" si="3"/>
        <v>112</v>
      </c>
      <c r="N8" s="14">
        <f t="shared" si="3"/>
        <v>76</v>
      </c>
      <c r="O8" s="14">
        <f t="shared" si="3"/>
        <v>21</v>
      </c>
      <c r="P8" s="14">
        <f t="shared" si="3"/>
        <v>2</v>
      </c>
      <c r="Q8" s="14">
        <f t="shared" si="3"/>
        <v>0</v>
      </c>
    </row>
    <row r="9" spans="2:17" x14ac:dyDescent="0.25">
      <c r="B9" s="3">
        <v>5</v>
      </c>
      <c r="C9" s="4" t="s">
        <v>15</v>
      </c>
      <c r="D9" s="6">
        <f>SUM(E9:Q9)</f>
        <v>63</v>
      </c>
      <c r="E9" s="14">
        <f t="shared" ref="E9:Q9" si="4">E18+E26+E34+E42</f>
        <v>0</v>
      </c>
      <c r="F9" s="14">
        <f t="shared" si="4"/>
        <v>0</v>
      </c>
      <c r="G9" s="14">
        <f t="shared" si="4"/>
        <v>0</v>
      </c>
      <c r="H9" s="14">
        <f t="shared" si="4"/>
        <v>0</v>
      </c>
      <c r="I9" s="14">
        <f t="shared" si="4"/>
        <v>3</v>
      </c>
      <c r="J9" s="14">
        <f t="shared" si="4"/>
        <v>12</v>
      </c>
      <c r="K9" s="14">
        <f t="shared" si="4"/>
        <v>17</v>
      </c>
      <c r="L9" s="14">
        <f t="shared" si="4"/>
        <v>18</v>
      </c>
      <c r="M9" s="14">
        <f t="shared" si="4"/>
        <v>8</v>
      </c>
      <c r="N9" s="14">
        <f t="shared" si="4"/>
        <v>4</v>
      </c>
      <c r="O9" s="14">
        <f t="shared" si="4"/>
        <v>1</v>
      </c>
      <c r="P9" s="14">
        <f t="shared" si="4"/>
        <v>0</v>
      </c>
      <c r="Q9" s="14">
        <f t="shared" si="4"/>
        <v>0</v>
      </c>
    </row>
    <row r="12" spans="2:17" x14ac:dyDescent="0.25">
      <c r="B12" s="18" t="s">
        <v>2</v>
      </c>
      <c r="C12" s="18"/>
      <c r="D12" s="18"/>
      <c r="E12" s="18" t="s">
        <v>17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</row>
    <row r="13" spans="2:17" s="17" customFormat="1" x14ac:dyDescent="0.25">
      <c r="B13" s="1" t="s">
        <v>0</v>
      </c>
      <c r="C13" s="1" t="s">
        <v>1</v>
      </c>
      <c r="D13" s="1" t="s">
        <v>18</v>
      </c>
      <c r="E13" s="16">
        <v>36</v>
      </c>
      <c r="F13" s="16">
        <v>37</v>
      </c>
      <c r="G13" s="16">
        <v>38</v>
      </c>
      <c r="H13" s="16">
        <v>39</v>
      </c>
      <c r="I13" s="16">
        <v>40</v>
      </c>
      <c r="J13" s="16">
        <v>41</v>
      </c>
      <c r="K13" s="16">
        <v>42</v>
      </c>
      <c r="L13" s="16">
        <v>43</v>
      </c>
      <c r="M13" s="16">
        <v>44</v>
      </c>
      <c r="N13" s="16">
        <v>45</v>
      </c>
      <c r="O13" s="16">
        <v>46</v>
      </c>
      <c r="P13" s="16">
        <v>47</v>
      </c>
      <c r="Q13" s="16">
        <v>48</v>
      </c>
    </row>
    <row r="14" spans="2:17" x14ac:dyDescent="0.25">
      <c r="B14" s="3">
        <v>1</v>
      </c>
      <c r="C14" s="4" t="s">
        <v>6</v>
      </c>
      <c r="D14" s="6">
        <f>SUM(E14:Q14)</f>
        <v>2135</v>
      </c>
      <c r="E14" s="14">
        <v>1</v>
      </c>
      <c r="F14" s="14">
        <v>1</v>
      </c>
      <c r="G14" s="14">
        <v>3</v>
      </c>
      <c r="H14" s="14">
        <v>26</v>
      </c>
      <c r="I14" s="14">
        <v>131</v>
      </c>
      <c r="J14" s="14">
        <v>323</v>
      </c>
      <c r="K14" s="14">
        <v>571</v>
      </c>
      <c r="L14" s="14">
        <v>581</v>
      </c>
      <c r="M14" s="14">
        <v>298</v>
      </c>
      <c r="N14" s="14">
        <v>124</v>
      </c>
      <c r="O14" s="14">
        <v>60</v>
      </c>
      <c r="P14" s="14">
        <v>12</v>
      </c>
      <c r="Q14" s="14">
        <v>4</v>
      </c>
    </row>
    <row r="15" spans="2:17" x14ac:dyDescent="0.25">
      <c r="B15" s="3">
        <v>2</v>
      </c>
      <c r="C15" s="4" t="s">
        <v>8</v>
      </c>
      <c r="D15" s="6">
        <f>SUM(E15:Q15)</f>
        <v>1309</v>
      </c>
      <c r="E15" s="14">
        <v>2</v>
      </c>
      <c r="F15" s="14">
        <v>2</v>
      </c>
      <c r="G15" s="14">
        <v>3</v>
      </c>
      <c r="H15" s="14">
        <v>11</v>
      </c>
      <c r="I15" s="14">
        <v>75</v>
      </c>
      <c r="J15" s="14">
        <v>184</v>
      </c>
      <c r="K15" s="14">
        <v>361</v>
      </c>
      <c r="L15" s="14">
        <v>368</v>
      </c>
      <c r="M15" s="14">
        <v>183</v>
      </c>
      <c r="N15" s="14">
        <v>78</v>
      </c>
      <c r="O15" s="14">
        <v>30</v>
      </c>
      <c r="P15" s="14">
        <v>10</v>
      </c>
      <c r="Q15" s="14">
        <v>2</v>
      </c>
    </row>
    <row r="16" spans="2:17" ht="25.5" x14ac:dyDescent="0.25">
      <c r="B16" s="3">
        <v>3</v>
      </c>
      <c r="C16" s="4" t="s">
        <v>10</v>
      </c>
      <c r="D16" s="6">
        <f>SUM(E16:Q16)</f>
        <v>831</v>
      </c>
      <c r="E16" s="14"/>
      <c r="F16" s="14"/>
      <c r="G16" s="14"/>
      <c r="H16" s="14">
        <v>0</v>
      </c>
      <c r="I16" s="14">
        <v>10</v>
      </c>
      <c r="J16" s="14">
        <v>60</v>
      </c>
      <c r="K16" s="14">
        <v>214</v>
      </c>
      <c r="L16" s="14">
        <v>260</v>
      </c>
      <c r="M16" s="14">
        <v>143</v>
      </c>
      <c r="N16" s="14">
        <v>109</v>
      </c>
      <c r="O16" s="14">
        <v>32</v>
      </c>
      <c r="P16" s="14">
        <v>3</v>
      </c>
      <c r="Q16" s="14">
        <v>0</v>
      </c>
    </row>
    <row r="17" spans="2:17" ht="25.5" x14ac:dyDescent="0.25">
      <c r="B17" s="3">
        <v>4</v>
      </c>
      <c r="C17" s="4" t="s">
        <v>11</v>
      </c>
      <c r="D17" s="6">
        <f>SUM(E17:Q17)</f>
        <v>682</v>
      </c>
      <c r="E17" s="14"/>
      <c r="F17" s="14"/>
      <c r="G17" s="14"/>
      <c r="H17" s="14">
        <v>0</v>
      </c>
      <c r="I17" s="14">
        <v>4</v>
      </c>
      <c r="J17" s="14">
        <v>52</v>
      </c>
      <c r="K17" s="14">
        <v>197</v>
      </c>
      <c r="L17" s="14">
        <v>228</v>
      </c>
      <c r="M17" s="14">
        <v>105</v>
      </c>
      <c r="N17" s="14">
        <v>73</v>
      </c>
      <c r="O17" s="14">
        <v>21</v>
      </c>
      <c r="P17" s="14">
        <v>2</v>
      </c>
      <c r="Q17" s="14">
        <v>0</v>
      </c>
    </row>
    <row r="18" spans="2:17" x14ac:dyDescent="0.25">
      <c r="B18" s="3">
        <v>5</v>
      </c>
      <c r="C18" s="4" t="s">
        <v>15</v>
      </c>
      <c r="D18" s="6">
        <f>SUM(E18:Q18)</f>
        <v>57</v>
      </c>
      <c r="E18" s="14"/>
      <c r="F18" s="14"/>
      <c r="G18" s="14"/>
      <c r="H18" s="14">
        <v>0</v>
      </c>
      <c r="I18" s="14">
        <v>3</v>
      </c>
      <c r="J18" s="14">
        <v>10</v>
      </c>
      <c r="K18" s="14">
        <v>15</v>
      </c>
      <c r="L18" s="14">
        <v>17</v>
      </c>
      <c r="M18" s="14">
        <v>8</v>
      </c>
      <c r="N18" s="14">
        <v>3</v>
      </c>
      <c r="O18" s="14">
        <v>1</v>
      </c>
      <c r="P18" s="14">
        <v>0</v>
      </c>
      <c r="Q18" s="14">
        <v>0</v>
      </c>
    </row>
    <row r="20" spans="2:17" x14ac:dyDescent="0.25">
      <c r="B20" s="18" t="s">
        <v>3</v>
      </c>
      <c r="C20" s="18"/>
      <c r="D20" s="18"/>
      <c r="E20" s="18" t="s">
        <v>17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</row>
    <row r="21" spans="2:17" s="17" customFormat="1" x14ac:dyDescent="0.25">
      <c r="B21" s="1" t="s">
        <v>0</v>
      </c>
      <c r="C21" s="1" t="s">
        <v>1</v>
      </c>
      <c r="D21" s="1" t="s">
        <v>18</v>
      </c>
      <c r="E21" s="16">
        <v>36</v>
      </c>
      <c r="F21" s="16">
        <v>37</v>
      </c>
      <c r="G21" s="16">
        <v>38</v>
      </c>
      <c r="H21" s="16">
        <v>39</v>
      </c>
      <c r="I21" s="16">
        <v>40</v>
      </c>
      <c r="J21" s="16">
        <v>41</v>
      </c>
      <c r="K21" s="16">
        <v>42</v>
      </c>
      <c r="L21" s="16">
        <v>43</v>
      </c>
      <c r="M21" s="16">
        <v>44</v>
      </c>
      <c r="N21" s="16">
        <v>45</v>
      </c>
      <c r="O21" s="16">
        <v>46</v>
      </c>
      <c r="P21" s="16">
        <v>47</v>
      </c>
      <c r="Q21" s="16">
        <v>48</v>
      </c>
    </row>
    <row r="22" spans="2:17" x14ac:dyDescent="0.25">
      <c r="B22" s="3">
        <v>1</v>
      </c>
      <c r="C22" s="4" t="s">
        <v>6</v>
      </c>
      <c r="D22" s="6">
        <f t="shared" ref="D22:D26" si="5">SUM(E22:Q22)</f>
        <v>190</v>
      </c>
      <c r="E22" s="14">
        <v>0</v>
      </c>
      <c r="F22" s="14">
        <v>4</v>
      </c>
      <c r="G22" s="14">
        <v>3</v>
      </c>
      <c r="H22" s="14">
        <v>5</v>
      </c>
      <c r="I22" s="14">
        <v>14</v>
      </c>
      <c r="J22" s="14">
        <v>48</v>
      </c>
      <c r="K22" s="14">
        <v>48</v>
      </c>
      <c r="L22" s="14">
        <v>43</v>
      </c>
      <c r="M22" s="14">
        <v>17</v>
      </c>
      <c r="N22" s="14">
        <v>6</v>
      </c>
      <c r="O22" s="14">
        <v>2</v>
      </c>
      <c r="P22" s="14">
        <v>0</v>
      </c>
      <c r="Q22" s="14">
        <v>0</v>
      </c>
    </row>
    <row r="23" spans="2:17" x14ac:dyDescent="0.25">
      <c r="B23" s="3">
        <v>2</v>
      </c>
      <c r="C23" s="4" t="s">
        <v>8</v>
      </c>
      <c r="D23" s="6">
        <f t="shared" si="5"/>
        <v>53</v>
      </c>
      <c r="E23" s="14">
        <v>0</v>
      </c>
      <c r="F23" s="14">
        <v>0</v>
      </c>
      <c r="G23" s="14">
        <v>0</v>
      </c>
      <c r="H23" s="14">
        <v>1</v>
      </c>
      <c r="I23" s="14">
        <v>3</v>
      </c>
      <c r="J23" s="14">
        <v>12</v>
      </c>
      <c r="K23" s="14">
        <v>16</v>
      </c>
      <c r="L23" s="14">
        <v>16</v>
      </c>
      <c r="M23" s="14">
        <v>3</v>
      </c>
      <c r="N23" s="14">
        <v>2</v>
      </c>
      <c r="O23" s="14">
        <v>0</v>
      </c>
      <c r="P23" s="14">
        <v>0</v>
      </c>
      <c r="Q23" s="14">
        <v>0</v>
      </c>
    </row>
    <row r="24" spans="2:17" ht="21.75" customHeight="1" x14ac:dyDescent="0.25">
      <c r="B24" s="3">
        <v>3</v>
      </c>
      <c r="C24" s="4" t="s">
        <v>10</v>
      </c>
      <c r="D24" s="6">
        <f t="shared" si="5"/>
        <v>52</v>
      </c>
      <c r="E24" s="14"/>
      <c r="F24" s="14"/>
      <c r="G24" s="14"/>
      <c r="H24" s="14">
        <v>1</v>
      </c>
      <c r="I24" s="14">
        <v>3</v>
      </c>
      <c r="J24" s="14">
        <v>11</v>
      </c>
      <c r="K24" s="14">
        <v>16</v>
      </c>
      <c r="L24" s="14">
        <v>16</v>
      </c>
      <c r="M24" s="14">
        <v>3</v>
      </c>
      <c r="N24" s="14">
        <v>2</v>
      </c>
      <c r="O24" s="14">
        <v>0</v>
      </c>
      <c r="P24" s="14">
        <v>0</v>
      </c>
      <c r="Q24" s="14">
        <v>0</v>
      </c>
    </row>
    <row r="25" spans="2:17" ht="25.5" x14ac:dyDescent="0.25">
      <c r="B25" s="3">
        <v>4</v>
      </c>
      <c r="C25" s="4" t="s">
        <v>11</v>
      </c>
      <c r="D25" s="6">
        <f t="shared" si="5"/>
        <v>51</v>
      </c>
      <c r="E25" s="14"/>
      <c r="F25" s="14"/>
      <c r="G25" s="14"/>
      <c r="H25" s="14">
        <v>1</v>
      </c>
      <c r="I25" s="14">
        <v>2</v>
      </c>
      <c r="J25" s="14">
        <v>9</v>
      </c>
      <c r="K25" s="14">
        <v>14</v>
      </c>
      <c r="L25" s="14">
        <v>17</v>
      </c>
      <c r="M25" s="14">
        <v>5</v>
      </c>
      <c r="N25" s="14">
        <v>3</v>
      </c>
      <c r="O25" s="14">
        <v>0</v>
      </c>
      <c r="P25" s="14">
        <v>0</v>
      </c>
      <c r="Q25" s="14">
        <v>0</v>
      </c>
    </row>
    <row r="26" spans="2:17" x14ac:dyDescent="0.25">
      <c r="B26" s="3">
        <v>5</v>
      </c>
      <c r="C26" s="4" t="s">
        <v>15</v>
      </c>
      <c r="D26" s="6">
        <f t="shared" si="5"/>
        <v>5</v>
      </c>
      <c r="E26" s="14"/>
      <c r="F26" s="14"/>
      <c r="G26" s="14"/>
      <c r="H26" s="14">
        <v>0</v>
      </c>
      <c r="I26" s="14">
        <v>0</v>
      </c>
      <c r="J26" s="14">
        <v>1</v>
      </c>
      <c r="K26" s="14">
        <v>2</v>
      </c>
      <c r="L26" s="14">
        <v>1</v>
      </c>
      <c r="M26" s="14">
        <v>0</v>
      </c>
      <c r="N26" s="14">
        <v>1</v>
      </c>
      <c r="O26" s="14">
        <v>0</v>
      </c>
      <c r="P26" s="14">
        <v>0</v>
      </c>
      <c r="Q26" s="14">
        <v>0</v>
      </c>
    </row>
    <row r="28" spans="2:17" x14ac:dyDescent="0.25">
      <c r="B28" s="18" t="s">
        <v>4</v>
      </c>
      <c r="C28" s="18"/>
      <c r="D28" s="18"/>
      <c r="E28" s="18" t="s">
        <v>17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</row>
    <row r="29" spans="2:17" x14ac:dyDescent="0.25">
      <c r="B29" s="1" t="s">
        <v>0</v>
      </c>
      <c r="C29" s="1" t="s">
        <v>1</v>
      </c>
      <c r="D29" s="1" t="s">
        <v>18</v>
      </c>
      <c r="E29" s="16">
        <v>36</v>
      </c>
      <c r="F29" s="16">
        <v>37</v>
      </c>
      <c r="G29" s="16">
        <v>38</v>
      </c>
      <c r="H29" s="16">
        <v>39</v>
      </c>
      <c r="I29" s="16">
        <v>40</v>
      </c>
      <c r="J29" s="16">
        <v>41</v>
      </c>
      <c r="K29" s="16">
        <v>42</v>
      </c>
      <c r="L29" s="16">
        <v>43</v>
      </c>
      <c r="M29" s="16">
        <v>44</v>
      </c>
      <c r="N29" s="16">
        <v>45</v>
      </c>
      <c r="O29" s="16">
        <v>46</v>
      </c>
      <c r="P29" s="16">
        <v>47</v>
      </c>
      <c r="Q29" s="16">
        <v>48</v>
      </c>
    </row>
    <row r="30" spans="2:17" x14ac:dyDescent="0.25">
      <c r="B30" s="3">
        <v>1</v>
      </c>
      <c r="C30" s="4" t="s">
        <v>6</v>
      </c>
      <c r="D30" s="6">
        <v>47</v>
      </c>
      <c r="E30" s="14">
        <v>1</v>
      </c>
      <c r="F30" s="14">
        <v>0</v>
      </c>
      <c r="G30" s="14">
        <v>1</v>
      </c>
      <c r="H30" s="14">
        <v>1</v>
      </c>
      <c r="I30" s="14">
        <v>2</v>
      </c>
      <c r="J30" s="14">
        <v>9</v>
      </c>
      <c r="K30" s="14">
        <v>13</v>
      </c>
      <c r="L30" s="14">
        <v>10</v>
      </c>
      <c r="M30" s="14">
        <v>9</v>
      </c>
      <c r="N30" s="14">
        <v>1</v>
      </c>
      <c r="O30" s="14">
        <v>0</v>
      </c>
      <c r="P30" s="14">
        <v>0</v>
      </c>
      <c r="Q30" s="14">
        <v>0</v>
      </c>
    </row>
    <row r="31" spans="2:17" x14ac:dyDescent="0.25">
      <c r="B31" s="3">
        <v>2</v>
      </c>
      <c r="C31" s="4" t="s">
        <v>8</v>
      </c>
      <c r="D31" s="6">
        <v>47</v>
      </c>
      <c r="E31" s="14">
        <v>1</v>
      </c>
      <c r="F31" s="14">
        <v>0</v>
      </c>
      <c r="G31" s="14">
        <v>1</v>
      </c>
      <c r="H31" s="14">
        <v>1</v>
      </c>
      <c r="I31" s="14">
        <v>2</v>
      </c>
      <c r="J31" s="14">
        <v>9</v>
      </c>
      <c r="K31" s="14">
        <v>13</v>
      </c>
      <c r="L31" s="14">
        <v>10</v>
      </c>
      <c r="M31" s="14">
        <v>9</v>
      </c>
      <c r="N31" s="14">
        <v>1</v>
      </c>
      <c r="O31" s="14">
        <v>0</v>
      </c>
      <c r="P31" s="14">
        <v>0</v>
      </c>
      <c r="Q31" s="14">
        <v>0</v>
      </c>
    </row>
    <row r="32" spans="2:17" ht="25.5" x14ac:dyDescent="0.25">
      <c r="B32" s="3">
        <v>3</v>
      </c>
      <c r="C32" s="4" t="s">
        <v>10</v>
      </c>
      <c r="D32" s="6">
        <v>24</v>
      </c>
      <c r="E32" s="14"/>
      <c r="F32" s="14"/>
      <c r="G32" s="14"/>
      <c r="H32" s="14">
        <v>0</v>
      </c>
      <c r="I32" s="14">
        <v>1</v>
      </c>
      <c r="J32" s="14">
        <v>3</v>
      </c>
      <c r="K32" s="14">
        <v>7</v>
      </c>
      <c r="L32" s="14">
        <v>9</v>
      </c>
      <c r="M32" s="14">
        <v>4</v>
      </c>
      <c r="N32" s="14">
        <v>0</v>
      </c>
      <c r="O32" s="14">
        <v>0</v>
      </c>
      <c r="P32" s="14">
        <v>0</v>
      </c>
      <c r="Q32" s="14">
        <v>0</v>
      </c>
    </row>
    <row r="33" spans="2:17" ht="25.5" x14ac:dyDescent="0.25">
      <c r="B33" s="3">
        <v>4</v>
      </c>
      <c r="C33" s="4" t="s">
        <v>11</v>
      </c>
      <c r="D33" s="6">
        <v>12</v>
      </c>
      <c r="E33" s="14"/>
      <c r="F33" s="14"/>
      <c r="G33" s="14"/>
      <c r="H33" s="14">
        <v>0</v>
      </c>
      <c r="I33" s="14">
        <v>0</v>
      </c>
      <c r="J33" s="14">
        <v>2</v>
      </c>
      <c r="K33" s="14">
        <v>4</v>
      </c>
      <c r="L33" s="14">
        <v>4</v>
      </c>
      <c r="M33" s="14">
        <v>2</v>
      </c>
      <c r="N33" s="14">
        <v>0</v>
      </c>
      <c r="O33" s="14">
        <v>0</v>
      </c>
      <c r="P33" s="14">
        <v>0</v>
      </c>
      <c r="Q33" s="14">
        <v>0</v>
      </c>
    </row>
    <row r="34" spans="2:17" x14ac:dyDescent="0.25">
      <c r="B34" s="3">
        <v>5</v>
      </c>
      <c r="C34" s="4" t="s">
        <v>15</v>
      </c>
      <c r="D34" s="6">
        <v>1</v>
      </c>
      <c r="E34" s="14"/>
      <c r="F34" s="14"/>
      <c r="G34" s="14"/>
      <c r="H34" s="14">
        <v>0</v>
      </c>
      <c r="I34" s="14">
        <v>0</v>
      </c>
      <c r="J34" s="14">
        <v>1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</row>
    <row r="36" spans="2:17" x14ac:dyDescent="0.25">
      <c r="B36" s="18" t="s">
        <v>16</v>
      </c>
      <c r="C36" s="18"/>
      <c r="D36" s="18"/>
      <c r="E36" s="18" t="s">
        <v>17</v>
      </c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</row>
    <row r="37" spans="2:17" x14ac:dyDescent="0.25">
      <c r="B37" s="1" t="s">
        <v>0</v>
      </c>
      <c r="C37" s="1" t="s">
        <v>1</v>
      </c>
      <c r="D37" s="1" t="s">
        <v>18</v>
      </c>
      <c r="E37" s="16">
        <v>36</v>
      </c>
      <c r="F37" s="16">
        <v>37</v>
      </c>
      <c r="G37" s="16">
        <v>38</v>
      </c>
      <c r="H37" s="16">
        <v>39</v>
      </c>
      <c r="I37" s="16">
        <v>40</v>
      </c>
      <c r="J37" s="16">
        <v>41</v>
      </c>
      <c r="K37" s="16">
        <v>42</v>
      </c>
      <c r="L37" s="16">
        <v>43</v>
      </c>
      <c r="M37" s="16">
        <v>44</v>
      </c>
      <c r="N37" s="16">
        <v>45</v>
      </c>
      <c r="O37" s="16">
        <v>46</v>
      </c>
      <c r="P37" s="16">
        <v>47</v>
      </c>
      <c r="Q37" s="16">
        <v>48</v>
      </c>
    </row>
    <row r="38" spans="2:17" x14ac:dyDescent="0.25">
      <c r="B38" s="3">
        <v>1</v>
      </c>
      <c r="C38" s="4" t="s">
        <v>6</v>
      </c>
      <c r="D38" s="7">
        <v>6</v>
      </c>
      <c r="E38" s="14"/>
      <c r="F38" s="14"/>
      <c r="G38" s="14"/>
      <c r="H38" s="14"/>
      <c r="I38" s="14"/>
      <c r="J38" s="14"/>
      <c r="K38" s="14"/>
      <c r="L38" s="14">
        <v>5</v>
      </c>
      <c r="M38" s="14">
        <v>1</v>
      </c>
      <c r="N38" s="14"/>
      <c r="O38" s="14"/>
      <c r="P38" s="14"/>
      <c r="Q38" s="14"/>
    </row>
    <row r="39" spans="2:17" x14ac:dyDescent="0.25">
      <c r="B39" s="3">
        <v>2</v>
      </c>
      <c r="C39" s="4" t="s">
        <v>8</v>
      </c>
      <c r="D39" s="7">
        <v>6</v>
      </c>
      <c r="E39" s="14"/>
      <c r="F39" s="14"/>
      <c r="G39" s="14"/>
      <c r="H39" s="14"/>
      <c r="I39" s="14"/>
      <c r="J39" s="14"/>
      <c r="K39" s="14"/>
      <c r="L39" s="14">
        <v>5</v>
      </c>
      <c r="M39" s="14">
        <v>1</v>
      </c>
      <c r="N39" s="14"/>
      <c r="O39" s="14"/>
      <c r="P39" s="14"/>
      <c r="Q39" s="14"/>
    </row>
    <row r="40" spans="2:17" ht="25.5" x14ac:dyDescent="0.25">
      <c r="B40" s="3">
        <v>3</v>
      </c>
      <c r="C40" s="4" t="s">
        <v>10</v>
      </c>
      <c r="D40" s="7">
        <v>2</v>
      </c>
      <c r="E40" s="14"/>
      <c r="F40" s="14"/>
      <c r="G40" s="14"/>
      <c r="H40" s="14"/>
      <c r="I40" s="14"/>
      <c r="J40" s="14"/>
      <c r="K40" s="14"/>
      <c r="L40" s="14">
        <v>2</v>
      </c>
      <c r="M40" s="14"/>
      <c r="N40" s="14"/>
      <c r="O40" s="14"/>
      <c r="P40" s="14"/>
      <c r="Q40" s="14"/>
    </row>
    <row r="41" spans="2:17" ht="25.5" x14ac:dyDescent="0.25">
      <c r="B41" s="3">
        <v>4</v>
      </c>
      <c r="C41" s="4" t="s">
        <v>11</v>
      </c>
      <c r="D41" s="7">
        <v>2</v>
      </c>
      <c r="E41" s="14"/>
      <c r="F41" s="14"/>
      <c r="G41" s="14"/>
      <c r="H41" s="14"/>
      <c r="I41" s="14"/>
      <c r="J41" s="14"/>
      <c r="K41" s="14"/>
      <c r="L41" s="14">
        <v>2</v>
      </c>
      <c r="M41" s="14"/>
      <c r="N41" s="14"/>
      <c r="O41" s="14"/>
      <c r="P41" s="14"/>
      <c r="Q41" s="14"/>
    </row>
    <row r="42" spans="2:17" x14ac:dyDescent="0.25">
      <c r="B42" s="3">
        <v>5</v>
      </c>
      <c r="C42" s="4" t="s">
        <v>15</v>
      </c>
      <c r="D42" s="7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</row>
  </sheetData>
  <mergeCells count="10">
    <mergeCell ref="B36:D36"/>
    <mergeCell ref="E36:Q36"/>
    <mergeCell ref="B3:D3"/>
    <mergeCell ref="E3:Q3"/>
    <mergeCell ref="E12:Q12"/>
    <mergeCell ref="B12:D12"/>
    <mergeCell ref="B20:D20"/>
    <mergeCell ref="E20:Q20"/>
    <mergeCell ref="B28:D28"/>
    <mergeCell ref="E28:Q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დანართი N1 </vt:lpstr>
      <vt:lpstr>ზომები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Ketevan Kandelaki</dc:creator>
  <cp:lastModifiedBy>Ketevan Kandelaki</cp:lastModifiedBy>
  <dcterms:created xsi:type="dcterms:W3CDTF">2023-08-29T09:57:17Z</dcterms:created>
  <dcterms:modified xsi:type="dcterms:W3CDTF">2023-10-18T08:47:06Z</dcterms:modified>
</cp:coreProperties>
</file>